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7" activeTab="32"/>
  </bookViews>
  <sheets>
    <sheet name="2002-03" sheetId="23" r:id="rId1"/>
    <sheet name="2003-04" sheetId="22" r:id="rId2"/>
    <sheet name="2004-05" sheetId="21" r:id="rId3"/>
    <sheet name="2005-06" sheetId="20" r:id="rId4"/>
    <sheet name="2006-07" sheetId="19" r:id="rId5"/>
    <sheet name="2007-08" sheetId="18" r:id="rId6"/>
    <sheet name="2008-09" sheetId="17" r:id="rId7"/>
    <sheet name="2009-10" sheetId="16" r:id="rId8"/>
    <sheet name="2010-11" sheetId="15" r:id="rId9"/>
    <sheet name="11-12 " sheetId="1" r:id="rId10"/>
    <sheet name="12-13" sheetId="2" r:id="rId11"/>
    <sheet name="12-13 Term" sheetId="3" r:id="rId12"/>
    <sheet name="12-13 Edu" sheetId="4" r:id="rId13"/>
    <sheet name="12-13 Micro" sheetId="5" r:id="rId14"/>
    <sheet name="13-14 Term" sheetId="6" r:id="rId15"/>
    <sheet name="13-14 Edu" sheetId="7" r:id="rId16"/>
    <sheet name="13-14 Micro" sheetId="8" r:id="rId17"/>
    <sheet name="14-15 Term" sheetId="9" r:id="rId18"/>
    <sheet name="14-15 Edu" sheetId="10" r:id="rId19"/>
    <sheet name="15-16 Term" sheetId="11" r:id="rId20"/>
    <sheet name="15-16 Edu" sheetId="12" r:id="rId21"/>
    <sheet name="15-16 Micro" sheetId="13" r:id="rId22"/>
    <sheet name="15-16 Micro new formate" sheetId="14" r:id="rId23"/>
    <sheet name="16-17 Term" sheetId="24" r:id="rId24"/>
    <sheet name="16-17 Edu" sheetId="25" r:id="rId25"/>
    <sheet name="16-17 Micro" sheetId="26" r:id="rId26"/>
    <sheet name="Term 17-18" sheetId="27" r:id="rId27"/>
    <sheet name="30% 90% Term 17-18" sheetId="28" r:id="rId28"/>
    <sheet name="Edu 17-18" sheetId="29" r:id="rId29"/>
    <sheet name="Term 50% of 90%" sheetId="30" r:id="rId30"/>
    <sheet name="Term 18-19" sheetId="31" r:id="rId31"/>
    <sheet name="30% of90% 18-19 Term" sheetId="32" r:id="rId32"/>
    <sheet name="Edu 18-19" sheetId="33" r:id="rId33"/>
  </sheets>
  <definedNames>
    <definedName name="_xlnm._FilterDatabase" localSheetId="9" hidden="1">'11-12 '!$A$5:$Y$1196</definedName>
    <definedName name="_xlnm._FilterDatabase" localSheetId="10" hidden="1">'12-13'!$A$4:$Y$113</definedName>
    <definedName name="_xlnm._FilterDatabase" localSheetId="12" hidden="1">'12-13 Edu'!$R$1:$R$58</definedName>
  </definedNames>
  <calcPr calcId="124519"/>
</workbook>
</file>

<file path=xl/calcChain.xml><?xml version="1.0" encoding="utf-8"?>
<calcChain xmlns="http://schemas.openxmlformats.org/spreadsheetml/2006/main">
  <c r="S102" i="14"/>
  <c r="F136"/>
  <c r="F29" i="8"/>
  <c r="S29"/>
  <c r="R34"/>
  <c r="R33"/>
  <c r="R32"/>
  <c r="R31"/>
  <c r="R29"/>
  <c r="P99" i="7"/>
  <c r="P98"/>
  <c r="P97"/>
  <c r="N1101" i="6"/>
  <c r="M1106"/>
  <c r="M1105"/>
  <c r="M1104"/>
  <c r="M1103"/>
  <c r="L1101"/>
  <c r="R29" i="5"/>
  <c r="R28"/>
  <c r="R27"/>
  <c r="R26"/>
  <c r="Q24"/>
  <c r="P62" i="4"/>
  <c r="P60"/>
  <c r="P59"/>
  <c r="P58"/>
  <c r="K446" i="3"/>
  <c r="L443"/>
  <c r="K444"/>
  <c r="K443"/>
  <c r="K442"/>
  <c r="G18" i="15"/>
  <c r="G17"/>
  <c r="G14" i="17"/>
  <c r="E13" i="20"/>
  <c r="E12"/>
  <c r="E11"/>
  <c r="E24" i="21"/>
  <c r="E23"/>
  <c r="E22"/>
  <c r="E13" i="22"/>
  <c r="E12"/>
  <c r="E11"/>
  <c r="Y134" i="14" l="1"/>
  <c r="X134"/>
  <c r="U134"/>
  <c r="T134"/>
  <c r="S134"/>
  <c r="R134"/>
  <c r="Q134"/>
  <c r="P134"/>
  <c r="O134"/>
  <c r="N134"/>
  <c r="M134"/>
  <c r="L134"/>
  <c r="K134"/>
  <c r="J134"/>
  <c r="I134"/>
  <c r="L607" i="11" l="1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V9" i="12" l="1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8"/>
  <c r="V9" i="10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8"/>
  <c r="T9" i="7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8"/>
  <c r="S7" i="4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6"/>
  <c r="EK16" i="15"/>
  <c r="EJ16"/>
  <c r="EI16"/>
  <c r="EH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F16"/>
  <c r="E16"/>
  <c r="EG15"/>
  <c r="EF15"/>
  <c r="R15"/>
  <c r="Q15"/>
  <c r="P15"/>
  <c r="O15" s="1"/>
  <c r="N15"/>
  <c r="M15"/>
  <c r="G15"/>
  <c r="EG14"/>
  <c r="EF14"/>
  <c r="R14"/>
  <c r="Q14"/>
  <c r="P14"/>
  <c r="G14"/>
  <c r="J14" s="1"/>
  <c r="EG13"/>
  <c r="EF13"/>
  <c r="R13"/>
  <c r="Q13"/>
  <c r="P13"/>
  <c r="O13" s="1"/>
  <c r="G13"/>
  <c r="J13" s="1"/>
  <c r="N13" s="1"/>
  <c r="EG12"/>
  <c r="EF12"/>
  <c r="G12"/>
  <c r="EG11"/>
  <c r="EF11"/>
  <c r="R11"/>
  <c r="Q11"/>
  <c r="P11"/>
  <c r="O11" s="1"/>
  <c r="G11"/>
  <c r="J11" s="1"/>
  <c r="EG10"/>
  <c r="EF10"/>
  <c r="R10"/>
  <c r="Q10"/>
  <c r="P10"/>
  <c r="G10"/>
  <c r="J10" s="1"/>
  <c r="EG9"/>
  <c r="EF9"/>
  <c r="R9"/>
  <c r="Q9"/>
  <c r="P9"/>
  <c r="O9" s="1"/>
  <c r="G9"/>
  <c r="J9" s="1"/>
  <c r="N9" s="1"/>
  <c r="EG8"/>
  <c r="EF8"/>
  <c r="EF16" s="1"/>
  <c r="R8"/>
  <c r="Q8"/>
  <c r="Q16" s="1"/>
  <c r="P8"/>
  <c r="O8"/>
  <c r="G8"/>
  <c r="J8" s="1"/>
  <c r="J7"/>
  <c r="I7" s="1"/>
  <c r="M7" s="1"/>
  <c r="EK12" i="16"/>
  <c r="EJ12"/>
  <c r="EI12"/>
  <c r="EH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L12"/>
  <c r="K12"/>
  <c r="H12"/>
  <c r="F12"/>
  <c r="E12"/>
  <c r="EG11"/>
  <c r="EF11"/>
  <c r="R11"/>
  <c r="Q11"/>
  <c r="P11"/>
  <c r="G11"/>
  <c r="J11" s="1"/>
  <c r="EG10"/>
  <c r="EF10"/>
  <c r="R10"/>
  <c r="Q10"/>
  <c r="P10"/>
  <c r="G10"/>
  <c r="J10" s="1"/>
  <c r="EG9"/>
  <c r="EF9"/>
  <c r="R9"/>
  <c r="Q9"/>
  <c r="P9"/>
  <c r="J9"/>
  <c r="N9" s="1"/>
  <c r="G9"/>
  <c r="EG8"/>
  <c r="EG12" s="1"/>
  <c r="EF8"/>
  <c r="R8"/>
  <c r="R12" s="1"/>
  <c r="Q8"/>
  <c r="P8"/>
  <c r="P12" s="1"/>
  <c r="J8"/>
  <c r="J12" s="1"/>
  <c r="G8"/>
  <c r="J7"/>
  <c r="I7" s="1"/>
  <c r="M7" s="1"/>
  <c r="EK13" i="17"/>
  <c r="EJ13"/>
  <c r="EI13"/>
  <c r="EH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B13"/>
  <c r="AA13"/>
  <c r="Z13"/>
  <c r="Y13"/>
  <c r="X13"/>
  <c r="W13"/>
  <c r="V13"/>
  <c r="U13"/>
  <c r="T13"/>
  <c r="S13"/>
  <c r="L13"/>
  <c r="K13"/>
  <c r="H13"/>
  <c r="F13"/>
  <c r="E13"/>
  <c r="EG12"/>
  <c r="EF12"/>
  <c r="R12"/>
  <c r="Q12"/>
  <c r="P12"/>
  <c r="O12" s="1"/>
  <c r="J12"/>
  <c r="N12" s="1"/>
  <c r="G12"/>
  <c r="EG11"/>
  <c r="EF11"/>
  <c r="AC11"/>
  <c r="X11"/>
  <c r="R11"/>
  <c r="Q11"/>
  <c r="O11" s="1"/>
  <c r="P11"/>
  <c r="G11"/>
  <c r="J11" s="1"/>
  <c r="AC10"/>
  <c r="X10"/>
  <c r="EG9"/>
  <c r="EF9"/>
  <c r="AC9"/>
  <c r="AC13" s="1"/>
  <c r="X9"/>
  <c r="G9"/>
  <c r="EG8"/>
  <c r="EG13" s="1"/>
  <c r="EF8"/>
  <c r="EF13" s="1"/>
  <c r="AC8"/>
  <c r="X8"/>
  <c r="R8"/>
  <c r="R13" s="1"/>
  <c r="Q8"/>
  <c r="O8" s="1"/>
  <c r="P8"/>
  <c r="G8"/>
  <c r="G13" s="1"/>
  <c r="M7"/>
  <c r="J7"/>
  <c r="I7"/>
  <c r="EK13" i="19"/>
  <c r="EJ13"/>
  <c r="EI13"/>
  <c r="EH13"/>
  <c r="EG13"/>
  <c r="EE13"/>
  <c r="ED13"/>
  <c r="EC13"/>
  <c r="EB13"/>
  <c r="EF13" s="1"/>
  <c r="EA13"/>
  <c r="DZ13"/>
  <c r="DY13"/>
  <c r="DX13"/>
  <c r="DW13"/>
  <c r="DV13"/>
  <c r="DU13"/>
  <c r="DT13"/>
  <c r="DS13"/>
  <c r="DR13"/>
  <c r="DQ13"/>
  <c r="DP13"/>
  <c r="DO13"/>
  <c r="DM13"/>
  <c r="DL13"/>
  <c r="DK13"/>
  <c r="DJ13"/>
  <c r="DH13"/>
  <c r="DG13"/>
  <c r="DF13"/>
  <c r="DE13"/>
  <c r="DC13"/>
  <c r="DB13"/>
  <c r="DA13"/>
  <c r="CZ13"/>
  <c r="CX13"/>
  <c r="CW13"/>
  <c r="CV13"/>
  <c r="CU13"/>
  <c r="CS13"/>
  <c r="CR13"/>
  <c r="CQ13"/>
  <c r="CP13"/>
  <c r="CN13"/>
  <c r="CM13"/>
  <c r="CL13"/>
  <c r="CK13"/>
  <c r="CI13"/>
  <c r="CH13"/>
  <c r="CG13"/>
  <c r="CF13"/>
  <c r="CD13"/>
  <c r="CC13"/>
  <c r="CB13"/>
  <c r="CA13"/>
  <c r="BY13"/>
  <c r="BX13"/>
  <c r="BW13"/>
  <c r="BV13"/>
  <c r="BT13"/>
  <c r="BS13"/>
  <c r="BR13"/>
  <c r="BQ13"/>
  <c r="BO13"/>
  <c r="BN13"/>
  <c r="BM13"/>
  <c r="BL13"/>
  <c r="BJ13"/>
  <c r="BI13"/>
  <c r="BH13"/>
  <c r="BG13"/>
  <c r="BE13"/>
  <c r="BD13"/>
  <c r="BC13"/>
  <c r="BB13"/>
  <c r="AZ13"/>
  <c r="AY13"/>
  <c r="AX13"/>
  <c r="AW13"/>
  <c r="AU13"/>
  <c r="AT13"/>
  <c r="AS13"/>
  <c r="AR13"/>
  <c r="AP13"/>
  <c r="AO13"/>
  <c r="AN13"/>
  <c r="AM13"/>
  <c r="AK13"/>
  <c r="AJ13"/>
  <c r="AI13"/>
  <c r="AH13"/>
  <c r="AF13"/>
  <c r="AE13"/>
  <c r="AD13"/>
  <c r="AC13"/>
  <c r="AA13"/>
  <c r="Z13"/>
  <c r="Y13"/>
  <c r="V13"/>
  <c r="U13"/>
  <c r="T13"/>
  <c r="S13"/>
  <c r="Q13"/>
  <c r="L13"/>
  <c r="G13"/>
  <c r="J13" s="1"/>
  <c r="I13" s="1"/>
  <c r="F13"/>
  <c r="E13"/>
  <c r="EG12"/>
  <c r="EF12"/>
  <c r="X12"/>
  <c r="R12"/>
  <c r="Q12"/>
  <c r="P12"/>
  <c r="O12" s="1"/>
  <c r="J12"/>
  <c r="N12" s="1"/>
  <c r="G12"/>
  <c r="EG11"/>
  <c r="EF11"/>
  <c r="X11"/>
  <c r="R11"/>
  <c r="Q11"/>
  <c r="P11"/>
  <c r="O11" s="1"/>
  <c r="J11"/>
  <c r="I11" s="1"/>
  <c r="M11" s="1"/>
  <c r="G11"/>
  <c r="EG10"/>
  <c r="EF10"/>
  <c r="X10"/>
  <c r="R10"/>
  <c r="Q10"/>
  <c r="P10"/>
  <c r="O10" s="1"/>
  <c r="J10"/>
  <c r="N10" s="1"/>
  <c r="G10"/>
  <c r="EG9"/>
  <c r="EF9"/>
  <c r="X9"/>
  <c r="R9"/>
  <c r="Q9"/>
  <c r="P9"/>
  <c r="O9" s="1"/>
  <c r="J9"/>
  <c r="I9" s="1"/>
  <c r="M9" s="1"/>
  <c r="G9"/>
  <c r="EG8"/>
  <c r="EF8"/>
  <c r="X8"/>
  <c r="X13" s="1"/>
  <c r="R8"/>
  <c r="R13" s="1"/>
  <c r="Q8"/>
  <c r="P8"/>
  <c r="O8" s="1"/>
  <c r="O13" s="1"/>
  <c r="J8"/>
  <c r="N8" s="1"/>
  <c r="G8"/>
  <c r="J7"/>
  <c r="I7" s="1"/>
  <c r="M7" s="1"/>
  <c r="EK9" i="20"/>
  <c r="EJ9"/>
  <c r="EI9"/>
  <c r="EH9"/>
  <c r="EE9"/>
  <c r="ED9"/>
  <c r="EC9"/>
  <c r="EB9"/>
  <c r="EA9"/>
  <c r="DZ9"/>
  <c r="DY9"/>
  <c r="DX9"/>
  <c r="DW9"/>
  <c r="DV9"/>
  <c r="DU9"/>
  <c r="DT9"/>
  <c r="DS9"/>
  <c r="DR9"/>
  <c r="DQ9"/>
  <c r="DP9"/>
  <c r="DO9"/>
  <c r="DM9"/>
  <c r="DL9"/>
  <c r="DK9"/>
  <c r="DJ9"/>
  <c r="DH9"/>
  <c r="DG9"/>
  <c r="DF9"/>
  <c r="DE9"/>
  <c r="DC9"/>
  <c r="DB9"/>
  <c r="DA9"/>
  <c r="CZ9"/>
  <c r="CX9"/>
  <c r="CW9"/>
  <c r="CV9"/>
  <c r="CU9"/>
  <c r="CS9"/>
  <c r="CR9"/>
  <c r="CQ9"/>
  <c r="CP9"/>
  <c r="CN9"/>
  <c r="CM9"/>
  <c r="CL9"/>
  <c r="CK9"/>
  <c r="CI9"/>
  <c r="CH9"/>
  <c r="CG9"/>
  <c r="CF9"/>
  <c r="CD9"/>
  <c r="CC9"/>
  <c r="CB9"/>
  <c r="CA9"/>
  <c r="BY9"/>
  <c r="BX9"/>
  <c r="BW9"/>
  <c r="BV9"/>
  <c r="BT9"/>
  <c r="BS9"/>
  <c r="BR9"/>
  <c r="BQ9"/>
  <c r="BO9"/>
  <c r="BN9"/>
  <c r="BM9"/>
  <c r="BL9"/>
  <c r="BJ9"/>
  <c r="BI9"/>
  <c r="BH9"/>
  <c r="BG9"/>
  <c r="BE9"/>
  <c r="BD9"/>
  <c r="BC9"/>
  <c r="BB9"/>
  <c r="AZ9"/>
  <c r="AY9"/>
  <c r="AX9"/>
  <c r="AW9"/>
  <c r="AU9"/>
  <c r="AT9"/>
  <c r="AS9"/>
  <c r="AR9"/>
  <c r="AP9"/>
  <c r="AO9"/>
  <c r="AN9"/>
  <c r="AM9"/>
  <c r="AK9"/>
  <c r="AJ9"/>
  <c r="AI9"/>
  <c r="AH9"/>
  <c r="AF9"/>
  <c r="AE9"/>
  <c r="AD9"/>
  <c r="AC9"/>
  <c r="AA9"/>
  <c r="Z9"/>
  <c r="Y9"/>
  <c r="V9"/>
  <c r="U9"/>
  <c r="T9"/>
  <c r="S9"/>
  <c r="R9"/>
  <c r="P9"/>
  <c r="L9"/>
  <c r="F9"/>
  <c r="E9"/>
  <c r="EG8"/>
  <c r="EF8"/>
  <c r="X8"/>
  <c r="R8"/>
  <c r="Q8"/>
  <c r="O8" s="1"/>
  <c r="P8"/>
  <c r="M8"/>
  <c r="J8"/>
  <c r="N8" s="1"/>
  <c r="I8"/>
  <c r="G8"/>
  <c r="EG7"/>
  <c r="EG9" s="1"/>
  <c r="EF7"/>
  <c r="EF9" s="1"/>
  <c r="X7"/>
  <c r="X9" s="1"/>
  <c r="R7"/>
  <c r="Q7"/>
  <c r="O7" s="1"/>
  <c r="O9" s="1"/>
  <c r="P7"/>
  <c r="M7"/>
  <c r="M9" s="1"/>
  <c r="J7"/>
  <c r="N7" s="1"/>
  <c r="N9" s="1"/>
  <c r="I7"/>
  <c r="G7"/>
  <c r="G9" s="1"/>
  <c r="J9" s="1"/>
  <c r="I9" s="1"/>
  <c r="DO20" i="21"/>
  <c r="DN20"/>
  <c r="DM20"/>
  <c r="DL20"/>
  <c r="DI20"/>
  <c r="DH20"/>
  <c r="DG20"/>
  <c r="DK20" s="1"/>
  <c r="DF20"/>
  <c r="DJ20" s="1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T20"/>
  <c r="S20"/>
  <c r="R20"/>
  <c r="Q20"/>
  <c r="P20"/>
  <c r="J20"/>
  <c r="E20"/>
  <c r="DK19"/>
  <c r="DJ19"/>
  <c r="U19"/>
  <c r="O19"/>
  <c r="N19"/>
  <c r="M19" s="1"/>
  <c r="H19"/>
  <c r="L19" s="1"/>
  <c r="DK18"/>
  <c r="DJ18"/>
  <c r="U18"/>
  <c r="O18"/>
  <c r="M18" s="1"/>
  <c r="N18"/>
  <c r="H18"/>
  <c r="L18" s="1"/>
  <c r="DK17"/>
  <c r="DJ17"/>
  <c r="U17"/>
  <c r="O17"/>
  <c r="N17"/>
  <c r="M17" s="1"/>
  <c r="H17"/>
  <c r="L17" s="1"/>
  <c r="DK16"/>
  <c r="DJ16"/>
  <c r="U16"/>
  <c r="O16"/>
  <c r="N16"/>
  <c r="M16" s="1"/>
  <c r="H16"/>
  <c r="L16" s="1"/>
  <c r="DK15"/>
  <c r="DJ15"/>
  <c r="U15"/>
  <c r="O15"/>
  <c r="N15"/>
  <c r="M15" s="1"/>
  <c r="H15"/>
  <c r="L15" s="1"/>
  <c r="DK14"/>
  <c r="DJ14"/>
  <c r="U14"/>
  <c r="O14"/>
  <c r="N14"/>
  <c r="M14" s="1"/>
  <c r="H14"/>
  <c r="L14" s="1"/>
  <c r="DK13"/>
  <c r="DJ13"/>
  <c r="U13"/>
  <c r="O13"/>
  <c r="N13"/>
  <c r="M13" s="1"/>
  <c r="H13"/>
  <c r="L13" s="1"/>
  <c r="DK12"/>
  <c r="DJ12"/>
  <c r="U12"/>
  <c r="O12"/>
  <c r="N12"/>
  <c r="M12" s="1"/>
  <c r="H12"/>
  <c r="L12" s="1"/>
  <c r="DK11"/>
  <c r="DJ11"/>
  <c r="U11"/>
  <c r="O11"/>
  <c r="N11"/>
  <c r="M11" s="1"/>
  <c r="H11"/>
  <c r="L11" s="1"/>
  <c r="DK10"/>
  <c r="DJ10"/>
  <c r="U10"/>
  <c r="O10"/>
  <c r="N10"/>
  <c r="M10" s="1"/>
  <c r="H10"/>
  <c r="L10" s="1"/>
  <c r="DK9"/>
  <c r="DJ9"/>
  <c r="U9"/>
  <c r="O9"/>
  <c r="N9"/>
  <c r="M9" s="1"/>
  <c r="H9"/>
  <c r="L9" s="1"/>
  <c r="DK8"/>
  <c r="DJ8"/>
  <c r="U8"/>
  <c r="U20" s="1"/>
  <c r="O8"/>
  <c r="O20" s="1"/>
  <c r="N8"/>
  <c r="N20" s="1"/>
  <c r="H8"/>
  <c r="H20" s="1"/>
  <c r="G20" s="1"/>
  <c r="K7"/>
  <c r="G7"/>
  <c r="DR9" i="22"/>
  <c r="DQ9"/>
  <c r="DP9"/>
  <c r="DO9"/>
  <c r="DL9"/>
  <c r="DK9"/>
  <c r="DM9" s="1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W9"/>
  <c r="V9"/>
  <c r="U9"/>
  <c r="T9"/>
  <c r="S9"/>
  <c r="M9"/>
  <c r="E9"/>
  <c r="DN8"/>
  <c r="DM8"/>
  <c r="X8"/>
  <c r="X9" s="1"/>
  <c r="R8"/>
  <c r="R9" s="1"/>
  <c r="Q8"/>
  <c r="P8" s="1"/>
  <c r="P9" s="1"/>
  <c r="K8"/>
  <c r="I8" s="1"/>
  <c r="G8"/>
  <c r="G9" s="1"/>
  <c r="W13" i="13"/>
  <c r="P98" i="10"/>
  <c r="N363" i="9"/>
  <c r="L363"/>
  <c r="S28" i="8"/>
  <c r="S27"/>
  <c r="S26"/>
  <c r="S25"/>
  <c r="S24"/>
  <c r="S23"/>
  <c r="S22"/>
  <c r="S21"/>
  <c r="S20"/>
  <c r="S19"/>
  <c r="S18"/>
  <c r="S17"/>
  <c r="S16"/>
  <c r="S15"/>
  <c r="S14"/>
  <c r="S13"/>
  <c r="S12"/>
  <c r="S11"/>
  <c r="P1101" i="6"/>
  <c r="M1101"/>
  <c r="R24" i="5"/>
  <c r="N442" i="3"/>
  <c r="L442"/>
  <c r="T113" i="2"/>
  <c r="U113"/>
  <c r="V113"/>
  <c r="S113"/>
  <c r="T1196" i="1"/>
  <c r="U1196"/>
  <c r="V1196"/>
  <c r="S1196"/>
  <c r="N8" i="15" l="1"/>
  <c r="I8"/>
  <c r="M8" s="1"/>
  <c r="R16"/>
  <c r="O10"/>
  <c r="O16" s="1"/>
  <c r="G16"/>
  <c r="P16"/>
  <c r="EG16"/>
  <c r="O14"/>
  <c r="N11"/>
  <c r="I11"/>
  <c r="M11" s="1"/>
  <c r="I14"/>
  <c r="M14" s="1"/>
  <c r="N14"/>
  <c r="I10"/>
  <c r="M10" s="1"/>
  <c r="N10"/>
  <c r="J16"/>
  <c r="I9"/>
  <c r="M9" s="1"/>
  <c r="I13"/>
  <c r="M13" s="1"/>
  <c r="G12" i="16"/>
  <c r="Q12"/>
  <c r="O10"/>
  <c r="O8"/>
  <c r="EF12"/>
  <c r="O9"/>
  <c r="O11"/>
  <c r="I11"/>
  <c r="M11" s="1"/>
  <c r="N11"/>
  <c r="N10"/>
  <c r="I10"/>
  <c r="M10" s="1"/>
  <c r="I8"/>
  <c r="N8"/>
  <c r="I9"/>
  <c r="M9" s="1"/>
  <c r="I11" i="17"/>
  <c r="M11" s="1"/>
  <c r="N11"/>
  <c r="O13"/>
  <c r="Q13"/>
  <c r="P13"/>
  <c r="J8"/>
  <c r="I12"/>
  <c r="M12" s="1"/>
  <c r="I8" i="19"/>
  <c r="M8" s="1"/>
  <c r="M13" s="1"/>
  <c r="I10"/>
  <c r="M10" s="1"/>
  <c r="I12"/>
  <c r="M12" s="1"/>
  <c r="P13"/>
  <c r="N9"/>
  <c r="N13" s="1"/>
  <c r="N11"/>
  <c r="Q9" i="20"/>
  <c r="G8" i="21"/>
  <c r="K8" s="1"/>
  <c r="M8"/>
  <c r="M20" s="1"/>
  <c r="G10"/>
  <c r="K10" s="1"/>
  <c r="G12"/>
  <c r="K12" s="1"/>
  <c r="G14"/>
  <c r="K14" s="1"/>
  <c r="G16"/>
  <c r="K16" s="1"/>
  <c r="G18"/>
  <c r="K18" s="1"/>
  <c r="L8"/>
  <c r="L20" s="1"/>
  <c r="G9"/>
  <c r="K9" s="1"/>
  <c r="G11"/>
  <c r="K11" s="1"/>
  <c r="G13"/>
  <c r="K13" s="1"/>
  <c r="G15"/>
  <c r="K15" s="1"/>
  <c r="G17"/>
  <c r="K17" s="1"/>
  <c r="G19"/>
  <c r="K19" s="1"/>
  <c r="DN9" i="22"/>
  <c r="I9"/>
  <c r="N8"/>
  <c r="N9" s="1"/>
  <c r="O8"/>
  <c r="O9" s="1"/>
  <c r="Q9"/>
  <c r="K9"/>
  <c r="M16" i="15" l="1"/>
  <c r="N16"/>
  <c r="I16"/>
  <c r="N12" i="16"/>
  <c r="O12"/>
  <c r="M8"/>
  <c r="M12" s="1"/>
  <c r="I12"/>
  <c r="J13" i="17"/>
  <c r="I13" s="1"/>
  <c r="I8"/>
  <c r="M8" s="1"/>
  <c r="M13" s="1"/>
  <c r="N8"/>
  <c r="N13" s="1"/>
  <c r="K20" i="21"/>
</calcChain>
</file>

<file path=xl/sharedStrings.xml><?xml version="1.0" encoding="utf-8"?>
<sst xmlns="http://schemas.openxmlformats.org/spreadsheetml/2006/main" count="53818" uniqueCount="15895">
  <si>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</si>
  <si>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</si>
  <si>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</si>
  <si>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</si>
  <si>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</si>
  <si>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</si>
  <si>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</si>
  <si>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</si>
  <si>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</si>
  <si>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</si>
  <si>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</si>
  <si>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</si>
  <si>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</si>
  <si>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</si>
  <si>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</si>
  <si>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</si>
  <si>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</si>
  <si>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</si>
  <si>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</si>
  <si>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</si>
  <si>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</si>
  <si>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</si>
  <si>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</si>
  <si>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</si>
  <si>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</si>
  <si>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</si>
  <si>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</si>
  <si>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</si>
  <si>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 xml:space="preserve">MOHD WASID / MOHD AASIF </t>
  </si>
  <si>
    <t>yksgs dk dk;Z</t>
  </si>
  <si>
    <t>Jaipur</t>
  </si>
  <si>
    <t>Muslim</t>
  </si>
  <si>
    <t>Male</t>
  </si>
  <si>
    <t>13/05/2011</t>
  </si>
  <si>
    <t>ASHRAF KHAN / PYARE MIYAN</t>
  </si>
  <si>
    <t>SAJID KHAN / RASHID KHAN</t>
  </si>
  <si>
    <t>ikyZj dqlhZ dk dk;Z</t>
  </si>
  <si>
    <t>MOHD. FARID / ABDUL AZIZ</t>
  </si>
  <si>
    <t>LVksu e'khu cukuk</t>
  </si>
  <si>
    <t>NAZMA SIDDEQUI / MOHD YAMIN</t>
  </si>
  <si>
    <t>VSUV gkml</t>
  </si>
  <si>
    <t>Female</t>
  </si>
  <si>
    <t>FAKRUDDIN ALI AHMED / KAMRUDDIN</t>
  </si>
  <si>
    <t>dkxt fyQkQk cukuk</t>
  </si>
  <si>
    <t>NOOR MOHD. / MOHD SAEED</t>
  </si>
  <si>
    <t>ehV dh nqdku</t>
  </si>
  <si>
    <t>RAHIS / SALEEM AHMED</t>
  </si>
  <si>
    <t>xkfM+;ksa ds ifg;s cukuk</t>
  </si>
  <si>
    <t>IMRAN KHAN / LATE RIYAZUDDIN KHAN</t>
  </si>
  <si>
    <t>jaxkbZ dk dk;Z</t>
  </si>
  <si>
    <t>MOHD. SHAFIQ / A WAHID</t>
  </si>
  <si>
    <t>ghjksgks.Mk lfoZl lsUVj</t>
  </si>
  <si>
    <t>YASMEEN / ZAMIL AKHTAR</t>
  </si>
  <si>
    <t>d'khnkdkjh</t>
  </si>
  <si>
    <t>MO. SHOYEB QUERESHI / TAHIR QUERESHI</t>
  </si>
  <si>
    <t>pwM+h cukuk</t>
  </si>
  <si>
    <t>SADIQ ALI / SAYYED SAJJAD ALI</t>
  </si>
  <si>
    <t>RESHMA / TAHIR QUERESHI</t>
  </si>
  <si>
    <t>diM+k O;olk;</t>
  </si>
  <si>
    <t>SHAHID KHAN / ZAKIR KHAN</t>
  </si>
  <si>
    <t>toSyjh dk;Z</t>
  </si>
  <si>
    <t>MOHD. ARIF / HAAZI SHAFI MOHAMMED</t>
  </si>
  <si>
    <t>vkfdZVsDV vkWfQLk</t>
  </si>
  <si>
    <t>MUNIR KHAN / SHUBRANI</t>
  </si>
  <si>
    <t xml:space="preserve">izksohtu LVksj </t>
  </si>
  <si>
    <t>MOHSEEN / HAMEED KHAN</t>
  </si>
  <si>
    <t>ABDUL WAAHEED / ABDUL HAMEED</t>
  </si>
  <si>
    <t>twrh pIiy</t>
  </si>
  <si>
    <t>ABDUL RAHIM / ABDUL SHAKUR</t>
  </si>
  <si>
    <t>uxhuk O;olk;</t>
  </si>
  <si>
    <t>MOHAMMED IRFAN / MOHD RAMJAN</t>
  </si>
  <si>
    <t>twrh pIiy dk O;olk;</t>
  </si>
  <si>
    <t xml:space="preserve">MOHAMMED HADISMANSURI/MOHD NAZEER </t>
  </si>
  <si>
    <t>bYkSDVªksfud eSdsfud</t>
  </si>
  <si>
    <t>MOHD . JAVED / ZAFAR ULLAH</t>
  </si>
  <si>
    <t>uxhuksa dk O;olk;</t>
  </si>
  <si>
    <t>ABDUL AZEEZ KHAN / ABDUL HAFEEZ KHAN</t>
  </si>
  <si>
    <t>MOHAMMED FAYYAZ KHAN / SHEHZAD KHAN</t>
  </si>
  <si>
    <t>jsfM,Vj eSdsfud dk;Z</t>
  </si>
  <si>
    <t>SHAHBUDDIN / KAMRUDDIN</t>
  </si>
  <si>
    <t>dk'khnk vkjh rkjh</t>
  </si>
  <si>
    <t>H M ASHRAF / MOHD SIDDIQUE</t>
  </si>
  <si>
    <t>MO. SHAKEEL / MOHD NAASIR</t>
  </si>
  <si>
    <t>p'esa dh nqdku</t>
  </si>
  <si>
    <t>MO. KADDUS / NOOR MOHAMMED</t>
  </si>
  <si>
    <t>tujy LVksj</t>
  </si>
  <si>
    <t>NAIMUDDIN / AMINUDDIN</t>
  </si>
  <si>
    <t>tjnksth dk;Z</t>
  </si>
  <si>
    <t>HASSAN ALI / ASHRAF ALI</t>
  </si>
  <si>
    <t>twrh cukuk</t>
  </si>
  <si>
    <t>ABID KHAN / KALLU KHAN</t>
  </si>
  <si>
    <t>izksohtuy LVksj</t>
  </si>
  <si>
    <t>AAJAM ULLA / IKRAM ULLAH</t>
  </si>
  <si>
    <t>QSfczds'ku dk;Z</t>
  </si>
  <si>
    <t>SHEHZAD / A SHAKUR</t>
  </si>
  <si>
    <t>yk[k dh pwM+h dk dk;Z</t>
  </si>
  <si>
    <t>HABIBULLA / WASIULLAH KHAN</t>
  </si>
  <si>
    <t>INAYAT / HAMEEDULLAH KHAN</t>
  </si>
  <si>
    <t>ATIK AHMED / A HAFIZ</t>
  </si>
  <si>
    <t>uxhuk ikWfyl</t>
  </si>
  <si>
    <t>FAROOQ KHAN /  GULAB KHAN</t>
  </si>
  <si>
    <t>tokgrjkr dk;Z</t>
  </si>
  <si>
    <t>A. SALEEM / MAQBOOL HUSSAIN</t>
  </si>
  <si>
    <t>MAZHAR KHAN / MUMTAAZ KHAN</t>
  </si>
  <si>
    <t xml:space="preserve">Ukxhuk dk;Z </t>
  </si>
  <si>
    <t>MUMTAAZ KHAN / ANWAAR KHAN</t>
  </si>
  <si>
    <t>QuhZpj O;olk;</t>
  </si>
  <si>
    <t>JAVED MIYAN / A REHMAAN</t>
  </si>
  <si>
    <t>FAKRUDDIN  / GULAB KHAN</t>
  </si>
  <si>
    <t>izksfotu LVksj</t>
  </si>
  <si>
    <t>ASHRAF ALI / MOHD YASEEN</t>
  </si>
  <si>
    <t>AMINUDDIN ANSARI / NABI RASUL ANSARI</t>
  </si>
  <si>
    <t>jsfMesM diMksa O;olk;</t>
  </si>
  <si>
    <t>WAHIDUDDIN / BUNDU KHAN</t>
  </si>
  <si>
    <t>pwMh dk dk;Z</t>
  </si>
  <si>
    <t>SHARFUDDIN / JAMAALUDDIN</t>
  </si>
  <si>
    <t>ASLAM MANSURI / AALAM MANSURI</t>
  </si>
  <si>
    <t>jtkbZ xn~ns dk dk;Z</t>
  </si>
  <si>
    <t>MO. RAFIQ / MOHD SALEEM</t>
  </si>
  <si>
    <t>Lvhy odZ</t>
  </si>
  <si>
    <t>MO. ZAHIR / HAAJI JAHUR MOHAMMED</t>
  </si>
  <si>
    <t>MO. SAMAD KHAN / A MAJIR KHAN</t>
  </si>
  <si>
    <t>Qy QzwV dh nqdku</t>
  </si>
  <si>
    <t>AASIF / JAHUR</t>
  </si>
  <si>
    <t>SHAKEEL / MOHD INU</t>
  </si>
  <si>
    <t>LdwVj fjis;j</t>
  </si>
  <si>
    <t>MO.TASEEN / GAFFAR</t>
  </si>
  <si>
    <t>cDls cukuk</t>
  </si>
  <si>
    <t>SALMA BANO / MOHD ISLAMUDDIN</t>
  </si>
  <si>
    <t>IRFAN / NAUSH KHAN</t>
  </si>
  <si>
    <t>dckM+h</t>
  </si>
  <si>
    <t>ILIYAS BAIG / ANWAR BEIG</t>
  </si>
  <si>
    <t>KADIR AHMED / KAMRUDDIN</t>
  </si>
  <si>
    <t>gksth;jh dk ;Z</t>
  </si>
  <si>
    <t>KHURSHEEDA / MUMTAAZ</t>
  </si>
  <si>
    <t>iarx cukuk</t>
  </si>
  <si>
    <t>FARIDA BEGUM / MOHD SADDIQ</t>
  </si>
  <si>
    <t xml:space="preserve">pwM+h  dk dk;Z </t>
  </si>
  <si>
    <t>SAMEEM BANO / RIYAAZUDDIN</t>
  </si>
  <si>
    <t xml:space="preserve">flykbZ dk;Z </t>
  </si>
  <si>
    <t>S.INAYATHUSSAIN/SAIYEDSHARAFAT HUSSAIN</t>
  </si>
  <si>
    <t>diMs dk O;olk;</t>
  </si>
  <si>
    <t>MOHAMMED RIYAZ / MOHD FAROOQ</t>
  </si>
  <si>
    <t>NAGMA HUSSAIN / SAIYED SAABIR HUSSAIN</t>
  </si>
  <si>
    <t>MOHAMMED ZAHEER / MOHAMMED IQBAAL</t>
  </si>
  <si>
    <t>MUSTAQ AHMED / ZAHUR MOHAMMED</t>
  </si>
  <si>
    <t>LVs'kujh dk dk;Z</t>
  </si>
  <si>
    <t>ANJUMAN SHAHEEN/LATE GULAM MOHAMMED</t>
  </si>
  <si>
    <t>MOHAMMEDJAMEEL/LATEGULAM MOHAMMED</t>
  </si>
  <si>
    <t>MASRAT / UMARDARAAZ</t>
  </si>
  <si>
    <t>flykbZ o d'khnk</t>
  </si>
  <si>
    <t>TAZEEN KHANAM / YASEEN KHAN</t>
  </si>
  <si>
    <t>YASMEEN KHANAM / SIKANDER KHAN</t>
  </si>
  <si>
    <t>flaykbZ dk;Z</t>
  </si>
  <si>
    <t>RASHEEDA KHATUN / GULAM MOHD.</t>
  </si>
  <si>
    <t>Chomu</t>
  </si>
  <si>
    <t>SALMA  / AKHTYAAR KHAN</t>
  </si>
  <si>
    <t>PARVEEN / YASEEN</t>
  </si>
  <si>
    <t>ZAYDA KHATUN / MEHMOOD AALAM</t>
  </si>
  <si>
    <t>RUKSANA BANO / ANWAR HUSSAIN</t>
  </si>
  <si>
    <t>vkjhrkjh dk dk;Z</t>
  </si>
  <si>
    <t>ZARINA / JUMMA</t>
  </si>
  <si>
    <t>CHANDA BANO / RASHID SHAH</t>
  </si>
  <si>
    <t>flykbZ d&lt;kbZ</t>
  </si>
  <si>
    <t>MAAFILA / LAL MOHD.</t>
  </si>
  <si>
    <t>uxhuks dk dk;Z</t>
  </si>
  <si>
    <t>ZUMMI / SUBHAN KHAN</t>
  </si>
  <si>
    <t>vxjcRkh cukuk</t>
  </si>
  <si>
    <t>MAINA BIBI / RAMZAN SHAH</t>
  </si>
  <si>
    <t>eksEecrh cukuk</t>
  </si>
  <si>
    <t>KHERUN BANO / ALMUDDIN</t>
  </si>
  <si>
    <t>NASSEM / ALMUDDIN</t>
  </si>
  <si>
    <t>MO.YUSUFMANSURI/SHAFUDDIN MANSURI</t>
  </si>
  <si>
    <t>insZ cukuks dk dk;Z</t>
  </si>
  <si>
    <t>SAIYAD MEHMOOD ALI / LIYAKAT ALI</t>
  </si>
  <si>
    <t>ydMh ij [qknkbZ dk dk;Z</t>
  </si>
  <si>
    <t>AFSAR HUSSAIN / MAZHAR HUSSAIN</t>
  </si>
  <si>
    <t xml:space="preserve">ek:rh fjis;j </t>
  </si>
  <si>
    <t>MUJAHID HUSSAIN / JAAHID HUSSAIN</t>
  </si>
  <si>
    <t>isfUVx dk dk;Z</t>
  </si>
  <si>
    <t>ABDUL JABBAR KHAN / SABDUL KHAN</t>
  </si>
  <si>
    <t>MO. KAYYUM / MOHAMMED ISHAAQ KHAN</t>
  </si>
  <si>
    <t xml:space="preserve">uxhuks dh ikWfyl </t>
  </si>
  <si>
    <t>ISLAM QUERESHI / ABDUL MAJEED</t>
  </si>
  <si>
    <t>ia[ks fjis;j</t>
  </si>
  <si>
    <t>TASSUBUR HUSSAIN / MAZHAR HUSSAIN</t>
  </si>
  <si>
    <t>MOHAMMED HANIF / CHOTE KHAN</t>
  </si>
  <si>
    <t>diMk O;olk;</t>
  </si>
  <si>
    <t>NAABIL HUSSAIN / WAJEER HUSSAIN</t>
  </si>
  <si>
    <t>jaxkbZ NikbZ dk dk;Z</t>
  </si>
  <si>
    <t>MOHAMMED QAADIR / MOHD SALEEM</t>
  </si>
  <si>
    <t xml:space="preserve">fizfUVx dk dk;Z </t>
  </si>
  <si>
    <t>PARVEEN BANO / NAFEES</t>
  </si>
  <si>
    <t>SHAAM BEGUM / ABDULLAH</t>
  </si>
  <si>
    <t>RAISA BANO / TAAHIR AHMED</t>
  </si>
  <si>
    <t>FOJIYA HASSAN / SHAKEEL HUSSAIN</t>
  </si>
  <si>
    <t xml:space="preserve">QSUlh LVksj </t>
  </si>
  <si>
    <t>RAJIYA BEGUM / MUKHTYAAR AHMED</t>
  </si>
  <si>
    <t>SURAIYA PATHAN / MOHD RAHEES</t>
  </si>
  <si>
    <t xml:space="preserve">uxhuksa dk dk;Z </t>
  </si>
  <si>
    <t>SHAMA BANO / NIZAMUDDIN</t>
  </si>
  <si>
    <t>flykbZ dk dk;Z</t>
  </si>
  <si>
    <t>SHAMEEM BANO / ABDUL AZEEZ</t>
  </si>
  <si>
    <t>DILNAAZ KHANAM / MOHD AASIF KHAN</t>
  </si>
  <si>
    <t>SALMA MANSURI  / SHARFUDDIN MANSURI</t>
  </si>
  <si>
    <t>FARHANAAZ / NAWAB KHAN</t>
  </si>
  <si>
    <t xml:space="preserve">uxhuksa dh ikWfyl </t>
  </si>
  <si>
    <t>REHANA / SHABBIR AHMED</t>
  </si>
  <si>
    <t>SHAKEELA / SHABBIR</t>
  </si>
  <si>
    <t>RAJIYA   / SHARIF AHMED</t>
  </si>
  <si>
    <t>NASREEN BANO / MOHD AARIF KHAN</t>
  </si>
  <si>
    <t>SHAHIN BANO / MOHD AASIF</t>
  </si>
  <si>
    <t>NARGEES / MOHD. JAKIR</t>
  </si>
  <si>
    <t>NAJMUDDIN /LATE NAZRUDDIN QURESHI</t>
  </si>
  <si>
    <t>d`f"k midj.k cukuk</t>
  </si>
  <si>
    <t>MAINUDDIN / MASEER AHMED</t>
  </si>
  <si>
    <t>lCth foØ;</t>
  </si>
  <si>
    <t>MO. NAZIM / ABDUL WAAHID</t>
  </si>
  <si>
    <t>ABDUL NAEEM / CHAND KHAN</t>
  </si>
  <si>
    <t>Lvhy QuhZpj</t>
  </si>
  <si>
    <t>AKRAM QUERESHI / ABDUL QURESHI</t>
  </si>
  <si>
    <t xml:space="preserve">ToSyjh dk;Z </t>
  </si>
  <si>
    <t>MOHAMMED ASAD KHAN / ABDUL KHAALIK</t>
  </si>
  <si>
    <t>tSe Lvksu dk dk;Z</t>
  </si>
  <si>
    <t>FIROZQUERESHI/LATE NAZRUDDING QUERESHI</t>
  </si>
  <si>
    <t>MANJOOR AHMED / WAJEER AHMED</t>
  </si>
  <si>
    <t>MO. SALEEM / CHAND KHAN</t>
  </si>
  <si>
    <t>xyhpk fuekZ.k</t>
  </si>
  <si>
    <t>MOHAMMED JAHID / MOHD ZAHEER KHAN</t>
  </si>
  <si>
    <t>QksVks LVwfM;ksa</t>
  </si>
  <si>
    <t>MO. NADEEM KHAN / ABDUL WAHEED</t>
  </si>
  <si>
    <t>TkoSyjh dk;Z</t>
  </si>
  <si>
    <t>SHAKEEL KHAN / GULAM NABI KHAN</t>
  </si>
  <si>
    <t>bYkSDVªksfud ikVZ O;olk;</t>
  </si>
  <si>
    <t>MOHAMMED IKHLAKH KHAN / ALLADIN KHAN</t>
  </si>
  <si>
    <t>twrk O;olk;</t>
  </si>
  <si>
    <t>AAMIR KHAN / LATE NAATHU KHAN</t>
  </si>
  <si>
    <t>xkjesUV Qscjhds'ku</t>
  </si>
  <si>
    <t>NASREEN BANO / MOHD RIYAAZ KHAN</t>
  </si>
  <si>
    <t>RAEES AHMED / ABDUL WAHEED</t>
  </si>
  <si>
    <t>FAHIM AHMED / ABDUL WAHEED</t>
  </si>
  <si>
    <t>ToSyjh ikWfyl dk;Z</t>
  </si>
  <si>
    <t>MUSHTAQ AHMED / JAMALUDDIN</t>
  </si>
  <si>
    <t>Vk;j fjis;fjax</t>
  </si>
  <si>
    <t>SAJID KHAN / ABDUL SUBUR KHAN</t>
  </si>
  <si>
    <t>lkbZcj dSQs</t>
  </si>
  <si>
    <t>NAFEES AHMED / RAISUDDING AHMED</t>
  </si>
  <si>
    <t>uxhuk dk dk;Z</t>
  </si>
  <si>
    <t>A. ALEEM / CHAND KHAN</t>
  </si>
  <si>
    <t>ToSyjh fuekZ.k dk;Z</t>
  </si>
  <si>
    <t>AAFTAAB / NAFEES AHMED</t>
  </si>
  <si>
    <t>lkbZfdya fjis;fjax dk;Z</t>
  </si>
  <si>
    <t>WALI MOHAMMED / GULAB KHAN</t>
  </si>
  <si>
    <t>ToSyjh cukuk</t>
  </si>
  <si>
    <t>FIROZ KHAN / GHASSI KHAN</t>
  </si>
  <si>
    <t>SARDAR KHAN / ASGAR KHAN</t>
  </si>
  <si>
    <t xml:space="preserve">uxhuksa dh dfaVx </t>
  </si>
  <si>
    <t>ISHAAQ MOHAMMED / CHOTU KHAN</t>
  </si>
  <si>
    <t>RAEES KHAN / CHAND KHAN</t>
  </si>
  <si>
    <t>ToSyjh dk dk;Z</t>
  </si>
  <si>
    <t>SAABIYA KHATUN / MOHD SHEHZAAD</t>
  </si>
  <si>
    <t>SHEHNAAZ BANO / MAZID HUSSAIN</t>
  </si>
  <si>
    <t>flykbZ d&lt;kbZ dk dk;Z</t>
  </si>
  <si>
    <t>SAMEENA / NADEEM KHAN</t>
  </si>
  <si>
    <t>ANZUM FAATMA / MOHD ASAD KHAN</t>
  </si>
  <si>
    <t>RIZWANA / ABDUL NAEEM</t>
  </si>
  <si>
    <t>MUMTAAZ / ABDUL ALEEM</t>
  </si>
  <si>
    <t>MEHRUNISA / KHALIL MOHD</t>
  </si>
  <si>
    <t>SHEHALA FAATMA / ABDUL KHAALID</t>
  </si>
  <si>
    <t>SEEMA PARVEEN / SAEEDUDDING</t>
  </si>
  <si>
    <t>C;wVh ikyZj</t>
  </si>
  <si>
    <t>SHAHIDA BANO / MUNNA KHAN</t>
  </si>
  <si>
    <t>ca/kst jaxkbZ dk dk;Z</t>
  </si>
  <si>
    <t>MUNNAWAR JAHAN / ABDUL WAAJID KHAN</t>
  </si>
  <si>
    <t>TANVEER JAHAN / MOHD ASLAM</t>
  </si>
  <si>
    <t>MEHZABEEN / ASHRAF KHAN</t>
  </si>
  <si>
    <t>KHERANN / MOHD RAHEES</t>
  </si>
  <si>
    <t>RUKSANA BANO / MOHD SALEEM</t>
  </si>
  <si>
    <t>SHABNAM BANO / MOHAMMED FAAROOQ</t>
  </si>
  <si>
    <t>MOHAMMED SAMEER / EID MOHAMMED</t>
  </si>
  <si>
    <t>REHAN KHAN / A MAZEED</t>
  </si>
  <si>
    <t>MOHAMMED RAFIQ KHAN / LAL KHAN</t>
  </si>
  <si>
    <t>YASEEN KHAN / KHERAATI KHAN</t>
  </si>
  <si>
    <t>NILOFAR / SHABBIR KHAN</t>
  </si>
  <si>
    <t>MO. ISLAM / ISMAIL KHAN</t>
  </si>
  <si>
    <t>Ms;jh ,oa izksfouuy LVksj</t>
  </si>
  <si>
    <t>MO. SALEEM / AZIZ KHAN</t>
  </si>
  <si>
    <t>LIYAQAT ALI / MOHD HUSSAIN</t>
  </si>
  <si>
    <t>IMMAMUDDIN / RASUL BUX</t>
  </si>
  <si>
    <t xml:space="preserve">Ms;jh </t>
  </si>
  <si>
    <t>MEHBOOB ALI / MEHFOOZ ALI</t>
  </si>
  <si>
    <t>MO. SHAKEEL / ZAMEEL KHAN</t>
  </si>
  <si>
    <t>ABDUL SHUKUR / LATE FAKEER MOHD.</t>
  </si>
  <si>
    <t>oqMu odZ¼lqFkkjh½</t>
  </si>
  <si>
    <t>SHAUKAT ALI / LATE MOHAMMED SADDIQ</t>
  </si>
  <si>
    <t>IRSHAAD ALI / MOHD YASEEN</t>
  </si>
  <si>
    <t>NISSAR AHMED / MOHD YUNUS</t>
  </si>
  <si>
    <t>MUKHTYAR / LATE WAZEER MOHD.</t>
  </si>
  <si>
    <t>ABDUL REHMAAN / ABDUL AZIZ</t>
  </si>
  <si>
    <t xml:space="preserve">gS.Mh Øk¶V </t>
  </si>
  <si>
    <t>SABEER ALI / ATTAULLAH</t>
  </si>
  <si>
    <t>KAMRUDDIN / NIZAMUDDIN</t>
  </si>
  <si>
    <t>BASHIR AHMED / MOHD YUNUS</t>
  </si>
  <si>
    <t>MUDSEER / SAADIQ ULLAH</t>
  </si>
  <si>
    <t>KHALIL AHMED / BASHIR AHMED</t>
  </si>
  <si>
    <t>ydMh dk QuhZpj</t>
  </si>
  <si>
    <t>KHALID HUSSAIN / FAROOQ AHMED</t>
  </si>
  <si>
    <t>ABDUL RAUF / LATE ABDUL LATIF</t>
  </si>
  <si>
    <t>ABDUL SHAKUR / LATE ABDUL REHMAN</t>
  </si>
  <si>
    <t>SALEEM AHMED / LATE SULEMAAN</t>
  </si>
  <si>
    <t>ABDUL KAYYUM / MOHD ISHHAAK</t>
  </si>
  <si>
    <t>lksQs dk fuekZ.k</t>
  </si>
  <si>
    <t>ABDUL KADDUS / AHMED ALI</t>
  </si>
  <si>
    <t>JAFAR ALI / AHMED NOOR</t>
  </si>
  <si>
    <t>MEHMOOD ALI / NIZAMUDDIN</t>
  </si>
  <si>
    <t>ABDUL HAFIZ / MOHD ISHHAAQ</t>
  </si>
  <si>
    <t>MUKHTAR AHMED / JAMALUDDIN</t>
  </si>
  <si>
    <t>ydM+h ds iayx dk;Z</t>
  </si>
  <si>
    <t>ABDUL RAZZAK / MOHD. ISLAAM</t>
  </si>
  <si>
    <t>SHAUKAT ALI / FATEH MOHD.</t>
  </si>
  <si>
    <t>SIKANDAR ABBAS / GAYASHUDDIN</t>
  </si>
  <si>
    <t>SHAIBIR AHMED / MOHD IDRISH KHARAADI</t>
  </si>
  <si>
    <t>AKHLAK HUSSAIN / RASHID AHMED</t>
  </si>
  <si>
    <t>ABDUL KALAM / ABDUL SATTAR</t>
  </si>
  <si>
    <t>ABDUL KHALIF / MOHD YUSUF</t>
  </si>
  <si>
    <t>SHAUKAT ALI / NAZIR MOHD.</t>
  </si>
  <si>
    <t>ZAMIL AHMED / ABDUL WAHID</t>
  </si>
  <si>
    <t>RAFIQ / IBRAHIM</t>
  </si>
  <si>
    <t>YUNUS / MOHD YUSUF</t>
  </si>
  <si>
    <t>FAKEER MOHAMMED / NAZEER MOHD.</t>
  </si>
  <si>
    <t>MUNNAVAR ALI / NIZAMUDDIN</t>
  </si>
  <si>
    <t>ZAKIR HUSSAIN / IRSHAAD ALI</t>
  </si>
  <si>
    <t>MOHAMMED YUNUS / MOHD FAROOQ</t>
  </si>
  <si>
    <t>TAYYAB ALI / FATEH MOHD.</t>
  </si>
  <si>
    <t>AKHLAK hussain / IRSAAHD ALI</t>
  </si>
  <si>
    <t>TAASEEN / MOHD YASEEN</t>
  </si>
  <si>
    <t>ABDUL WAHEED / ABDUL QADIR</t>
  </si>
  <si>
    <t>ABDUL WAAHEED / ABDUL KHALID</t>
  </si>
  <si>
    <t>ABDUL RAJAQ / ZAAFAR ALI</t>
  </si>
  <si>
    <t>LIYAKAT ALI / MOHD ISHHAAK</t>
  </si>
  <si>
    <t>HIDAYAT ALI / MOHD HANIF</t>
  </si>
  <si>
    <t>ROSHAN ALI / HASAN ALI</t>
  </si>
  <si>
    <t>MOHAMMED YUSUF / MOHD ILYAAS</t>
  </si>
  <si>
    <t>ABDUL KHAALIK / ABDUL WAHAB</t>
  </si>
  <si>
    <t>RASHID AHMED MOHD HANEEF</t>
  </si>
  <si>
    <t>ABDUL MALIK / ABDUL KAREEM</t>
  </si>
  <si>
    <t>MOHAMMED UMAR / ABDUL QADIR</t>
  </si>
  <si>
    <t>ABDUL GANI / ABDUL SHAKUR</t>
  </si>
  <si>
    <t>SABEER / MOHD YUSUF</t>
  </si>
  <si>
    <t>FIROZ KHAN / ABDUL WAHEED</t>
  </si>
  <si>
    <t>MOHAMMED TASSEN ABDUL WAHAB</t>
  </si>
  <si>
    <t>ZAAKIR HUSSAIN / MOHD GULSHER</t>
  </si>
  <si>
    <t>ydMh ds iayx ds dk;Z</t>
  </si>
  <si>
    <t>MOHAMMED ZAFAR / MOHD YASEEN</t>
  </si>
  <si>
    <t>MUBARAK ALI / MUNNAWAR ANLI</t>
  </si>
  <si>
    <t>ABDUL RASHEED / MOHD SADDIQ</t>
  </si>
  <si>
    <t>IQBAL HUSSAIN / ABDUL KAYUUM</t>
  </si>
  <si>
    <t>SALEEM / ATA MOHD.</t>
  </si>
  <si>
    <t>MUMTAAZ AHMED / SHAHID AHMED</t>
  </si>
  <si>
    <t>YASEEN / LATE ABDUL KAREEM</t>
  </si>
  <si>
    <t>ABDUL SATTAR / LATE FAKEER MOHD.</t>
  </si>
  <si>
    <t>MOHAMMED YUNUS / ISLAMUDDIN</t>
  </si>
  <si>
    <t>MOHAMMED SAABEER / MOHD ZAAKIR</t>
  </si>
  <si>
    <t>FAKRUDDIN / FAZLUDDIN</t>
  </si>
  <si>
    <t>ABDUL SHAKUR / ABDUL HAKEEM</t>
  </si>
  <si>
    <t>ATTA UR REHMAN / ATTAULLAH</t>
  </si>
  <si>
    <t>IQBAL HUSSAIN / MOHD RAFEEQ</t>
  </si>
  <si>
    <t>ISLAMUDDIN / BASHEER KHAN</t>
  </si>
  <si>
    <t>AHMED ALI / MAINUDDIN</t>
  </si>
  <si>
    <t>HAFI ZAR REHMAAN / SULEMAAN</t>
  </si>
  <si>
    <t>SHEHZAD / SHOUQAT ALI</t>
  </si>
  <si>
    <t>GULAB NABI / NIZAMUDDIN</t>
  </si>
  <si>
    <t>HASSAN ALI / FATHE MOHD.</t>
  </si>
  <si>
    <t>ABDUL SATTAR / FAKEER MOHD.</t>
  </si>
  <si>
    <t>MOHAMMED YUNUS / MOHD YUSUF</t>
  </si>
  <si>
    <t>ZAAKIR HUSSAIN / YAMEEN</t>
  </si>
  <si>
    <t>GULAAM RASUL / NIZAMUDDIN</t>
  </si>
  <si>
    <t>MEHMOOD ALI / FATEH MOHD.</t>
  </si>
  <si>
    <t>JAAFAR ALI / IBRAAHIM</t>
  </si>
  <si>
    <t>MANJOOR HUSSAIN / SULEMAAN</t>
  </si>
  <si>
    <t>ABDUL RASHID / LATE MOHAMMED HUSSAIN</t>
  </si>
  <si>
    <t>ABDUL KHALIK / FAQIR MOHD.</t>
  </si>
  <si>
    <t>MOHAMMED ALI / MUJAFFAR ALI</t>
  </si>
  <si>
    <t>ABDUL MAALIK / MOHD ILYAAS</t>
  </si>
  <si>
    <t>ABDUL WASEED / MOHD YAASEEN</t>
  </si>
  <si>
    <t>GAZI MOHAMMED / ABDUL KAREEM</t>
  </si>
  <si>
    <t>ABDUL SHAKUR / ABDUL SATTAR</t>
  </si>
  <si>
    <t>ABDUL KHALIK / ABDUL LATIF</t>
  </si>
  <si>
    <t>Mahbub khan  / Hidayat khan</t>
  </si>
  <si>
    <t>,e-ch-,-</t>
  </si>
  <si>
    <t>MOHD. SHADAB / MOHD JAHID</t>
  </si>
  <si>
    <t>18/5/2011</t>
  </si>
  <si>
    <t>SHARIF ULLAH / SAEED ULLAH KHAN</t>
  </si>
  <si>
    <t>MOHD SHEHZAD / ABDUL SALLEM</t>
  </si>
  <si>
    <t>SHARAFAT ALI / INAYAT ALI</t>
  </si>
  <si>
    <t>KABEER ULLAH KHAN / SAEED ULLAH KHAN</t>
  </si>
  <si>
    <t>SHARAFAT BAIG / MAKSUD BAIG</t>
  </si>
  <si>
    <t>RAFEEQ / MOHD ALLADIN</t>
  </si>
  <si>
    <t>MOHD LAIEF / MOHD SAEED</t>
  </si>
  <si>
    <t>MOHD ANWAR KHAN / MOHD ISMAIL</t>
  </si>
  <si>
    <t>SABEER KHAN / MUNNA KHAN</t>
  </si>
  <si>
    <t>UMARDARAZ / FAIYAZ</t>
  </si>
  <si>
    <t>WASEEM RAZA QURESHI / A RAZAQ QURESHI</t>
  </si>
  <si>
    <t>SHAHID KHAN / A JABBAR</t>
  </si>
  <si>
    <t>HABEEB KHAN / MATRU KHAN</t>
  </si>
  <si>
    <t>MOHAMMED RAFIQ / FATEH MOHD KHAN</t>
  </si>
  <si>
    <t>SAJID HUSSAIN / MOHD HUSSAIN</t>
  </si>
  <si>
    <t>YASSEN / IBRAHIM</t>
  </si>
  <si>
    <t>AYYUB QURESHI / KAMALUDDIN QURESHI</t>
  </si>
  <si>
    <t>MOHD NAFEES / MOHD RAEES</t>
  </si>
  <si>
    <t>ASLAM / ZAMEEL AHMED</t>
  </si>
  <si>
    <t>NAEEM / PEER MOHD.</t>
  </si>
  <si>
    <t>A JAMEEL / ABDUL RAHEEM</t>
  </si>
  <si>
    <t>SANNAWAR BAIG / ISMAIL BAIG</t>
  </si>
  <si>
    <t>NADEEM AHMED / NOOR AHMED</t>
  </si>
  <si>
    <t>SAJID ALI / SAABIR ALI</t>
  </si>
  <si>
    <t>SAMAY KHAN / NANHE KHAN</t>
  </si>
  <si>
    <t>MOHD SARFARAZ / MEHMOOD BHAI</t>
  </si>
  <si>
    <t>MOHD AARIF / A SAEED</t>
  </si>
  <si>
    <t>YAMEEN KHAN / NAZROO KHAN</t>
  </si>
  <si>
    <t>MOINUDDIN / BADRUDDIN MOHD.</t>
  </si>
  <si>
    <t>MOHD NADEEM KHAN / PEER MOHD.</t>
  </si>
  <si>
    <t>MOHD. JAVED / FARMAAN</t>
  </si>
  <si>
    <t>TAUFIQ / NAZEER KHAN</t>
  </si>
  <si>
    <t>SALEEM / BADRUDDIN</t>
  </si>
  <si>
    <t>A WAHEED / A REHMAAN</t>
  </si>
  <si>
    <t>MOHD MIYAN / IQBAL</t>
  </si>
  <si>
    <t>MOHD SAABIR / A HAFIZ</t>
  </si>
  <si>
    <t>AMINUR EHMAN /HAKEEM KHALIL UR REHMAN</t>
  </si>
  <si>
    <t>ABDUL SATTAR / A REHMAN</t>
  </si>
  <si>
    <t>WAHIDULLAH / AJIMULLAH</t>
  </si>
  <si>
    <t>MOSEEN / SUBRATI MANSURI</t>
  </si>
  <si>
    <t>MOHD YAMEEN / MOHD ISMAIL</t>
  </si>
  <si>
    <t>FARAZ AHMED / JAMIL AHMED</t>
  </si>
  <si>
    <t>ISLAMUDDIN / IKRAMUUDIN</t>
  </si>
  <si>
    <t>LAEEK AHMED / ZAMEEL AHMED</t>
  </si>
  <si>
    <t>MOHD HASEEN / MOHD AYUB</t>
  </si>
  <si>
    <t>AZIZ AHMED / AHMED KHAN</t>
  </si>
  <si>
    <t>RAVINDRA SINGH / BHAGAT SINGH</t>
  </si>
  <si>
    <t>sikh</t>
  </si>
  <si>
    <t>SATPAL SINGH / GURCHARAN SINGH</t>
  </si>
  <si>
    <t>BHAGAT SINGH GREWAL / HAMEER SINGH</t>
  </si>
  <si>
    <t>TAARAN SINGH / HARCHARAN SINGH</t>
  </si>
  <si>
    <t>JASVEER SINGH / SATNAAM SINGH</t>
  </si>
  <si>
    <t>ONKAAR SINGH / BHAGAT SINGH</t>
  </si>
  <si>
    <t>SHREE ANAR SINGH / SHREE RATAN SINGH</t>
  </si>
  <si>
    <t>BALJEET SINGH / CHARANJEET SINGH</t>
  </si>
  <si>
    <t>TEJENDRA SINGH /SATNAAM SINGH</t>
  </si>
  <si>
    <t>BALJEET SINGH / SATNAAM SINGH</t>
  </si>
  <si>
    <t>MANJEET SINGH / MANOHAR SINGH</t>
  </si>
  <si>
    <t>AMARJEET SINGH / LOCHAN SINGH</t>
  </si>
  <si>
    <t>SIMRAN DEEP SINGH / L. BHUPENDRA SINGH</t>
  </si>
  <si>
    <t>KULIVANDER SINGH / LATE DHEERAJ SINGH</t>
  </si>
  <si>
    <t>RAZIYA / MUKHTAAR KHAN</t>
  </si>
  <si>
    <t>NASEEM JAHAN / ASHPAK ALI</t>
  </si>
  <si>
    <t>PARVEEN / MOHD SAEED</t>
  </si>
  <si>
    <t>SHAHJAHAN / MOHD ALI</t>
  </si>
  <si>
    <t>AHROJ BANO / ANEES</t>
  </si>
  <si>
    <t>SHAMA PARVEEN / NISSAR AHMED</t>
  </si>
  <si>
    <t>AMIN / A KAREEM</t>
  </si>
  <si>
    <t>AZIZA / A LATIF</t>
  </si>
  <si>
    <t>WAHIDA KHATUN / NURAL HASAN</t>
  </si>
  <si>
    <t>SURIYA PARVEEN / A RASHID</t>
  </si>
  <si>
    <t>NASEEM BANO / SHARIF</t>
  </si>
  <si>
    <t>SHAHNAAZ BANO / A JAMEEL</t>
  </si>
  <si>
    <t>JEBUNISA / SARWAR AHMED</t>
  </si>
  <si>
    <t>REHANA QURESHI / SAEED QURESHI</t>
  </si>
  <si>
    <t>KULSUM BANO / MOHD SHARFUDDIN KHAN</t>
  </si>
  <si>
    <t>RUKSANA / ZAFAR ALI</t>
  </si>
  <si>
    <t>ANISA BEGUM / KHAJU KHAN</t>
  </si>
  <si>
    <t>ZAKIYA / A KHALID</t>
  </si>
  <si>
    <t>SHAFIYA BEGUM / SALEEM KHAN</t>
  </si>
  <si>
    <t>NASREEN / AARIF</t>
  </si>
  <si>
    <t>ANWARI BEGUM / SANWAR BAIG</t>
  </si>
  <si>
    <t>AABIDA / MOHD SAEED</t>
  </si>
  <si>
    <t>SANNO / MOHSEEN KHAN</t>
  </si>
  <si>
    <t>SHAMEEM BANO / IQBAL</t>
  </si>
  <si>
    <t>FARZANA / ZAHUR SHAH</t>
  </si>
  <si>
    <t>SHAHIDA BANO / RAHEES KHAN</t>
  </si>
  <si>
    <t>TASLEEM / ASLAM</t>
  </si>
  <si>
    <t>NAEEMA BANO / MOHD RAFEEQ</t>
  </si>
  <si>
    <t>SHAHIDA BANO / A AMJAD ALI</t>
  </si>
  <si>
    <t>SHAEEN / RAEES KHAN</t>
  </si>
  <si>
    <t>SAZIYA BANO / ABDUL HAQ</t>
  </si>
  <si>
    <t>AMEENA BIWI / DILAWAR KHAN</t>
  </si>
  <si>
    <t>MAZIDAN / MOHD RAFEEQ</t>
  </si>
  <si>
    <t>AAREFA KHANAM / A JABBAR</t>
  </si>
  <si>
    <t>RUKSANA / MOHD SABEER</t>
  </si>
  <si>
    <t>TAHERA BEGUM / A RASHEED</t>
  </si>
  <si>
    <t>SHABEENA BANO / A SAEED</t>
  </si>
  <si>
    <t>SHANNO BANO / MANJUR</t>
  </si>
  <si>
    <t>KHURSHEED BANO / MOHD YASEEN</t>
  </si>
  <si>
    <t>A SALEEM / LATE A HAMEED</t>
  </si>
  <si>
    <t>LATEEF / A MAJEED</t>
  </si>
  <si>
    <t>HAFEEZ MOHD / LAL MOHD.</t>
  </si>
  <si>
    <t>A SALAAM / SHRE MITHOO KHAN</t>
  </si>
  <si>
    <t>MOHD SHEHZAAD / MOHD MUNNA</t>
  </si>
  <si>
    <t>AARIF / RAMJAAN</t>
  </si>
  <si>
    <t>MOHD RAFEEQ / KARAMAT ALI</t>
  </si>
  <si>
    <t>MOHAMMED SHAHID / ABDUL HAMEED</t>
  </si>
  <si>
    <t>INAYAT ALI / WAJID ALI</t>
  </si>
  <si>
    <t>MOHD AJJAM ALI / MUJAFFAR ALI</t>
  </si>
  <si>
    <t>HANIF / HAKEEM KHAN</t>
  </si>
  <si>
    <t>IMRAN KHAN / IQBAL KHAN</t>
  </si>
  <si>
    <t>BABBAN / MOHD MIYAN</t>
  </si>
  <si>
    <t>RIYAZUDDIN / BUNDU KHAN</t>
  </si>
  <si>
    <t>YAJUB KHAN / HABEEB KHAN</t>
  </si>
  <si>
    <t>HASHMAT ALI / MUKHTAAR ALI</t>
  </si>
  <si>
    <t>MOHD SALEEM / SHAMSUDDIN</t>
  </si>
  <si>
    <t>MOHD IMRAN / A GAFFAR</t>
  </si>
  <si>
    <t>MOHD RAEES / ZAHEER SHAH</t>
  </si>
  <si>
    <t>MIRZA HASEEN BAIG / MIRZA SHAFIQ BAIG</t>
  </si>
  <si>
    <t>ABDUL MANNAN / ABDUL AZIZ</t>
  </si>
  <si>
    <t>AARIF ALI / LATEEF ALI</t>
  </si>
  <si>
    <t>FAROOQ LI / MEHMOOD ALI</t>
  </si>
  <si>
    <t>MOHD AARIF / AYUB KHAN</t>
  </si>
  <si>
    <t>NISSAR AHMED / LATE SHRI JALALUDDIN</t>
  </si>
  <si>
    <t>SALEEM / YUSUF HAAZI</t>
  </si>
  <si>
    <t>ALKAMAR / MOHD SAEED</t>
  </si>
  <si>
    <t>MOHD SALEEM / AZIZ ALI</t>
  </si>
  <si>
    <t>IQBAL / AZIZ ALI</t>
  </si>
  <si>
    <t>MOHD SALAAM / NOOR MOHAMMED</t>
  </si>
  <si>
    <t xml:space="preserve">MOHDATHARFAROOQI / MOHDIKRAM FAROOQI </t>
  </si>
  <si>
    <t>MOHD ZAMEEL / A HAMEED</t>
  </si>
  <si>
    <t>MOHD WALI / RUSTAM ALI</t>
  </si>
  <si>
    <t>NISAR AHMED / LATE A GANI</t>
  </si>
  <si>
    <t>HASAN KHAN MANSURI / ISMAIL KHAN</t>
  </si>
  <si>
    <t>MOHD NASRUDDIN / MOHD SIDDIQUE</t>
  </si>
  <si>
    <t>RAMJAN / NOOR MOHAMMED</t>
  </si>
  <si>
    <t>MOHD JAVED / NAZIMUDDIN</t>
  </si>
  <si>
    <t>ZAHID AHMED / SHAMEED AHMED</t>
  </si>
  <si>
    <t>ABDUL MAAZID / ABDUL WAHID</t>
  </si>
  <si>
    <t>ABDUL MAAZID / A JABBAR</t>
  </si>
  <si>
    <t>YASEEN / ALADIN.</t>
  </si>
  <si>
    <t>MOHD ISMAIL / MOHD IBRAHIM</t>
  </si>
  <si>
    <t>LIYAKAT ALI / SHAFAAT ALI</t>
  </si>
  <si>
    <t>ASALEEM MANSURI /RAMZAAN KHAN TANWAR</t>
  </si>
  <si>
    <t>NIZAMUDDIN / HAZI MEHBOOB KHAN</t>
  </si>
  <si>
    <t>RAEESA / MOHD RAFIQ</t>
  </si>
  <si>
    <t>KHAZIDA BEGUM / RAHEESUDDIN</t>
  </si>
  <si>
    <t>SHEHNAAZ / ASLAM</t>
  </si>
  <si>
    <t>FIROZ BANO / LATE SAEEDULLAH SIDDIQUE</t>
  </si>
  <si>
    <t>HUSAN BANO / SHAMEEM ULLAH SIDDIQUE</t>
  </si>
  <si>
    <t>ZAHEENA BEGUM / LATE SHREE AKBAR KHAN</t>
  </si>
  <si>
    <t>AFROZ / LATE MEHMOOD</t>
  </si>
  <si>
    <t>TASLEEM / AZIZ KHAN</t>
  </si>
  <si>
    <t>SABA / HAZI A SAEED</t>
  </si>
  <si>
    <t>SAEKA / KHALIL AHMED</t>
  </si>
  <si>
    <t>RAJIYA BEGUM / LATE MOHD RAFEEQ</t>
  </si>
  <si>
    <t>RAEESA BEGUM / JAMEEL AHMED</t>
  </si>
  <si>
    <t>SHAMEEMA BANO / AMINUDDIN</t>
  </si>
  <si>
    <t>NASEEM BANO / H M ASHRAF</t>
  </si>
  <si>
    <t>IQBAL ULLAH / SHAHID ULLAH</t>
  </si>
  <si>
    <t>AABID KHAN / A RASHID</t>
  </si>
  <si>
    <t>ABDUL MAJEED / SHRI ABDUL HAFEEZ</t>
  </si>
  <si>
    <t>RAEES AHMED / ABDUL HAFEEZ</t>
  </si>
  <si>
    <t>KHALIL AHMED KHAN / ABDUL HAFEEZ</t>
  </si>
  <si>
    <t>ZAHEED PARVEZ / ZIKRUREHMAN</t>
  </si>
  <si>
    <t>NADEEM AHMED / A HAFEEZ</t>
  </si>
  <si>
    <t>ZAAKIR ALI / MUJAFFAR ALI</t>
  </si>
  <si>
    <t>MEHRAAZ UDDIN / MOHD ISMAIL</t>
  </si>
  <si>
    <t>MOHD AAFAAQ / MOHD SIDDIQ</t>
  </si>
  <si>
    <t>JAMEEL AHMED / MOHD ISMAIL</t>
  </si>
  <si>
    <t>WAHID ALI / SHAUKAT ALI</t>
  </si>
  <si>
    <t>AABID MANSURI / BUNDU KHAN MANSURI</t>
  </si>
  <si>
    <t>SHARFARAAZ MANSURI / KADEER MANSURI</t>
  </si>
  <si>
    <t>NAEEM / KADEER KHAN</t>
  </si>
  <si>
    <t>TANWEER HUSSAIN / TAJMUL HUSSAIN</t>
  </si>
  <si>
    <t>WAHIDUDDIN / IKRAMUDDIN</t>
  </si>
  <si>
    <t>MEHFOOZ KHAN / DULA KHAN</t>
  </si>
  <si>
    <t>MOHAMDIN / IKRAMUDDIN</t>
  </si>
  <si>
    <t>ALIMUDDIN / MOHAMDEEN</t>
  </si>
  <si>
    <t>SANAWAR / MOHAMDEED</t>
  </si>
  <si>
    <t>MOHD AFSAAR / SHAUKAT ALI</t>
  </si>
  <si>
    <t>MOHD IRFAAN / MOHD ZAHEER</t>
  </si>
  <si>
    <t>MOHD IMRAN / MOHD ZAHEER</t>
  </si>
  <si>
    <t>MOHD SHAKEEL / MUSTKIM</t>
  </si>
  <si>
    <t>A SAGEER / LATE A RASHID</t>
  </si>
  <si>
    <t>YUSUF ANSARI / MOHD ILYAS ANSARI</t>
  </si>
  <si>
    <t>MOHD WASEEM / LATE A RASHID</t>
  </si>
  <si>
    <t>MOHD ZAAHID / A RAFEEQ</t>
  </si>
  <si>
    <t>ANWAR BAIG / MAKSUD BAIG</t>
  </si>
  <si>
    <t>ZAHEER / A RASHEED</t>
  </si>
  <si>
    <t>KAMAR ULLAH KHAN / MAZHAR ALI KHAN</t>
  </si>
  <si>
    <t>MOHD TUHA / MOHD TALHA</t>
  </si>
  <si>
    <t>MOHD SALMAAN / MOHD SALEEM</t>
  </si>
  <si>
    <t>MOHD ASLAM / IKRAMUDDIN</t>
  </si>
  <si>
    <t>MOHD GUNEER MANSURI / JUMMA KHAN</t>
  </si>
  <si>
    <t>MOHDATIK MANSURI / MOHD SADDIQ MANSURI</t>
  </si>
  <si>
    <t>MUKHTAAR ALI / JAAFAR ALI</t>
  </si>
  <si>
    <t>MOHD IMRAAN / MOHD AYUUB</t>
  </si>
  <si>
    <t>IFTEKHAN HUSSAIN / MOHD SAEED</t>
  </si>
  <si>
    <t>ALTAAF / A SALAM</t>
  </si>
  <si>
    <t>MALIK AHMED / LAEEQ AHMED</t>
  </si>
  <si>
    <t>MOHD JAVED / MOHD ISHAAQ</t>
  </si>
  <si>
    <t>ABDUL JABBAR / ABDUL GAFFAR</t>
  </si>
  <si>
    <t>RAFEEQ / NAZAR</t>
  </si>
  <si>
    <t>SHAKEER HUSSAIN / FAYYAD HUSSAIN</t>
  </si>
  <si>
    <t>MOHD NASEER KHAN / MOHD RAFEEQ</t>
  </si>
  <si>
    <t>MOHD RASHEED / MOHD SALEEM</t>
  </si>
  <si>
    <t>MOHD ASRAAR / MOHD ANWAAR</t>
  </si>
  <si>
    <t>MOHD NADEEM / MOHD ZUBER</t>
  </si>
  <si>
    <t>MOHD MIYAN / MAKSUD MIYAN</t>
  </si>
  <si>
    <t>ANWAR ALI / MURAD ALI</t>
  </si>
  <si>
    <t>MOHD WASEEM / AABID ALI</t>
  </si>
  <si>
    <t>MOHD IDRIS MANSURI / MOHD YUNUS</t>
  </si>
  <si>
    <t>A RAHEEM / A KAREEM</t>
  </si>
  <si>
    <t>RIYAZ SALEHIN / A WAHAB</t>
  </si>
  <si>
    <t>AKRAM AHMED /  A SHAHID</t>
  </si>
  <si>
    <t>FAEEM AHMED / MUINUDDIN</t>
  </si>
  <si>
    <t>SAHFEEQ / KHURSHID AALAM</t>
  </si>
  <si>
    <t>MOHD NAASEER / ZAHEER AHMED</t>
  </si>
  <si>
    <t>ASLAM AHMED / A SHAHEED</t>
  </si>
  <si>
    <t>MOHD SHABEER / NOOR MOHAMMED</t>
  </si>
  <si>
    <t>MOHD SHAANU / CHAND KHAN</t>
  </si>
  <si>
    <t>MANJUR ALI / SHRI MAKBOOL ALI</t>
  </si>
  <si>
    <t>WASEEM / LATE MOHD ZUBER.</t>
  </si>
  <si>
    <t>A WAHAB / A RAUF</t>
  </si>
  <si>
    <t>MOHD RAFEEQ / SHAKUR MOHAMMED</t>
  </si>
  <si>
    <t>MOHD NISSAR / A SHAHEED</t>
  </si>
  <si>
    <t>MOHD AARIF / MOHD WASHIR</t>
  </si>
  <si>
    <t>MOHD WASEEM / MOHD NAEEM</t>
  </si>
  <si>
    <t>FIROZA BEGUM / ATEEKUR REHMAN</t>
  </si>
  <si>
    <t>PAAKIZA / JAMMEL AHMED</t>
  </si>
  <si>
    <t>RESHMA / MOHD RAFEEQ</t>
  </si>
  <si>
    <t>SHABAN ANSAARI / MOHD IQBAL ANSARI</t>
  </si>
  <si>
    <t>ZUBEDA / KHALID QURESHI</t>
  </si>
  <si>
    <t>SHAMIM BANO / MOHD SHAKEEL</t>
  </si>
  <si>
    <t>GULJIDA BANO / SALEEM KHAN</t>
  </si>
  <si>
    <t>NARGEES KHAN / MOHD FAREED</t>
  </si>
  <si>
    <t>HASMA / MOHD UMAR</t>
  </si>
  <si>
    <t>SHAMEEM BANO / MOHD ZUBER</t>
  </si>
  <si>
    <t>ZEBUNISA / ABDULLA</t>
  </si>
  <si>
    <t>MUMTAAZ / A FAREED</t>
  </si>
  <si>
    <t>SAAJIDA BEGUM / A RAZAK</t>
  </si>
  <si>
    <t>RUBINA HUSSAIN / NAASIR HUSSAIN</t>
  </si>
  <si>
    <t>SHAAZIYA HASAN / WASEEN HASAN</t>
  </si>
  <si>
    <t>NAGMA PARVEEN / MOHD ZUBER</t>
  </si>
  <si>
    <t>SITARA BEGUM / MOHD SAMEER</t>
  </si>
  <si>
    <t>SHAMSHAAD BANO / LAIKU REHMAAN</t>
  </si>
  <si>
    <t>KULDEEV KAUR / HUKM MEHTA</t>
  </si>
  <si>
    <t>MOHD WASIM S/O MOHD SALIM KHAN</t>
  </si>
  <si>
    <t xml:space="preserve">tokgjkr dk dk;Z </t>
  </si>
  <si>
    <t>Jaganath shah</t>
  </si>
  <si>
    <t>22/07/2011</t>
  </si>
  <si>
    <t>JAVED S/O BUNDU KHAN</t>
  </si>
  <si>
    <t>ehV 'kkWi</t>
  </si>
  <si>
    <t xml:space="preserve">Chandpol </t>
  </si>
  <si>
    <t>MURAD KHAN S/O ABDUL JABBAR</t>
  </si>
  <si>
    <t xml:space="preserve">uxhuk dk;Z </t>
  </si>
  <si>
    <t xml:space="preserve">Topkhana </t>
  </si>
  <si>
    <t>JAMILUNISA W/O MOHAMMAD KHAN</t>
  </si>
  <si>
    <t xml:space="preserve">diMs cspus dk dk;Z </t>
  </si>
  <si>
    <t>NADEEM KHAN S/O A KREEM</t>
  </si>
  <si>
    <t xml:space="preserve">tokgjkr dehZ </t>
  </si>
  <si>
    <t xml:space="preserve">Idgah </t>
  </si>
  <si>
    <t>AMJAD KHAN S/O NASARATULLA</t>
  </si>
  <si>
    <t>tokgjkr O;olk;</t>
  </si>
  <si>
    <t>Nagina masjid</t>
  </si>
  <si>
    <t>MOHD NAFIS S/O A HAFIZ</t>
  </si>
  <si>
    <t xml:space="preserve">tokgjkr </t>
  </si>
  <si>
    <t>Babu ka tiba</t>
  </si>
  <si>
    <t>A SAJID S/O A LATIF</t>
  </si>
  <si>
    <t xml:space="preserve">tujy LVksj </t>
  </si>
  <si>
    <t>Nandipuri colony</t>
  </si>
  <si>
    <t>FASIULLAH KHAN S/O AZIZULLA KHAN</t>
  </si>
  <si>
    <t xml:space="preserve">tokgjkr O;olk; </t>
  </si>
  <si>
    <t>Teen hidha ki mori</t>
  </si>
  <si>
    <t>RAEES S/O A HAFIZ</t>
  </si>
  <si>
    <t>Adars nagar</t>
  </si>
  <si>
    <t>IRFAN KHAN S/O A KALAM</t>
  </si>
  <si>
    <t>Ramganj</t>
  </si>
  <si>
    <t>ABDUL HADI KHAN S/O LATE ABDUL RAHIM KHAN</t>
  </si>
  <si>
    <t>Gangapol,Sabir colony</t>
  </si>
  <si>
    <t>NIZAMUDDIN S/O NASARUDDIN</t>
  </si>
  <si>
    <t>vkWVks fjD’kk</t>
  </si>
  <si>
    <t>HASAN KHAN S/O HAJI MOHAMMAD</t>
  </si>
  <si>
    <t>bYksDVªhd fd nqdku</t>
  </si>
  <si>
    <t>Ramnagar, shastri nagar</t>
  </si>
  <si>
    <t>MOHAMMAD CHAND S/O MOHAMMAD GULZAR</t>
  </si>
  <si>
    <t>yk[k dh pwMh dk dk;Z</t>
  </si>
  <si>
    <t>J.P. Colony, Shasri nagar</t>
  </si>
  <si>
    <t>MOHASIN S/O TAJ KHAN</t>
  </si>
  <si>
    <t>lhV doj</t>
  </si>
  <si>
    <t>RZA MOHAMMAD S/O GULAM NABI KHAN</t>
  </si>
  <si>
    <t>LVs’kujh LVksj</t>
  </si>
  <si>
    <t>topkhana, Chandpol</t>
  </si>
  <si>
    <t>RIYAZUDDIN KHAN S/O ISMAIL KHAN</t>
  </si>
  <si>
    <t>Nindar rav ji, Chandpol</t>
  </si>
  <si>
    <t xml:space="preserve">DILSHAD S/O SHAHJAD </t>
  </si>
  <si>
    <t xml:space="preserve">ydMh dk dk;Z </t>
  </si>
  <si>
    <t xml:space="preserve">Nindar rav, </t>
  </si>
  <si>
    <t>Chand pol</t>
  </si>
  <si>
    <t>MOHAMMAD TARIQ S/O ABDUL SAEED</t>
  </si>
  <si>
    <t xml:space="preserve">flykbZ d&lt;kbZ dk;Z </t>
  </si>
  <si>
    <t>A KHLIL S/O A SAYAD</t>
  </si>
  <si>
    <t xml:space="preserve">lkfM;ksa  dk dk;Z </t>
  </si>
  <si>
    <t>SADAM S/O A LATIF</t>
  </si>
  <si>
    <t xml:space="preserve">pwMh dh nqdku </t>
  </si>
  <si>
    <t>FAIYYAZ S/O ABDUL HAFIZ KHAN</t>
  </si>
  <si>
    <t xml:space="preserve">iku dh nqdku </t>
  </si>
  <si>
    <t>UNANI AUSDHALYA</t>
  </si>
  <si>
    <t>ATEEK S/O A SALEEM</t>
  </si>
  <si>
    <t>nqX/k Ms;jh</t>
  </si>
  <si>
    <t>AZAM KHAN S/O HAFIZULLA KHAN</t>
  </si>
  <si>
    <t xml:space="preserve">bysDVªhd 'kkWi </t>
  </si>
  <si>
    <t>NAJMA W/O MAHAFOOJ KHAN</t>
  </si>
  <si>
    <t>vkjh&amp;rkjh dk;Z</t>
  </si>
  <si>
    <t>Mithi kothi</t>
  </si>
  <si>
    <t>Banjara basti</t>
  </si>
  <si>
    <t>SALMA AARA W/O A RAFIQUDDIN</t>
  </si>
  <si>
    <t xml:space="preserve">flykbZ d&lt;kbZ </t>
  </si>
  <si>
    <t>Pannigarani</t>
  </si>
  <si>
    <t>Subhas chowk</t>
  </si>
  <si>
    <t>FARAHA W/O MUKHTAR ALI</t>
  </si>
  <si>
    <t>flykbZ&amp;d&lt;kbZ</t>
  </si>
  <si>
    <t>HAR colony</t>
  </si>
  <si>
    <t>Char darwaja</t>
  </si>
  <si>
    <t>NOOR JAHAN W/O NAUSHAD</t>
  </si>
  <si>
    <t xml:space="preserve">flykbZ&amp;d&lt;kbZ </t>
  </si>
  <si>
    <t>49 dargah</t>
  </si>
  <si>
    <t>Kacchi basti</t>
  </si>
  <si>
    <t>SHIBA W/O EHATMAMUDDIN</t>
  </si>
  <si>
    <t>Bariyn ki gali</t>
  </si>
  <si>
    <t>moti katla</t>
  </si>
  <si>
    <t>SAJIDA BEGAM W/O ARIF BAIG</t>
  </si>
  <si>
    <t xml:space="preserve">dkj pksc dk dk;Z </t>
  </si>
  <si>
    <t>harsukh kasli</t>
  </si>
  <si>
    <t>kishanpol</t>
  </si>
  <si>
    <t>SHAMIM W/O MOHD ASLAM</t>
  </si>
  <si>
    <t>jaxkbZ NikbZ ca/kst</t>
  </si>
  <si>
    <t>Udyog nagar</t>
  </si>
  <si>
    <t xml:space="preserve">Jhotwara </t>
  </si>
  <si>
    <t>SHEHJADI W/O SHRIF</t>
  </si>
  <si>
    <t>flykbZ diMk</t>
  </si>
  <si>
    <t>Vijay nagar</t>
  </si>
  <si>
    <t>Shastri nagar</t>
  </si>
  <si>
    <t>ALKUMA BEGAM W/O MAHAMOOD ALI</t>
  </si>
  <si>
    <t>flykbZ dk;Z</t>
  </si>
  <si>
    <t>Nurani masjid</t>
  </si>
  <si>
    <t>TARA W/O TAJ KHAN</t>
  </si>
  <si>
    <t>FIROJ BANO W/O IQBAL ALI</t>
  </si>
  <si>
    <t>QSUlh TosSyjh</t>
  </si>
  <si>
    <t xml:space="preserve">ridhi sidhi </t>
  </si>
  <si>
    <t>NAJMA W/O MOHD RAEES</t>
  </si>
  <si>
    <t>SHAMIM W/O MUNNA</t>
  </si>
  <si>
    <t>RASHIDA BANO W/O RIYAZUDDIN</t>
  </si>
  <si>
    <t>Nindar rav</t>
  </si>
  <si>
    <t>Chandpol</t>
  </si>
  <si>
    <t>MUNNI BEGUM W/O MOHD LATIF</t>
  </si>
  <si>
    <t>AMIN MOHAMMAD S/O KAMAL KHAN</t>
  </si>
  <si>
    <t>Bhojpura Colony</t>
  </si>
  <si>
    <t>22 Godam</t>
  </si>
  <si>
    <t>REHAN KHAN S/O A SAEED KHAN</t>
  </si>
  <si>
    <t xml:space="preserve">Tkokgjkr </t>
  </si>
  <si>
    <t>Chokdi</t>
  </si>
  <si>
    <t>IDRISH S/O MOHD RAFIQ</t>
  </si>
  <si>
    <t>VSDlh pkyd</t>
  </si>
  <si>
    <t>SHARIF AHMAD QURESHI S/O A KAYYUM QURESHI</t>
  </si>
  <si>
    <t>Ajmeri gate</t>
  </si>
  <si>
    <t>MI road</t>
  </si>
  <si>
    <t>SAJID KHAN S/O MOHAMMAD KHAN</t>
  </si>
  <si>
    <t>tokgjkr O;olk;] uxhuks dk dk;Z</t>
  </si>
  <si>
    <t xml:space="preserve">HR colony </t>
  </si>
  <si>
    <t>molana dargah</t>
  </si>
  <si>
    <t>SHAKIL S/O SALIMUDDIN</t>
  </si>
  <si>
    <t xml:space="preserve">Tikkigaran </t>
  </si>
  <si>
    <t>Badabpura</t>
  </si>
  <si>
    <t>AKBAR ALI S/O ANWAR HUSSAIN</t>
  </si>
  <si>
    <t>tokgjkr dehZ</t>
  </si>
  <si>
    <t>Shaffakat colony, Char darwaja</t>
  </si>
  <si>
    <t>AKRAM KHAN S/O MEHMOOD KHAN</t>
  </si>
  <si>
    <t>Tibba hida ki mori</t>
  </si>
  <si>
    <t>BUNDU BHAI S/O CHUTTAN KHAN</t>
  </si>
  <si>
    <t xml:space="preserve">eksVj lkbZfdy fjis;fjax </t>
  </si>
  <si>
    <t>Moti katala bazar</t>
  </si>
  <si>
    <t>ASIF MIRZA S/O FAEEM MIRZA</t>
  </si>
  <si>
    <t xml:space="preserve">eksVj eSdsfud </t>
  </si>
  <si>
    <t>MOHD SHAMA KHAN S/O AZIZ KHAN</t>
  </si>
  <si>
    <t xml:space="preserve">lkMh dh nqdku </t>
  </si>
  <si>
    <t>Mardhan khan</t>
  </si>
  <si>
    <t>MD road</t>
  </si>
  <si>
    <t>AKBAR BAIG S/O  MUBEEN BAIG</t>
  </si>
  <si>
    <t>dkWbZu ckWDl eSdsfud</t>
  </si>
  <si>
    <t>Tophkahna</t>
  </si>
  <si>
    <t>SALIM S/O RAHIMUDDIN</t>
  </si>
  <si>
    <t>Gangapol</t>
  </si>
  <si>
    <t>JAKIR S/O ALLA BAKSH</t>
  </si>
  <si>
    <t>Chardarwaja</t>
  </si>
  <si>
    <t>ARIF KHAN S/O MOHD RAFIQ</t>
  </si>
  <si>
    <t xml:space="preserve">njnksth dk;Z </t>
  </si>
  <si>
    <t xml:space="preserve">Jato ka mandir </t>
  </si>
  <si>
    <t>Nandri</t>
  </si>
  <si>
    <t>TANVEER BAIG S/O MUBEEN BAIG</t>
  </si>
  <si>
    <t xml:space="preserve">lCth dk Bsyk </t>
  </si>
  <si>
    <t xml:space="preserve">Babu ka tiba </t>
  </si>
  <si>
    <t>Surajpol</t>
  </si>
  <si>
    <t>GUDDU S/O MUNNA KHAN</t>
  </si>
  <si>
    <t xml:space="preserve">tokgjkr  </t>
  </si>
  <si>
    <t>Balaji ka rasta</t>
  </si>
  <si>
    <t>MOMEEN KHAN S/O KAMRUDDIN</t>
  </si>
  <si>
    <t xml:space="preserve">Lordi house </t>
  </si>
  <si>
    <t>Babpu bazar</t>
  </si>
  <si>
    <t>IKRAMUDDIN S/O IMAMUDIN</t>
  </si>
  <si>
    <t xml:space="preserve">Babu tiba </t>
  </si>
  <si>
    <t>Topkahna</t>
  </si>
  <si>
    <t>MALAKA W/O ASLAM</t>
  </si>
  <si>
    <t>flykbZ m/kksx</t>
  </si>
  <si>
    <t xml:space="preserve">Shiv shakti </t>
  </si>
  <si>
    <t>SABIRA BEGUM W/O ISLAM BAIG</t>
  </si>
  <si>
    <t>pwMh fd nqdku</t>
  </si>
  <si>
    <t>Chite walo ka mohla, Ramganj</t>
  </si>
  <si>
    <t>MEHRUNISHA W/O A HAMID</t>
  </si>
  <si>
    <t>fdjkuk LVksj</t>
  </si>
  <si>
    <t>JAREENA W/O AKRAM</t>
  </si>
  <si>
    <t>flykbZ</t>
  </si>
  <si>
    <t>SHABNAM W/O MOHD KHALIL</t>
  </si>
  <si>
    <t>RAHAT W/O LAEEK</t>
  </si>
  <si>
    <t>HASAN BANO W/O ISMAILE</t>
  </si>
  <si>
    <t xml:space="preserve">vkjk rkjh </t>
  </si>
  <si>
    <t xml:space="preserve">J.P. Colony, </t>
  </si>
  <si>
    <t>Jalmahal</t>
  </si>
  <si>
    <t>SAYARA W/O ANWAR</t>
  </si>
  <si>
    <t>KANEEJA W/O IQBAL</t>
  </si>
  <si>
    <t xml:space="preserve">tokgjkr] vkjk rkjh </t>
  </si>
  <si>
    <t>SHABANA KHAN W/O ASIF KHAN</t>
  </si>
  <si>
    <t>yk[k dh pwMh</t>
  </si>
  <si>
    <t>Hajrat colony</t>
  </si>
  <si>
    <t>Ramgarh mod</t>
  </si>
  <si>
    <t>SHAYADA W/O ANWAR KHAN</t>
  </si>
  <si>
    <t>Saiyed colony</t>
  </si>
  <si>
    <t>PARVEEN BANO W/O NIYAZ QURESHI</t>
  </si>
  <si>
    <t>flykbZ lsUVj</t>
  </si>
  <si>
    <t>2741 Bazar</t>
  </si>
  <si>
    <t>Telipada</t>
  </si>
  <si>
    <t>NILOFAR W/O HASAM BAIG</t>
  </si>
  <si>
    <t xml:space="preserve">flykbZ dk dk;Z </t>
  </si>
  <si>
    <t>Sabir colony</t>
  </si>
  <si>
    <t>AFROZ BEGAM W/O JAMEELUDDIN</t>
  </si>
  <si>
    <t xml:space="preserve">lkMh O;olk; </t>
  </si>
  <si>
    <t>Shipahiyan mohla</t>
  </si>
  <si>
    <t>Agara rod</t>
  </si>
  <si>
    <t>AANCHI W/O MUSTAQ KHAN</t>
  </si>
  <si>
    <t xml:space="preserve">Barkat colony </t>
  </si>
  <si>
    <t>RUKSANA BANO W/O RIYAZUDDIN</t>
  </si>
  <si>
    <t xml:space="preserve">Ykk[k pwMh dk;Z </t>
  </si>
  <si>
    <t xml:space="preserve">Haji colony </t>
  </si>
  <si>
    <t>BISMILLA W/O ABDUL JALALU</t>
  </si>
  <si>
    <t xml:space="preserve">yk[k pwMh dk;Z </t>
  </si>
  <si>
    <t>BANO BEGUM W/O A JAMEEL</t>
  </si>
  <si>
    <t xml:space="preserve">Qsfczds’ku </t>
  </si>
  <si>
    <t>Shavaji Nagar Jghotwara</t>
  </si>
  <si>
    <t>KHURSHEEDA W/O GULSHER KHAN</t>
  </si>
  <si>
    <t xml:space="preserve">yk[k dk dk;Z </t>
  </si>
  <si>
    <t xml:space="preserve">Madina nagar </t>
  </si>
  <si>
    <t>JANNAT W/O ALIMUDDIN</t>
  </si>
  <si>
    <t xml:space="preserve">Deeek marg </t>
  </si>
  <si>
    <t>MOHD AKRAM S/O MOHD ASLAM</t>
  </si>
  <si>
    <t>twrs o pIiy</t>
  </si>
  <si>
    <t>Bilal masjid</t>
  </si>
  <si>
    <t>Sanjay nagar</t>
  </si>
  <si>
    <t>MOHD NASIR S/O MOHD ZAHIR</t>
  </si>
  <si>
    <t>Ghoda nikas</t>
  </si>
  <si>
    <t>MOHD JAHID S/O A SATTAR</t>
  </si>
  <si>
    <t>Mardan khan</t>
  </si>
  <si>
    <t>MOHD AKBAR S/O MOHD RAFIQ</t>
  </si>
  <si>
    <t>Dilhi bypas</t>
  </si>
  <si>
    <t>Idgah</t>
  </si>
  <si>
    <t>MOHD ASGAR S/O MOHD RAFIQ</t>
  </si>
  <si>
    <t>SHAKIR KHAN S/O IBRAHIM KHAN</t>
  </si>
  <si>
    <t>Unth walo ka mohla, Topkahna</t>
  </si>
  <si>
    <t>SAIDUDDIN S/O SHARIF</t>
  </si>
  <si>
    <t>galta road</t>
  </si>
  <si>
    <t>IQBAL AHMAD S/O LATE SHRI AFJAAL AHMAD</t>
  </si>
  <si>
    <t>FAHIMUDDIN  s/o MASIUDDIN</t>
  </si>
  <si>
    <t>Galta road</t>
  </si>
  <si>
    <t xml:space="preserve"> Ramganj</t>
  </si>
  <si>
    <t>FARUK S/O ASGAR ALI</t>
  </si>
  <si>
    <t>Ghat gate</t>
  </si>
  <si>
    <t>MOHD SADDIK S/O CHUTTAN SHAH</t>
  </si>
  <si>
    <t>tokgjkr] uxhuks dk dk;Z</t>
  </si>
  <si>
    <t xml:space="preserve">Sudhama puri </t>
  </si>
  <si>
    <t>janata colony</t>
  </si>
  <si>
    <t>AMJAD KHAN SHAH S/O ISLAM</t>
  </si>
  <si>
    <t>ARIF S/O MAJJU</t>
  </si>
  <si>
    <t>Shanti Colony</t>
  </si>
  <si>
    <t>Agra road</t>
  </si>
  <si>
    <t>NIZAMUDDIN S/O CHAND KHAN</t>
  </si>
  <si>
    <t>Nindar</t>
  </si>
  <si>
    <t>Visavkarma</t>
  </si>
  <si>
    <t>NISAR AHMAD S/O MUNEER KHAN</t>
  </si>
  <si>
    <t xml:space="preserve">Shushilpura </t>
  </si>
  <si>
    <t>Sodala</t>
  </si>
  <si>
    <t>RAJU KHAN S/O FAIYYAZ KHAN</t>
  </si>
  <si>
    <t>MOHD ASIF S/O HAJI MOHD SHAFI</t>
  </si>
  <si>
    <t>Rahim colony</t>
  </si>
  <si>
    <t>WASIM KHAN S/O A RAHIM KHAN</t>
  </si>
  <si>
    <t>Amer road</t>
  </si>
  <si>
    <t>MOHD SHAHID S/O GULAM MUSTAFA</t>
  </si>
  <si>
    <t>Amrit puri</t>
  </si>
  <si>
    <t>HURMAT BANO W/O RAMJAN KHAN</t>
  </si>
  <si>
    <t xml:space="preserve">flykbZ </t>
  </si>
  <si>
    <t>Kachra basti</t>
  </si>
  <si>
    <t>JARINA W/O MOHD RAMJAN</t>
  </si>
  <si>
    <t>Viveka nand colony</t>
  </si>
  <si>
    <t>MUSTUFA W/O MAQBOOL</t>
  </si>
  <si>
    <t>Karim colony</t>
  </si>
  <si>
    <t>IdgaH</t>
  </si>
  <si>
    <t>MUNNI W/O A RAHAMAN</t>
  </si>
  <si>
    <t>KHURSHID HASN S/O SHAHJAD HASAN</t>
  </si>
  <si>
    <t>yk[k fd pwMh</t>
  </si>
  <si>
    <t>J.P. colony</t>
  </si>
  <si>
    <t>jalmahal</t>
  </si>
  <si>
    <t>SHAHNAWAZ S/O MOHD ZAHIR</t>
  </si>
  <si>
    <t xml:space="preserve">yk[k fd pwMh </t>
  </si>
  <si>
    <t>A RAHIM S/O A KAREEM</t>
  </si>
  <si>
    <t xml:space="preserve">Govind puri </t>
  </si>
  <si>
    <t>MOHD JAKIR S/O SHAKIL</t>
  </si>
  <si>
    <t>Indra colony</t>
  </si>
  <si>
    <t>MOHD IBRAHIM S/O A QAYYUM</t>
  </si>
  <si>
    <t>MOHD ATEEK S/O A LATIF</t>
  </si>
  <si>
    <t>O;olk; gsrq</t>
  </si>
  <si>
    <t>Dungri house</t>
  </si>
  <si>
    <t>Kejdo ka house</t>
  </si>
  <si>
    <t>SALIM S/O A AZIJ</t>
  </si>
  <si>
    <t>Qy ÝwV</t>
  </si>
  <si>
    <t>Nehru bazar</t>
  </si>
  <si>
    <t>Radio market</t>
  </si>
  <si>
    <t>AABIDA W/O MOHD HARUN</t>
  </si>
  <si>
    <t>Painter colony</t>
  </si>
  <si>
    <t>Mino ka tiba</t>
  </si>
  <si>
    <t>MOHD SAFIQ S/O MOHD RAFIQ</t>
  </si>
  <si>
    <t>RAMJAN S/O FAKIR MOHAMMAD</t>
  </si>
  <si>
    <t>ydMh fd nqdku</t>
  </si>
  <si>
    <t>Bandha basti</t>
  </si>
  <si>
    <t>IMRAN KHAN S/O ISLAM KHAN</t>
  </si>
  <si>
    <t>efugkj] yk[k cSaxYl</t>
  </si>
  <si>
    <t>RIYAZUDDIN S/O JAMALUDDIN</t>
  </si>
  <si>
    <t>efugkjh fd nqdku</t>
  </si>
  <si>
    <t>ZAHIR ABBAS S/O ISLAM KHAN</t>
  </si>
  <si>
    <t>efugkjh] yk[k cSaxYl</t>
  </si>
  <si>
    <t>MOHD GULAB S/O JAMALUDDIN</t>
  </si>
  <si>
    <t>RIZWAN MANSURI S/O IKRAMUDDIN MANSURI</t>
  </si>
  <si>
    <t>cSaxYl] yk[k</t>
  </si>
  <si>
    <t>Choti dungri</t>
  </si>
  <si>
    <t>Badan pura</t>
  </si>
  <si>
    <t>KAYYUM S/O ISLAM</t>
  </si>
  <si>
    <t>YUSUF KHAN S/O A HAMEED</t>
  </si>
  <si>
    <t>isafVx Bsdsnkjh</t>
  </si>
  <si>
    <t>Van vihar colony</t>
  </si>
  <si>
    <t xml:space="preserve">dq- [kq’kuqek [kku </t>
  </si>
  <si>
    <t xml:space="preserve"> 'kSf{kd _.k </t>
  </si>
  <si>
    <t xml:space="preserve">dq- ,seu fln~ndh </t>
  </si>
  <si>
    <t>dq- ft;k-,-vler</t>
  </si>
  <si>
    <t>lnQ fln~ndh</t>
  </si>
  <si>
    <t>dq- nythr dkSj</t>
  </si>
  <si>
    <t xml:space="preserve">vkfej Qrsg </t>
  </si>
  <si>
    <t>eks- lyeku</t>
  </si>
  <si>
    <t>jghl [kku</t>
  </si>
  <si>
    <t>eks- vQty</t>
  </si>
  <si>
    <t>eks- joh’k</t>
  </si>
  <si>
    <t>ljQjkt [kku</t>
  </si>
  <si>
    <t>lkftn vyh</t>
  </si>
  <si>
    <t>lS;nvCnqy eqxhl</t>
  </si>
  <si>
    <t>tkosn vgen</t>
  </si>
  <si>
    <t>eksgEen ijost</t>
  </si>
  <si>
    <t>lehmy gd</t>
  </si>
  <si>
    <t>v- vtht valkjh</t>
  </si>
  <si>
    <t>eks- fjtoku</t>
  </si>
  <si>
    <t>eks- bejku</t>
  </si>
  <si>
    <t xml:space="preserve">tqcsj </t>
  </si>
  <si>
    <t>'kks,c [kku</t>
  </si>
  <si>
    <t>th'kku v[rj</t>
  </si>
  <si>
    <t>dq0 efgu</t>
  </si>
  <si>
    <t>MOHD. NAVED S/O MOHD. RAEES</t>
  </si>
  <si>
    <t>Vsyfjax</t>
  </si>
  <si>
    <t>27/7/11</t>
  </si>
  <si>
    <t>MOHD. ISHAK S/O YASIN KHAN</t>
  </si>
  <si>
    <t>NAFIS KHAN S/O RAFIQ KHAN</t>
  </si>
  <si>
    <t>A.RASID S/O A. HAFIJ</t>
  </si>
  <si>
    <t>eksckby 'kkWi</t>
  </si>
  <si>
    <t>IMRAN QURESHI S/O CHIRAGUDDIN QUERSHI</t>
  </si>
  <si>
    <t>yk[k dk;Z</t>
  </si>
  <si>
    <t>JEBUNISHA W/O NAWABUDIN</t>
  </si>
  <si>
    <t>MUMTAJ W/O NASRUDIN</t>
  </si>
  <si>
    <t>SHAMIN AKHTAR W/O NIJAMUDDIN</t>
  </si>
  <si>
    <t>SAYRA BANO W/O YAKUB</t>
  </si>
  <si>
    <t>yk[kk dk;Z</t>
  </si>
  <si>
    <t>RUBINA W/O MOHD. SALIM</t>
  </si>
  <si>
    <t>izhaVhx</t>
  </si>
  <si>
    <t>BANO W/O PYARE MIYAN</t>
  </si>
  <si>
    <t>Ms;jh</t>
  </si>
  <si>
    <t>RAIS AHMED S/O A. AJIJ</t>
  </si>
  <si>
    <t>ANZUM W/O MATTU AHMAD</t>
  </si>
  <si>
    <t>dkpW pqMh dk;Z</t>
  </si>
  <si>
    <t>SAMSHAD KHAN S/O KANNU KHAN</t>
  </si>
  <si>
    <t>vkVks ikVZlZ</t>
  </si>
  <si>
    <t>TEHMEENA W/O ASGAR ALI</t>
  </si>
  <si>
    <t>gS.Mh dzkWV</t>
  </si>
  <si>
    <t>MOHD. SALIM S/O NAZAR MOHAMMAD</t>
  </si>
  <si>
    <t>flykbZ dh nqwdku</t>
  </si>
  <si>
    <t>PARAMJEET KAUR W/O SARDAR JASPAL SINGH</t>
  </si>
  <si>
    <t>fVfQu lsUVj</t>
  </si>
  <si>
    <t>HARCHARAN SINGH S/O LATE LAKHBIR SINGH</t>
  </si>
  <si>
    <t>SUVINDAR PAL SINGH S/O LATE TEJ PRATAP SINGH</t>
  </si>
  <si>
    <t>QksVks xzksQh</t>
  </si>
  <si>
    <t>SANDEEP SINGH S/O BHUPENDRA SINGH</t>
  </si>
  <si>
    <t>jsfM;sVj</t>
  </si>
  <si>
    <t>RAJENDRA SINGH S/O SATNAM SINGH</t>
  </si>
  <si>
    <t>vkWVks bySDVªhDl</t>
  </si>
  <si>
    <t>KARAN SINGH S/O LEKH SINGH</t>
  </si>
  <si>
    <t>lfoZl LVs'ku</t>
  </si>
  <si>
    <t>GULZAR SINGH S/O AASHA SINGH</t>
  </si>
  <si>
    <t>Lvhy QsfczDl</t>
  </si>
  <si>
    <t>KANWALJEET SINGH S/O MAHENDRA SINGH</t>
  </si>
  <si>
    <t>fte yxkus gsrq</t>
  </si>
  <si>
    <t>NARENDRA SINGH S/O LATE S.AMAR SINGH</t>
  </si>
  <si>
    <t>S.AJAYPAL SINGH GUZRAL S/O S.NANAK SINGH GUZRAL</t>
  </si>
  <si>
    <t>eSdsfudy</t>
  </si>
  <si>
    <t>KUTUBUDIN KHAN S/O FARID KHAN</t>
  </si>
  <si>
    <t>IMRAN KHAN S/O ABDUL WAHID</t>
  </si>
  <si>
    <t>lkbZfdy dk;Z</t>
  </si>
  <si>
    <t>JAMEEL S/O ASGAR ALI</t>
  </si>
  <si>
    <t>eSVy o flYoj dk;Z</t>
  </si>
  <si>
    <t>MOHAMMAD UMAR S/O MOHAMMAD MIYAN</t>
  </si>
  <si>
    <t>iku dh FkMh</t>
  </si>
  <si>
    <t>MOHD. SHAKIL FARUQUE S/O MOHD, NAEEM FARUQUE</t>
  </si>
  <si>
    <t>tokgjkr uxhuks dk dk;Z</t>
  </si>
  <si>
    <t>MUJAHID S/O ABDUL MAJID</t>
  </si>
  <si>
    <t>flykbZ e'khu dk dk;Z</t>
  </si>
  <si>
    <t>MOHAMMAD KHALIL S/O MOHAMMAD RAFIQ</t>
  </si>
  <si>
    <t>uxhuksa dk dk;Z</t>
  </si>
  <si>
    <t>MOHD NAFEES S/O MOHD SHAFIK KHAN</t>
  </si>
  <si>
    <t>HABIBULLAH S/O SAEEDULLAH</t>
  </si>
  <si>
    <t>RAIS AHMED S/O HAJI ALADIN</t>
  </si>
  <si>
    <t>vkVks Vk;j fjis;j 'kkWI</t>
  </si>
  <si>
    <t>HARUN S/O CHAND MOHAMMAD</t>
  </si>
  <si>
    <t>byS- lkeku dk;Z</t>
  </si>
  <si>
    <t>MOHAMMAD AKRAM S/O ABDUL LATIF</t>
  </si>
  <si>
    <t>PAPPU S/O BUNDU KHAN</t>
  </si>
  <si>
    <t>pDdh Qyksj</t>
  </si>
  <si>
    <t>RAHANA BEGAM W/O ABDUL SALAM</t>
  </si>
  <si>
    <t>RAFIQ S/O QAYYUM</t>
  </si>
  <si>
    <t>SAMIM W/O LATE FIROZ KHAN</t>
  </si>
  <si>
    <t>ASLAM QURESHI S/O JAMALUDDIN</t>
  </si>
  <si>
    <t>GULFAM S/O KURBAN</t>
  </si>
  <si>
    <t>byS- dk;ZZ</t>
  </si>
  <si>
    <t>SANJIDA W/O ASRAF</t>
  </si>
  <si>
    <t>SANA W/O SAIDUDDIN</t>
  </si>
  <si>
    <t>TABSSUM KHANAM W/O MOHD. SABIR KHAN</t>
  </si>
  <si>
    <t>SAHIDA BANO W/O LATE BUNDU KHA</t>
  </si>
  <si>
    <t>pqujh ca/kst dk;Z</t>
  </si>
  <si>
    <t>SANNO BAIGAM W/O MOHD. IQBAL KHAN</t>
  </si>
  <si>
    <t>SHAHIN W/O MOHAMMAD JAKIR</t>
  </si>
  <si>
    <t>A.RAUF S/O A.WAHID</t>
  </si>
  <si>
    <t>INAYAT HUSSAIN S/O SHOKAT HUSSAIN</t>
  </si>
  <si>
    <t>QSUlh LVksj</t>
  </si>
  <si>
    <t xml:space="preserve">FAKRUDIN S/O GAFFAR </t>
  </si>
  <si>
    <t>QSUlh pwMh LVksj</t>
  </si>
  <si>
    <t>Shubhas chowk</t>
  </si>
  <si>
    <t>MO. MUSTAK S/O MO. SHFIQ ULLAH KHAN</t>
  </si>
  <si>
    <t>Jiyadudin Colony</t>
  </si>
  <si>
    <t>MO. JAVED S/O MO. SHAFIQULLAH</t>
  </si>
  <si>
    <t>tokgjkr</t>
  </si>
  <si>
    <t>MO. NADEEM S/O LIYAKAT ALI</t>
  </si>
  <si>
    <t>vkbZlØhe</t>
  </si>
  <si>
    <t>Bismila colony</t>
  </si>
  <si>
    <t>MO. SHARIF QURESHI S/O A. LATIF</t>
  </si>
  <si>
    <t>Vsyfjax 'kkWi</t>
  </si>
  <si>
    <t>MO. WASIM QURESHI S/O LATIF</t>
  </si>
  <si>
    <t>Vssyfjax 'kkWi</t>
  </si>
  <si>
    <t>SAYYED TARIQ ALI S/O SAYEED KAMAR ALI</t>
  </si>
  <si>
    <t>MO. SAEED S/O BADRUDIN</t>
  </si>
  <si>
    <t xml:space="preserve">pkanh dk dke </t>
  </si>
  <si>
    <t>madina colony</t>
  </si>
  <si>
    <t>MO. AKBAR KHAN S/O RAMJAN</t>
  </si>
  <si>
    <t xml:space="preserve">yk[k dh pwM+h </t>
  </si>
  <si>
    <t>haridas nagar</t>
  </si>
  <si>
    <t>MO. SHAKIL S/O MO. SABIR ALI</t>
  </si>
  <si>
    <t>lCth dh nqdku</t>
  </si>
  <si>
    <t>Kali khoti</t>
  </si>
  <si>
    <t>JARINA BEGAM W/O MOHD. USMAN</t>
  </si>
  <si>
    <t>pwM+h dk dk;Z</t>
  </si>
  <si>
    <t>Fatima colony</t>
  </si>
  <si>
    <t>qRamgarh road</t>
  </si>
  <si>
    <t>MUNAVVAR JAHAN W/O NAZAR ALI</t>
  </si>
  <si>
    <t>vkjkrkjh dk dk;Z</t>
  </si>
  <si>
    <t>TABASSUM ANJUM W/O NAJMUDIN ANJUM</t>
  </si>
  <si>
    <t>C;wVhikyZj</t>
  </si>
  <si>
    <t>BABY BEGAM W/O NAZAR ALI</t>
  </si>
  <si>
    <t>FIROZ BEGAM W/O A. KHALID</t>
  </si>
  <si>
    <t>Jiya colony</t>
  </si>
  <si>
    <t>SABIRA W/O SABIR</t>
  </si>
  <si>
    <t>QSczhds'ku</t>
  </si>
  <si>
    <t>Jhoatwara</t>
  </si>
  <si>
    <t>JaGGANNATH PURI</t>
  </si>
  <si>
    <t>BANO W/O JALALUDIN</t>
  </si>
  <si>
    <t>vkVhZfQ'k;y toSyjh</t>
  </si>
  <si>
    <t>Shivaji ngar</t>
  </si>
  <si>
    <t xml:space="preserve">AAMNA W/O MO. SHAFI </t>
  </si>
  <si>
    <t xml:space="preserve">ANISHA BANO W/O RAEES KHAN </t>
  </si>
  <si>
    <t xml:space="preserve">Ramgarh mod </t>
  </si>
  <si>
    <t>Hajrat ali colony</t>
  </si>
  <si>
    <t>ASIF KHAN S/O MO. KHAN</t>
  </si>
  <si>
    <t>topkhana</t>
  </si>
  <si>
    <t>MO. RAFIQ S/O MUNEER KHAN</t>
  </si>
  <si>
    <t>Qy LkCth dk dk;Z</t>
  </si>
  <si>
    <t>Rav rada chowk</t>
  </si>
  <si>
    <t>SHAKIR S/O SALIMUSSIN</t>
  </si>
  <si>
    <t>fjis;j 'kkWi</t>
  </si>
  <si>
    <t>MO. SHAMIN S/O MO. SALIM</t>
  </si>
  <si>
    <t>twrh pIiy fd nqdku</t>
  </si>
  <si>
    <t>Karyath chowk</t>
  </si>
  <si>
    <t>MO. SHAKIB S/O MO. SALIM</t>
  </si>
  <si>
    <t>MO. SALIM S/O A. LATIF</t>
  </si>
  <si>
    <t xml:space="preserve">Jh lehj lksaydh </t>
  </si>
  <si>
    <t>18/7/11</t>
  </si>
  <si>
    <t>Jh rgjhu gSnj</t>
  </si>
  <si>
    <t>Jh xqM~Mh ckuks</t>
  </si>
  <si>
    <t xml:space="preserve">Jh v{k; nhi </t>
  </si>
  <si>
    <t>****MOHD.RAFIQ S/O MUNEER KHAN****</t>
  </si>
  <si>
    <t>f[kykSus dh nqkdu</t>
  </si>
  <si>
    <t>Jailall munsi</t>
  </si>
  <si>
    <t>****SHAKIR S/O SALIMUDDIN****</t>
  </si>
  <si>
    <t>gkstjh LVksj</t>
  </si>
  <si>
    <t>****MOHD.SHAMIM S/O MOHD SALIM****</t>
  </si>
  <si>
    <t>Topkhane</t>
  </si>
  <si>
    <t>****MOHD SHAKIB S/O MOHD SALIM****</t>
  </si>
  <si>
    <t>lqukjh dk dk;Z</t>
  </si>
  <si>
    <t>****MOHD. SALIM S/O A. LATIF****</t>
  </si>
  <si>
    <t>csUM ckts fd nqdku</t>
  </si>
  <si>
    <t>Vidhya nagarKachhi basti</t>
  </si>
  <si>
    <t>****KHALIL REHMAN S/O MOHD HANIF****</t>
  </si>
  <si>
    <t>Bhatta basti</t>
  </si>
  <si>
    <t>****MOHD KALEEM S/O MOHD SALIM****</t>
  </si>
  <si>
    <t xml:space="preserve">fdjkuk LVksj </t>
  </si>
  <si>
    <t>****MOHD SHABAB S/O GULAM MUSTAFA****</t>
  </si>
  <si>
    <t>Idgh</t>
  </si>
  <si>
    <t>****ALIMUDDIN S/O BUNDU KHAN****</t>
  </si>
  <si>
    <t>Badanpura</t>
  </si>
  <si>
    <t>****ALMUDIN S/O HAZI MUSTAK****</t>
  </si>
  <si>
    <t>Ghatgate</t>
  </si>
  <si>
    <t>****ALIMUDIN S/O MUNEER SHAH****</t>
  </si>
  <si>
    <t>ydMh dk O;olk;</t>
  </si>
  <si>
    <t>Adars angar</t>
  </si>
  <si>
    <t>****IMRAN S/O CHAND KHAN****</t>
  </si>
  <si>
    <t>Bsys dk O;olk;</t>
  </si>
  <si>
    <t>****DILSHAD S/O SALIM AHMAD****</t>
  </si>
  <si>
    <t>Lvksu eSU;qQsDpj</t>
  </si>
  <si>
    <t>****RAFIQ S/O YAMEEN KHAN****</t>
  </si>
  <si>
    <t>vkjh rkjh dk dk;ZZ</t>
  </si>
  <si>
    <t>****MEFFOOJ BAIG S/O MEHMOOD BAIG****</t>
  </si>
  <si>
    <t xml:space="preserve">fctyh dk dk;Z </t>
  </si>
  <si>
    <t>****MOHAMMAD ALI S/O HAMIDULLAH****</t>
  </si>
  <si>
    <t>****NASARUDDIN S/O KAMRUDDIN****</t>
  </si>
  <si>
    <t>pqfM;ksa dh nqqdku</t>
  </si>
  <si>
    <t>****WASIM KHAN S/O INAYAT ALLI****</t>
  </si>
  <si>
    <t>nqdku dk;Z</t>
  </si>
  <si>
    <t>****MAJHARUDDING S/O MOHAMMAD DEEN****</t>
  </si>
  <si>
    <t>****GULZAR AHMAD S/O ABDUL GAFUR****</t>
  </si>
  <si>
    <t>Navab ka choraha</t>
  </si>
  <si>
    <t>****ILIYAS KHAN S/O RIYAZUDDING KHAN****</t>
  </si>
  <si>
    <t>****RIYAZUDDING S/O MERAJUDIN****</t>
  </si>
  <si>
    <t>****ABRAR MOHD S/O YASEEN****</t>
  </si>
  <si>
    <t>Benad</t>
  </si>
  <si>
    <t>****MOHAMMAD RAEES S/O BABU KHAN****</t>
  </si>
  <si>
    <t>****MOHD SAEED S/O MOHD. SHABBIR****</t>
  </si>
  <si>
    <t>****RASHIDA BANO W/O MOHD RAMJAN****</t>
  </si>
  <si>
    <t>saiyad colony</t>
  </si>
  <si>
    <t>****AZIZA W/O MOHD AYYUB****</t>
  </si>
  <si>
    <t>dkxt dk O;kikj</t>
  </si>
  <si>
    <t xml:space="preserve">kagji mohala </t>
  </si>
  <si>
    <t>****AMANA BANO W/O HAKIM KHAN****</t>
  </si>
  <si>
    <t>****ZUBEDA W/O SAHABUDDIN****</t>
  </si>
  <si>
    <t>****SHABO W/O RAMJAN****</t>
  </si>
  <si>
    <t>****NAFISA BANO / W/O MOHD YUSUF****</t>
  </si>
  <si>
    <t>****MUMTAJ W/O BASHIR MOHD.****</t>
  </si>
  <si>
    <t>O;kikj</t>
  </si>
  <si>
    <t>****NAZIR MOHD. S/O BASHIR MOHD.****</t>
  </si>
  <si>
    <t>toSyjh</t>
  </si>
  <si>
    <t>****BASHIR MOHD S/O LATE WALI MOHD.****</t>
  </si>
  <si>
    <t>Char dharwaja</t>
  </si>
  <si>
    <t>****MOINUDDIN S/O BASHIR MOHD.****</t>
  </si>
  <si>
    <t>****ALIMUDDIN S/O BASHIR MOHD.****</t>
  </si>
  <si>
    <t>Pannigaran</t>
  </si>
  <si>
    <t>****AKHTAR BAIG S/O MAKSOOD BAIG****</t>
  </si>
  <si>
    <t>iUuhxj</t>
  </si>
  <si>
    <t>****HASEEN S/O ABDUL RASHID****</t>
  </si>
  <si>
    <t>****JAMEEL AHMAD S/O ABDUL RASHID****</t>
  </si>
  <si>
    <t>****MOHAMMAD RAIS S/O ABDUL RASHID****</t>
  </si>
  <si>
    <t>Moti katla</t>
  </si>
  <si>
    <t>****MOHAMMAD SALIM S/O ABDUL KADIR****</t>
  </si>
  <si>
    <t>****MOHD. SHAHID S/O MOHD RAFIQ****</t>
  </si>
  <si>
    <t>twrs PkIiy dk O;kikj</t>
  </si>
  <si>
    <t>Tophkahne</t>
  </si>
  <si>
    <t>****SANAULLA S/O ATAULLA****</t>
  </si>
  <si>
    <t>Gangapol gate</t>
  </si>
  <si>
    <t>****SHAKIR S/O SHAKUR****</t>
  </si>
  <si>
    <t>****WAHIDULLA S/O ATAULLA****</t>
  </si>
  <si>
    <t>****JAKIR S/O A.SHAKUR****</t>
  </si>
  <si>
    <t>BAdanpura</t>
  </si>
  <si>
    <t>****ASRAR NABI S/O GULAM NABI****</t>
  </si>
  <si>
    <t>****MOHAMMAD IMAM NAQVI S/O MOHD MOHASIN****</t>
  </si>
  <si>
    <t>Badaanpura</t>
  </si>
  <si>
    <t>****MOHAMMAD HUSSAIN S/O MOHAMMAD PIRU****</t>
  </si>
  <si>
    <t>****SALIMUDDIN S/O KAMRUDDIN****</t>
  </si>
  <si>
    <t>****MOHAMMAD MISBAUDDIN S/O MOHAMMAD MASIUDDIN****</t>
  </si>
  <si>
    <t>Khaniya Bangha</t>
  </si>
  <si>
    <t>****MOHAMMAD WASIM S/O MOHD MOHASIN NAQVI****</t>
  </si>
  <si>
    <t>****MOHD. MOHASIN S/O MOHAMMAD MASIUDDIN****</t>
  </si>
  <si>
    <t>****MEHRAJUDDIN S/O JAMIRUDDIN****</t>
  </si>
  <si>
    <t>****MOHAMMAD NAZIM S/O MAOHAMMAD ANIS****</t>
  </si>
  <si>
    <t>****MOHD RAFIQ S/O ABDUL RASHID****</t>
  </si>
  <si>
    <t>****MOHAMMAD IMRAN S/O MOHAMMAD MASIUDDIN****</t>
  </si>
  <si>
    <t>JAHIDA W/O JUMMA KHAN</t>
  </si>
  <si>
    <t>15/09/11</t>
  </si>
  <si>
    <t>RUKHSANA W/O A.WAKIL</t>
  </si>
  <si>
    <t>AABIDA W/O IKRAM</t>
  </si>
  <si>
    <t>lkfM;ksa dk dk;Z</t>
  </si>
  <si>
    <t>REAHNA W/O ANWAR</t>
  </si>
  <si>
    <t>MUNNISHA W/O IQBAL QURESHI</t>
  </si>
  <si>
    <t>MOHD LAEEQ S/O A HAFEEZ</t>
  </si>
  <si>
    <t>jsfMesaV xkjesaVl dk dk;Z</t>
  </si>
  <si>
    <t>ANISA BANO W/O MUNNA KHA</t>
  </si>
  <si>
    <t>vkjh rkjh dk dk;Z</t>
  </si>
  <si>
    <t>MUKEEM S/O ALLUDEEN</t>
  </si>
  <si>
    <t>lkbZfdy Vk;j dk dk;Z</t>
  </si>
  <si>
    <t>ILIYAS MOHD. S/O KHALIL</t>
  </si>
  <si>
    <t>MOHD SALIM S/O A RAJJAK</t>
  </si>
  <si>
    <t>lkbZfdy Vk;j iapj dk dk;Z</t>
  </si>
  <si>
    <t>RASID S/O A AJIZ</t>
  </si>
  <si>
    <t>SHANAZ BANO W/O SHAHZAD KHAN</t>
  </si>
  <si>
    <t>JULEKHA  W/O CHAND KHA</t>
  </si>
  <si>
    <t>SAMIUDDIN S/O WASIUDDIN</t>
  </si>
  <si>
    <t>irax cukus dk dk;Z</t>
  </si>
  <si>
    <t>MOHD IQBAL S/O MOHD INAAM</t>
  </si>
  <si>
    <t>SHAIKL AHMED S/O JAMIL AHMED</t>
  </si>
  <si>
    <t>RUKHSANA  W/O SALAM</t>
  </si>
  <si>
    <t>ANSAR HUSSAIN S/O GULZAR HUSSAIN</t>
  </si>
  <si>
    <t>gLr dyk dk;Z</t>
  </si>
  <si>
    <t>MUNAVVAR BANO  W/O TASKIN AHMAD</t>
  </si>
  <si>
    <t>oL= flykbZ</t>
  </si>
  <si>
    <t>MUNNI BEGAM  W/O MOHD DEEN</t>
  </si>
  <si>
    <t>lkMh dk dke</t>
  </si>
  <si>
    <t>IMTIYAZ AHMAD S/O MAQBOOL AHMAD</t>
  </si>
  <si>
    <t>xkSVk LVksj ds fy,</t>
  </si>
  <si>
    <t>SHAHJAD S/O MAQBOOL AHMAD</t>
  </si>
  <si>
    <t>Økejh dk dk;Z</t>
  </si>
  <si>
    <t>IDRIS S/O A GANI</t>
  </si>
  <si>
    <t>KALLAN S/O MOHAMMAD SHAKUR</t>
  </si>
  <si>
    <t>lkbZfdy fjis;fjax dh nqdku</t>
  </si>
  <si>
    <t>SAYARA BEGAM W/O ABDUL WAHID QURESHI</t>
  </si>
  <si>
    <t>RESHMA KHAN  W/O NASIR ALI</t>
  </si>
  <si>
    <t>NASIR ALI S/O AHETESHYAM ALI</t>
  </si>
  <si>
    <t>dEI;wVj tkWc</t>
  </si>
  <si>
    <t>MOHD ASLAM S/O MOHD SHAFIQ</t>
  </si>
  <si>
    <t>QAYYUM KHAN S/O SHAFI MOHAMMAD</t>
  </si>
  <si>
    <t>uxhuk dk;Z</t>
  </si>
  <si>
    <t>NOOR MOHAMMAD S/O MUSAJI</t>
  </si>
  <si>
    <t>lkMh m|ksx</t>
  </si>
  <si>
    <t>RAMJAN KHAN S/O KAREEM KHAN</t>
  </si>
  <si>
    <t>MOHD SHARIF S/O GULAB NABI</t>
  </si>
  <si>
    <t>isaVj dh nqdku</t>
  </si>
  <si>
    <t>AJAM KHAN S/O BABAR KHAN</t>
  </si>
  <si>
    <t>MOHD IQBAL S/O JHOORUDDIN</t>
  </si>
  <si>
    <t>dyj isaV</t>
  </si>
  <si>
    <t>ABDUL SALIM SHEIKH S/O A KAREEM</t>
  </si>
  <si>
    <t>Hkkstuky;</t>
  </si>
  <si>
    <t>SHEHNAZ  W/O SATTAR KHAN</t>
  </si>
  <si>
    <t>MOHD RAJIV S/O MOHD NAJIM</t>
  </si>
  <si>
    <t>[kkus dk &lt;kck</t>
  </si>
  <si>
    <t>FARUK SULTANA  W/O MOHAMMAD SULTAN</t>
  </si>
  <si>
    <t>KULJEET KAUR W/O JAIPAL SINGH</t>
  </si>
  <si>
    <t>diMs flykbZ</t>
  </si>
  <si>
    <t>TARANNUM MIRZA  W/O JANGYAR BAIG</t>
  </si>
  <si>
    <t>Vsyfjax@d'khnkdkjh</t>
  </si>
  <si>
    <t>NAUSHAD MIRZA W/O AFTAB MIRZA</t>
  </si>
  <si>
    <t>uxhuk m|ksx</t>
  </si>
  <si>
    <t>NIJAM S/O MOHAMMAD RAFIQ</t>
  </si>
  <si>
    <t>SAEED AHMAD S/O ABDUL HAMEED</t>
  </si>
  <si>
    <t>fljdh dk dk;Z</t>
  </si>
  <si>
    <t>HAJI ZAHUR MOHAMMAD S/O NOOR MOHAMMAD</t>
  </si>
  <si>
    <t>SHAKIL S/O JAHUR MOHAMMAD</t>
  </si>
  <si>
    <t>MOHAMMAD HANIF S/O MOHAMMAD KHAN</t>
  </si>
  <si>
    <t>SHAHANAZ BANO W/O MOHAMMAD JAKIR</t>
  </si>
  <si>
    <t>tjh dk dk;Z</t>
  </si>
  <si>
    <t>SHARIF KHAN S/O IBRAHIM KHAN</t>
  </si>
  <si>
    <t>lkbZfdy dh nqdku</t>
  </si>
  <si>
    <t>MAHAFUZ S/O SHABBIR ALI</t>
  </si>
  <si>
    <t>uxhuksa dh ikWfyl dk;Z</t>
  </si>
  <si>
    <t>MAINUDDIN S/O MOHAMMAD ISMAIL</t>
  </si>
  <si>
    <t>ISHAQ S/O ABDUL BASHIR</t>
  </si>
  <si>
    <t>flykbZ dh nqdku</t>
  </si>
  <si>
    <t>UMARDIN S/O MOHAMMADIN</t>
  </si>
  <si>
    <t>AMJAD KHANS/O AZIZ KHAN</t>
  </si>
  <si>
    <t>JAKIR HUSSAIN S/O ANWAR HUSSAIN</t>
  </si>
  <si>
    <t>MOHD WAHID S/O A MAJID</t>
  </si>
  <si>
    <t>SEEMA W/O MOHD IRFAN</t>
  </si>
  <si>
    <t>MOHAMMAD ABID S/O SULTAN SHAH</t>
  </si>
  <si>
    <t>MOHD ASHFAQ S/O SHAFIQ KHAN</t>
  </si>
  <si>
    <t>RASHIDA W/O A LATIF</t>
  </si>
  <si>
    <t>flykbZ dk dke</t>
  </si>
  <si>
    <t>SHAMIM BANO W/O BABUDIN</t>
  </si>
  <si>
    <t>RUKSANA W/O MAHBOOB</t>
  </si>
  <si>
    <t>diMs dh nqdku</t>
  </si>
  <si>
    <t>ANO W/O AYYUB</t>
  </si>
  <si>
    <t>RAHIS BAIG S/O JAHID BAIG</t>
  </si>
  <si>
    <t>MAJID S/O IDU KHAN</t>
  </si>
  <si>
    <t>SALAM S/O SARDAR KHAN</t>
  </si>
  <si>
    <t>AFSANA W/O ABDUL HAMID</t>
  </si>
  <si>
    <t>SHAKIL S/O CHHOTE KHAN</t>
  </si>
  <si>
    <t>SARIF S/O ABDUL MAJID</t>
  </si>
  <si>
    <t>RAJIA W/O MOHD SAEED</t>
  </si>
  <si>
    <t>MOHD ALTAF S/O AYYUB</t>
  </si>
  <si>
    <t>RAHISA W/O UMARDEEN</t>
  </si>
  <si>
    <t>lkMh O;olk;</t>
  </si>
  <si>
    <t>ABIDA  W/O A REHMAN</t>
  </si>
  <si>
    <t>ijpwuh dh nqdku</t>
  </si>
  <si>
    <t>GULSHAN BEGAM  W/O AZIM KHAN</t>
  </si>
  <si>
    <t>SHAKIR HUSSAIN  S/O  BUNDU KHAN</t>
  </si>
  <si>
    <t>isafVax</t>
  </si>
  <si>
    <t>NAFIZA  W/O AZIZ</t>
  </si>
  <si>
    <t>SADIKA  W/O ASLAM</t>
  </si>
  <si>
    <t>SABIYA BEGAM  W/O SADIK KHAN</t>
  </si>
  <si>
    <t>FARIDA BANO  W/O MOHD ANEES</t>
  </si>
  <si>
    <t>SHAMIM BANO  W/O MOHD SAEED</t>
  </si>
  <si>
    <t>SHAKIRA BANO  W/O  MOHD ISMAIL</t>
  </si>
  <si>
    <t>AZIZ KHAN S/O HABIBULLA</t>
  </si>
  <si>
    <t>SHABANA W/O AZIZ AHMAD</t>
  </si>
  <si>
    <t>RUBEENA D/O ABID HUSSAIN</t>
  </si>
  <si>
    <t>KOSARNISHA W/O MOHD ASLAM</t>
  </si>
  <si>
    <t>MOHD RAHIS KHAN S/O HABIB KHAN</t>
  </si>
  <si>
    <t>yk[k ds pwMs</t>
  </si>
  <si>
    <t>ASIF S/O RAHAMAT</t>
  </si>
  <si>
    <t>KAMRUNISAN W/O MOHD SHARIF</t>
  </si>
  <si>
    <t>flykbZ m|ksx</t>
  </si>
  <si>
    <t>A HAKIM S/O A LATIF</t>
  </si>
  <si>
    <t>MOHD SALIM S/O A SATTAR</t>
  </si>
  <si>
    <t>KHURSHID ALAM KHAN S/O SABIR ALAM</t>
  </si>
  <si>
    <t>NAZAR MOHD S/O FATTE MOHD</t>
  </si>
  <si>
    <t>TAYEB KHAN S/O HASIN KHAN</t>
  </si>
  <si>
    <t>Mk;e.M odZ</t>
  </si>
  <si>
    <t>MOHD TAHIR KHAN S/O HASEEM KHAN</t>
  </si>
  <si>
    <t>tjnksth</t>
  </si>
  <si>
    <t>ALIMUDDIN S/O NIJAMUDDIN</t>
  </si>
  <si>
    <t>vkbZju odZ</t>
  </si>
  <si>
    <t>SHAKILA W/O MOHD UMAR</t>
  </si>
  <si>
    <t>DANISH AHMED S/O MOHD AJIJ</t>
  </si>
  <si>
    <t>ILIFA W/O SHAHID HAMID</t>
  </si>
  <si>
    <t>GYAS AHMED S/O RIYAJ AHMED</t>
  </si>
  <si>
    <t>bysDVªksfud vkbZVe</t>
  </si>
  <si>
    <t>FARIDA BANO W/O NILAM KHAN</t>
  </si>
  <si>
    <t>FARIDA BANO W/O YUSUF</t>
  </si>
  <si>
    <t>IMRAN S/O BUNDU KHAN</t>
  </si>
  <si>
    <t>vkWVks fjD'kk</t>
  </si>
  <si>
    <t>MOHD SHAHJAD S/O CHHOTE KHAN</t>
  </si>
  <si>
    <t>eksVksfjax ckbZafMaXk</t>
  </si>
  <si>
    <t>MOHD IMRAN S/O UMARDIN</t>
  </si>
  <si>
    <t>Qy lCth dk dk;Z</t>
  </si>
  <si>
    <t>SHAGUFTA D/O SAEED AHMED.</t>
  </si>
  <si>
    <t>ROSHAN KHATUN W/O MOHD. SALIM</t>
  </si>
  <si>
    <t>lkMh d&lt;kbZ] tjh vkVZ</t>
  </si>
  <si>
    <t>24/08/2011</t>
  </si>
  <si>
    <t>IRSHAD S/O MOD. NAWAB</t>
  </si>
  <si>
    <t>ydMh dk dk;Z</t>
  </si>
  <si>
    <t>ASLAM KHAN S/O MOHD. SALIM</t>
  </si>
  <si>
    <t>Lvksu e'khujh</t>
  </si>
  <si>
    <t>HAMID S/O KAREEM BAKSH</t>
  </si>
  <si>
    <t>gS.MhØk¶V~l</t>
  </si>
  <si>
    <t>HANIFA W/O IRFAN AHMED</t>
  </si>
  <si>
    <t>NASEEM BAIGAM W/O A. RAHEEM</t>
  </si>
  <si>
    <t>IKRAR KHA S/O BASIR KHA</t>
  </si>
  <si>
    <t>MOHD. IQBAL S/O SAMSUDDIN</t>
  </si>
  <si>
    <t>tokgjkr dk dk;Z</t>
  </si>
  <si>
    <t>MOHD. UMAR S/O MOHD. KALE KHAN</t>
  </si>
  <si>
    <t>RAISA BAIGAM W/O A.SATTAR</t>
  </si>
  <si>
    <t>AASIFA B W/O MOHD. NAEEM</t>
  </si>
  <si>
    <t>vkjkrkjh&amp;tjh m|ksx</t>
  </si>
  <si>
    <t>RAHISA BAIGAM W/O MANJUR ALI</t>
  </si>
  <si>
    <t>MOHD. IRFAN S/O MOHD. RIZWAN</t>
  </si>
  <si>
    <t>ANWAAR AHMED S/O IMTIYAAZ AHMED</t>
  </si>
  <si>
    <t>tokgjkr Lvksu esU;w QsDpfjax</t>
  </si>
  <si>
    <t>MEHRUNNISA W/O ASLAM</t>
  </si>
  <si>
    <t>HASINA BAIGAM W/O HAZI MOHD.</t>
  </si>
  <si>
    <t>tokgjkr esU;w QsDpfjax</t>
  </si>
  <si>
    <t>SHABANA BAIGAM W/O ABDUL HAMID</t>
  </si>
  <si>
    <t>FARIDA BANO W/O A.MAJID</t>
  </si>
  <si>
    <t>SHAINA BAIGAM W/O MOHD.ASLAM</t>
  </si>
  <si>
    <t>HUSAN BANO W/O AHETERAMUDDIN</t>
  </si>
  <si>
    <t>SAMIM W/O MOHD. SALIM</t>
  </si>
  <si>
    <t>SAJIDA W/O A.RASID</t>
  </si>
  <si>
    <t>NOSIDA KHAN W/O KADIR KHAN</t>
  </si>
  <si>
    <t>JULFEKAR S/O BASIR KHAN</t>
  </si>
  <si>
    <t>KHATUN BAIGAM W/O A.WAHAB</t>
  </si>
  <si>
    <t>VAJIRUDDIN S/O IKRAMUDDIN</t>
  </si>
  <si>
    <t>MOHD. AARIF S/O ABDUL SAKUR</t>
  </si>
  <si>
    <t>FATIMA W/O IMTIYAZ</t>
  </si>
  <si>
    <t>RAHIS KHAN S/O GAFUR KHAN</t>
  </si>
  <si>
    <t>vkjkrkjh dk lkeku</t>
  </si>
  <si>
    <t>ASLAM S/O NIJAMUDDIN</t>
  </si>
  <si>
    <t>PYARE MIYAN S/O JAMEEL AHMAD</t>
  </si>
  <si>
    <t>SALIM JAVED S/O HAJI ABDUL JABBAR</t>
  </si>
  <si>
    <t>MUMTAJ W/O MEHAMOOD ALI</t>
  </si>
  <si>
    <t>MOHAMMAD ANIS S/O ABDUL SHAKUR</t>
  </si>
  <si>
    <t>ABDUL GAFUR S/O ABDUL GANI</t>
  </si>
  <si>
    <t>SHABANA PARVEEN W/O MUNAVVAR ALI</t>
  </si>
  <si>
    <t>FARZANA BAIGAM W/O SAHID ALI</t>
  </si>
  <si>
    <t>YASMEEN W/O A.WAHID</t>
  </si>
  <si>
    <t>SADIKA W/O SAJID KHAN</t>
  </si>
  <si>
    <t>MOHD. AKRAM S/O ISLAMUDDIN</t>
  </si>
  <si>
    <t>PARVEEN W/O IKRAMUDDIN</t>
  </si>
  <si>
    <t>SAJIDA W/O MOHD. SALIM QURESHI</t>
  </si>
  <si>
    <t>JAREENA W/O MEHATABUDDIN</t>
  </si>
  <si>
    <t>JAYADA BANO W/O ABDUL JABBAR</t>
  </si>
  <si>
    <t>YASMEEN ALI W/O SAYEED SARFRAZ ALI</t>
  </si>
  <si>
    <t>SHAMSHYDDIN S/O KAMRUDDIN</t>
  </si>
  <si>
    <t>SAHDAB D/O ABDUL JALEEL</t>
  </si>
  <si>
    <t>JAMEELA BEGAM W/O SAYED ZAHIR</t>
  </si>
  <si>
    <t>MUNAJJA KOKAB W/O SHAKEB AHMAD KHAN</t>
  </si>
  <si>
    <t>dq'ku flykbZ lsUVj</t>
  </si>
  <si>
    <t>ASHFAK BAIG S/O AYUB BAIG</t>
  </si>
  <si>
    <t>SHAHID S/O CHUTAN KHAN</t>
  </si>
  <si>
    <t>RAFIQ KHAN S/O RAMJAN KHAN</t>
  </si>
  <si>
    <t>NAIMUDDIN S/O SHEIKH IKRAMUDDIN</t>
  </si>
  <si>
    <t>FATMA W/O FARUQ AHMAD</t>
  </si>
  <si>
    <t>vkjk&amp;rkjh</t>
  </si>
  <si>
    <t>NAFISA KHAN W/O A.HAMEED</t>
  </si>
  <si>
    <t>ZAHOOR MOHAMMAD S/O ABDUL HAFIZ</t>
  </si>
  <si>
    <t>SHAYADA BAEGAM W/O RASHID KHAN</t>
  </si>
  <si>
    <t>MARJEENA BEGAM W/O RASHID ALI</t>
  </si>
  <si>
    <t>gkj]cqUns] eksrh</t>
  </si>
  <si>
    <t>FEHAMIDA W/O A.SAJID</t>
  </si>
  <si>
    <t>MOHD SALIM S/O SHAMIM</t>
  </si>
  <si>
    <t>lkMh odZ</t>
  </si>
  <si>
    <t>REHANA W/O MOHD SHARIF</t>
  </si>
  <si>
    <t>vkjk rkjh</t>
  </si>
  <si>
    <t>SHABNAM W/O MOHD NAFISH KHAN</t>
  </si>
  <si>
    <t>NAIMA AKTHAR W/O IQBAL AHMED</t>
  </si>
  <si>
    <t>flykbZ odZ</t>
  </si>
  <si>
    <t>MASRAT JAHAN S/O LATIFUDDIN</t>
  </si>
  <si>
    <t xml:space="preserve">vkjh rkjh </t>
  </si>
  <si>
    <t>IMRAN QURESHI S/O KAMALUDDIN QURESHI</t>
  </si>
  <si>
    <t>MOHD KALIM S/O TAJ MOHD</t>
  </si>
  <si>
    <t>ALIM S/O A.MAJID</t>
  </si>
  <si>
    <t>ARIF S/O SYED MUMTAJ</t>
  </si>
  <si>
    <t>MOHD TAHIR KHAN S/O KURSHID ALAM</t>
  </si>
  <si>
    <t>MOHD YUSUF KHAN S/O KURSHID ALAM</t>
  </si>
  <si>
    <t>ALIMUDDIN S/O KURSHID ALAM</t>
  </si>
  <si>
    <t>A. RAUF S/O A. GAFUR</t>
  </si>
  <si>
    <t>GULAB BANO W/O A. MAJID</t>
  </si>
  <si>
    <t>caxy</t>
  </si>
  <si>
    <t>CHOTI W/O IQBAL</t>
  </si>
  <si>
    <t>ANISHA BEGAM W/O RAIS AHMED</t>
  </si>
  <si>
    <t>MUSHARRAF ALI S/O RASHID ALI</t>
  </si>
  <si>
    <t>MURSHID ALI S/O AMJAD ALI</t>
  </si>
  <si>
    <t>AMJAD ALI KASAM ALI</t>
  </si>
  <si>
    <t>MOHD MOHSIN S/O IMAMUDDIN</t>
  </si>
  <si>
    <t>RIYAZ ALI S/O ASAD ALI</t>
  </si>
  <si>
    <t>RAJIYA W/O IQBAL</t>
  </si>
  <si>
    <t>A. JABBAR S/O IDU KHAN</t>
  </si>
  <si>
    <t>eNyh O;olk;</t>
  </si>
  <si>
    <t>JAKIR KHAN S/O ASGAR ALI</t>
  </si>
  <si>
    <t>IQBAL BANO W/O A. RAJAK KHAN</t>
  </si>
  <si>
    <t>jRu O;olk;</t>
  </si>
  <si>
    <t>HASINA W/O MOHD. USHMAN</t>
  </si>
  <si>
    <t>SAMIULLAH S/O MOHD. YASEEN</t>
  </si>
  <si>
    <t>AAMNA BAIGAM W/O MOINUDDIN KHAN</t>
  </si>
  <si>
    <t>ZAKIR HUSSAIN S/O ABDUL WAHID</t>
  </si>
  <si>
    <t>MEHARAJ BAIG S/O MIRZA JANGYAR BAIG</t>
  </si>
  <si>
    <t>fofM;ks@QksVksxzkQh</t>
  </si>
  <si>
    <t>SHAMIM BEGAM W/O MOHD. SADIK</t>
  </si>
  <si>
    <t>ANISHA W/O FIROJ KHAN</t>
  </si>
  <si>
    <t>MEHNAJ D/O A. HAKIM</t>
  </si>
  <si>
    <t>fcankbZ e'khu</t>
  </si>
  <si>
    <t>JAYDA BANO W/O NIYAMAT KHAN</t>
  </si>
  <si>
    <t>MOHD. ISHAK S/O UMRAV KHAN</t>
  </si>
  <si>
    <t>lCth odZ</t>
  </si>
  <si>
    <t>AIJAJUDDIN S/O MUNIRUDDIN</t>
  </si>
  <si>
    <t>HAFIJ FIROJ AHMED S/O MOHD TASLEEM</t>
  </si>
  <si>
    <t>vkjh rkjh</t>
  </si>
  <si>
    <t>ASIF KHAN S/OMOHD RAFIK</t>
  </si>
  <si>
    <t>jsLVksjsaV</t>
  </si>
  <si>
    <t>CHIRAGUDDIN QURESHI S/O IMAMUDDIN QURESHI</t>
  </si>
  <si>
    <t>MOHD. SHAKIL S/O MOHD HANEEF</t>
  </si>
  <si>
    <t>A.RASID S/O A. GAFFAR</t>
  </si>
  <si>
    <t>ISLAMUDIN S/O SARFUDIN</t>
  </si>
  <si>
    <t>SAKIL AHMED S/O A. HAFIJ</t>
  </si>
  <si>
    <t>DyksFk odZ</t>
  </si>
  <si>
    <t>ZAKIR S/O MOHD SARIF</t>
  </si>
  <si>
    <t>VAHID ALI S/O SHOKAT ALI</t>
  </si>
  <si>
    <t>RAHMAT ALI S/O SHOKAT ALI</t>
  </si>
  <si>
    <t>iRry Mksuk</t>
  </si>
  <si>
    <t>ATIKUDDIN S/O NAIMUDDIN</t>
  </si>
  <si>
    <t>SHAMSUDDIN S/O NAIMUDDIN</t>
  </si>
  <si>
    <t>lkbZfdy odZ</t>
  </si>
  <si>
    <t>AJAJUDDIN S/O ISLAMUDIN</t>
  </si>
  <si>
    <t>ZAHEER AHMAD S/O JAMALUDDIN KHAN</t>
  </si>
  <si>
    <t>efugkjh lkeku dh nqdku</t>
  </si>
  <si>
    <t>YUSUF S/O MUNEER KHAN</t>
  </si>
  <si>
    <t>ydMh dh dk'rdkjh</t>
  </si>
  <si>
    <t>ASGAR ALI S/O HAZI MOHAMMAD</t>
  </si>
  <si>
    <t>ydMh dk dke</t>
  </si>
  <si>
    <t>MOHAMMAD MUNSHI S/O MUSTAQ AHMAD</t>
  </si>
  <si>
    <t>ydMh dh [kjkn</t>
  </si>
  <si>
    <t>SHAKIL AHMAD S/O S. SHAKUR</t>
  </si>
  <si>
    <t>gS.MhØk¶V</t>
  </si>
  <si>
    <t>MEMUNA W/O ALIMUDDIN</t>
  </si>
  <si>
    <t>ydMh dh etnwjh</t>
  </si>
  <si>
    <t>WAHID KHAN S/O AYYUB KHAN</t>
  </si>
  <si>
    <t>tokgjkr] uxhuk O;olk;</t>
  </si>
  <si>
    <t>MOHD SALIM KHAN S/O USMAN KHAN</t>
  </si>
  <si>
    <t>MOHD ASHRAF S/O BAFATI KHAN</t>
  </si>
  <si>
    <t>bysDVªksfuDl</t>
  </si>
  <si>
    <t>IMTIYAZ S/O MUNNA KHAN</t>
  </si>
  <si>
    <t>Vw Oghyj bysDVªhdYl</t>
  </si>
  <si>
    <t>Mahboob Khan S/o Saman Khan</t>
  </si>
  <si>
    <t>Talukabas</t>
  </si>
  <si>
    <t>16/09/2011</t>
  </si>
  <si>
    <t>Sanjay Sindhu S/o Chuttan Sindhu</t>
  </si>
  <si>
    <t>Ghasipura</t>
  </si>
  <si>
    <t>v{k;nhi flag</t>
  </si>
  <si>
    <t>f'k{kk _.k I</t>
  </si>
  <si>
    <t>23/09/2011</t>
  </si>
  <si>
    <t>ukS'kkn vyh</t>
  </si>
  <si>
    <t>04.08.2011</t>
  </si>
  <si>
    <t>,002430</t>
  </si>
  <si>
    <t>feLckg btgj</t>
  </si>
  <si>
    <t>f'k{kk _.k II</t>
  </si>
  <si>
    <t>17.08.2011</t>
  </si>
  <si>
    <t>,001401</t>
  </si>
  <si>
    <t>vkfny [kku</t>
  </si>
  <si>
    <t>JAIPUR</t>
  </si>
  <si>
    <t>,002464</t>
  </si>
  <si>
    <t>HASEENA w/o ABDUL AZIZ</t>
  </si>
  <si>
    <t>RUKSANA w/o MOHAMMAD RAFIQ</t>
  </si>
  <si>
    <t>pkWanh dk;Z</t>
  </si>
  <si>
    <t>MEHRAJ KHAN s/o IRSHAD KHAN</t>
  </si>
  <si>
    <t>MOHAMMAD YUNUS s/o A. KAREEM</t>
  </si>
  <si>
    <t>MOHD. RAFIQ s/o A. KAREEM</t>
  </si>
  <si>
    <t>MOHD. SUHAIL s/o ABDUL SALAM</t>
  </si>
  <si>
    <t>SARFU KHA s/o KHAJU KHA</t>
  </si>
  <si>
    <t>SHAKIL s/o ABDUL RAJAK</t>
  </si>
  <si>
    <t>fyQkQks dk dke</t>
  </si>
  <si>
    <t>KHERUN NISHA w/o ABDUL SALAM</t>
  </si>
  <si>
    <t>SHANAZ w/o KHIJAR HYAT</t>
  </si>
  <si>
    <t>MANSHAD BAIG s/o MIRZA WAHID BAIG</t>
  </si>
  <si>
    <t>tokgjkr O;olk; o Lvksu odZ</t>
  </si>
  <si>
    <t>TAHIRA w/o ABDUL MAJID</t>
  </si>
  <si>
    <t>RAFIQ BAIG s/o AKIL BAIG</t>
  </si>
  <si>
    <t>MOHD. SHAKIR s/o SALAUDDIN KHAN</t>
  </si>
  <si>
    <t>IKRAM AHMAD s/o ABDUL MAJID</t>
  </si>
  <si>
    <t>xkMh fjis;fjax</t>
  </si>
  <si>
    <t>ABDUL SALIM s/o ALLAUDDIN</t>
  </si>
  <si>
    <t>jtkbZ xÌs o flykbZ dk;Z</t>
  </si>
  <si>
    <t>SADAKAT ALI s/o MOHAMMAD ALI</t>
  </si>
  <si>
    <t>NADEEM s/o A. WAHAB</t>
  </si>
  <si>
    <t>ABDUL SADDE s/o MOHD. ISMAILE HAFIZ</t>
  </si>
  <si>
    <t>FIROZA D/O AZIZUREHAMAN</t>
  </si>
  <si>
    <t>KHATUN w/o NABI KHAN</t>
  </si>
  <si>
    <t>pwMh dh nqdku</t>
  </si>
  <si>
    <t>MUMTAJ BEGAM w/o MUBEEN BAIG</t>
  </si>
  <si>
    <t>NASEEM w/o ISLAMUDDIN</t>
  </si>
  <si>
    <t>WAHIDAN w/o ALLA BAKSH</t>
  </si>
  <si>
    <t>ihry dh MykbZ dk sdke</t>
  </si>
  <si>
    <t>JAREENA w/o RAHIMUDDIN</t>
  </si>
  <si>
    <t>RAJIA w/o ALIMUDDIN</t>
  </si>
  <si>
    <t>ijpwus dh nqdku</t>
  </si>
  <si>
    <t>SHABANA w/o RAHIMUDDIN</t>
  </si>
  <si>
    <t>RAEES AHMAD s/o SHAFI MOHD.</t>
  </si>
  <si>
    <t>RAJIA BEGAM w/o YAKUB KHAN</t>
  </si>
  <si>
    <t>SALMA BEGAM w/o AYYUB KHAN</t>
  </si>
  <si>
    <t>SAJIDA w/o AABID KHAN</t>
  </si>
  <si>
    <t>BANO BEGAM w/o BHURE KHAN</t>
  </si>
  <si>
    <t xml:space="preserve">AFSANA w/o A. AZIZ </t>
  </si>
  <si>
    <t>RASHIDA w/o JARIF MOHAMMAD</t>
  </si>
  <si>
    <t>HEENA BEGAM w/o MUMTAJ</t>
  </si>
  <si>
    <t>NASREEN BEGAM w/o NADEEM</t>
  </si>
  <si>
    <t>ZUBEDA w/o MUNNA</t>
  </si>
  <si>
    <t>dkVZu m|ksx</t>
  </si>
  <si>
    <t>ARSHAD ALI s/o ANWAR ALI</t>
  </si>
  <si>
    <t xml:space="preserve">PARVEEN BEGAM w/o RAEESULLA KHAN </t>
  </si>
  <si>
    <t>ysfMt diMk O;olk;</t>
  </si>
  <si>
    <t>TAMMO w/o SAEED</t>
  </si>
  <si>
    <t>MUSTAKIM s/o AZIZ BAKS</t>
  </si>
  <si>
    <t>iarx esU;wQaDpfjax</t>
  </si>
  <si>
    <t>MUBEENA w/o UMAR QURESHI</t>
  </si>
  <si>
    <t>HASEENA w/o A. RASID</t>
  </si>
  <si>
    <t>flykbZ ;kstuk</t>
  </si>
  <si>
    <t>MOHD. MUSHAHID s/o MOHD. SHAHID</t>
  </si>
  <si>
    <t>bysDVªksfud 'kkWi</t>
  </si>
  <si>
    <t>MASHKUR KHAN s/o MEHMOOD KHAN</t>
  </si>
  <si>
    <t>KAYYUM KHAN s/o HAFIZ KHAN</t>
  </si>
  <si>
    <t>HANIF KHAN s/o HAFIZ KHAN</t>
  </si>
  <si>
    <t>O;olkf;d _.k</t>
  </si>
  <si>
    <t>MAJID KHAN s/o AZIZ KHAN</t>
  </si>
  <si>
    <t>SHAHERA w/o AZIZ KHAN</t>
  </si>
  <si>
    <t>FATMA w/o IMAMUDDIN</t>
  </si>
  <si>
    <t>flyh odZ</t>
  </si>
  <si>
    <t>NAJMA w/o KADAR KHAN</t>
  </si>
  <si>
    <t>HEENA D/O RAJA HUSSIAN</t>
  </si>
  <si>
    <t>cXky</t>
  </si>
  <si>
    <t>SHABUDDIN KHAN s/o ABDULLA KHAN</t>
  </si>
  <si>
    <t>BABU KHAN s/o PERU KHAN</t>
  </si>
  <si>
    <t>Vsyksfjax e'khu</t>
  </si>
  <si>
    <t>MOHD SABBIR s/o ASFAK</t>
  </si>
  <si>
    <t>FAHMIDA w/o RIYAJUDIN</t>
  </si>
  <si>
    <t>SUHANA w/o SHAHID</t>
  </si>
  <si>
    <t>MOHSIN KHAN s/o MAHFUJ KHAN</t>
  </si>
  <si>
    <t>MOHD AFTAB s/o MOHD UMAR</t>
  </si>
  <si>
    <t>GYASUDDIN s/o NIJAMUDDIN</t>
  </si>
  <si>
    <t>ASGAR HUSSAIN s/o AFJAL HUSSAIN</t>
  </si>
  <si>
    <t>ih lh vks</t>
  </si>
  <si>
    <t>JAYDA w/o MOINUDDIN</t>
  </si>
  <si>
    <t>HAFIJ VALI MOHD s/o LAL MOHD</t>
  </si>
  <si>
    <t>JAMILUDDIN s/o JUMMA KHAN</t>
  </si>
  <si>
    <t>QsSUlh LVksj</t>
  </si>
  <si>
    <t>IKRAMUDDIN s/o KAMRUDDIN</t>
  </si>
  <si>
    <t xml:space="preserve">WASIM ABBASI s/o A. AJIJ </t>
  </si>
  <si>
    <t>gksVy</t>
  </si>
  <si>
    <t>RESHMA BANO w/o NAJRUDDIN</t>
  </si>
  <si>
    <t>MOHD NASIR s/o A. LATIF</t>
  </si>
  <si>
    <t>ANWAR HAMID KHAN s/o SARDAR HAMID KHAN</t>
  </si>
  <si>
    <t>NOOR BALI w/o MUSTAK</t>
  </si>
  <si>
    <t>MOHD AAMIN s/o MOHD RAFIK</t>
  </si>
  <si>
    <t>HAMIDA w/o SHER MOHD</t>
  </si>
  <si>
    <t>JARINA w/o SAMSHUDIN</t>
  </si>
  <si>
    <t>MUMTAJ AHMED s/o SAID AHMED</t>
  </si>
  <si>
    <t>isij dfVax</t>
  </si>
  <si>
    <t>FIROZ s/o SAID AHMED</t>
  </si>
  <si>
    <t>isij odZ</t>
  </si>
  <si>
    <t>IMRAN s/o MOHD YUSUF KHAN</t>
  </si>
  <si>
    <t>e'khu ¼MkbZeaM½</t>
  </si>
  <si>
    <t>MEHAFOOZA W/O JULFEKAR</t>
  </si>
  <si>
    <t>Mumtaj Baigam W/O Sabbir Khan</t>
  </si>
  <si>
    <t>NAFEESA W/O FARID AHMAD</t>
  </si>
  <si>
    <t>JAMEEL AHMAD S/O ATEEK AHMAD</t>
  </si>
  <si>
    <t>TANVEER AHMAD S/O ANEES AHMAD</t>
  </si>
  <si>
    <t>jsfMesM</t>
  </si>
  <si>
    <t>SHABANA W/O SHAHZAD KHAN</t>
  </si>
  <si>
    <t>vkjh rkjh dk dke</t>
  </si>
  <si>
    <t>MEHRN NISA W/O YASIR ALI</t>
  </si>
  <si>
    <t>SHAZADI W/O A. SATTAR</t>
  </si>
  <si>
    <t>AYESHA W/O WASIM KHAN</t>
  </si>
  <si>
    <t>SHAHANAZ KHANM W/O KHUSHID KHAN</t>
  </si>
  <si>
    <t>MIRZA AFTAB BAIG S/O MIRZA JANGYAR BAIG</t>
  </si>
  <si>
    <t>MOHD. FAIEEQ S/O MOHD. FARUKH</t>
  </si>
  <si>
    <t>btjkbZy e'khu</t>
  </si>
  <si>
    <t>ANWAR HUSSAIN S/O GULAM RASOOL</t>
  </si>
  <si>
    <t>dkj pksch dk dke</t>
  </si>
  <si>
    <t>RASHIDA W/O MOHD. AKHLAK</t>
  </si>
  <si>
    <t>MOHD. SARFRAZ S/O A. RASHID</t>
  </si>
  <si>
    <t>JANNAT BANO W/O ABDUL RAHAMAN</t>
  </si>
  <si>
    <t>MOHD. KHURSHID KHAN S/O MOHD. SHAFI KHAN</t>
  </si>
  <si>
    <t>esfMdy dh nqdku</t>
  </si>
  <si>
    <t>A.HAFIJ KHAN S/O A. GAFFAR KHAN</t>
  </si>
  <si>
    <t>MkbZe.M dk;Z</t>
  </si>
  <si>
    <t>GYAS BEG S/O ILIYAS BEG</t>
  </si>
  <si>
    <t>MOHD ILIYAS S/O MOHD CHAND KHAN</t>
  </si>
  <si>
    <t>LVs'kujh dk;Z</t>
  </si>
  <si>
    <t>MOHD AASIN S/O A. RASID</t>
  </si>
  <si>
    <t>flfy dk;Z</t>
  </si>
  <si>
    <t>SHIBANUL HAQ S/O MAZHAR UL HAQ</t>
  </si>
  <si>
    <t>MOHD HANIF S/O MOHD YUSUF KHAN</t>
  </si>
  <si>
    <t>bZysDVªksfud vkbZVe</t>
  </si>
  <si>
    <t>ABDUL RASHID QURESHI S/O ALIMUDDIN</t>
  </si>
  <si>
    <t>csdjh ds fy;s</t>
  </si>
  <si>
    <t>NAZMA BEGAM W/O SWALE MOHAMMAD</t>
  </si>
  <si>
    <t>vkjk rkjh gS.ModZ</t>
  </si>
  <si>
    <t>Jh eksgEen lyhe dqjS'kh i= Jh v;qc dqjS'kh</t>
  </si>
  <si>
    <t>t;iqj</t>
  </si>
  <si>
    <t>25/11/2011</t>
  </si>
  <si>
    <t>Jh eksglhu [kkWa i= Jh vCnqy gdhe [kkWa</t>
  </si>
  <si>
    <t>Jh bdjkt vyh i= Jh bdjku vyh</t>
  </si>
  <si>
    <t>dEI;wVj VkbZfiax ,.M QksVks dkWih;j</t>
  </si>
  <si>
    <t>tqcsj ,l@,l djhe ck'kk</t>
  </si>
  <si>
    <t>r`rh; fdLr</t>
  </si>
  <si>
    <t>15/12/2011</t>
  </si>
  <si>
    <t>eks- vQty@eks- tSuqy vkcsnhu</t>
  </si>
  <si>
    <t>f}rh; fdLr</t>
  </si>
  <si>
    <t>MOHD SHAFIK KHAN s/o MOHD RAFIK KHAN</t>
  </si>
  <si>
    <t>Cloth Buss.</t>
  </si>
  <si>
    <t>29/12/2011</t>
  </si>
  <si>
    <t>RIHANA BANO/ HASAN KHAN</t>
  </si>
  <si>
    <t>flykbZ ds dke ds fy,</t>
  </si>
  <si>
    <t>ZAIBUNISHA/ ISLAM KHAN</t>
  </si>
  <si>
    <t>MOHAMMAD JAVED QURESHI/ MOHAMMAD AHSAN QURESHI</t>
  </si>
  <si>
    <t>vkfjrkjh ds fy,</t>
  </si>
  <si>
    <t>MOHAMMAD ALI/ HABIB KHAN</t>
  </si>
  <si>
    <t>uxhuks ds fy;s</t>
  </si>
  <si>
    <t>Jh eksglhu [kku@Jh vCnqy gdhe [kku</t>
  </si>
  <si>
    <t xml:space="preserve"> </t>
  </si>
  <si>
    <t>Jh bdjkt vyh@bdjku vyh</t>
  </si>
  <si>
    <t>dqekjh ekfge@eksgEen bZjkgkd</t>
  </si>
  <si>
    <t>30/12/2011</t>
  </si>
  <si>
    <t>Jh vkfej Qrhg@[kkfyn vln</t>
  </si>
  <si>
    <t>jghl [kku@eks- 'kQh</t>
  </si>
  <si>
    <t>21/1/12</t>
  </si>
  <si>
    <t>lehj lksyadh@eksgEen 'kQh</t>
  </si>
  <si>
    <t>dq- fguk ukt@cUuS [kku</t>
  </si>
  <si>
    <t>jktiqrkuk ;wukuh esfMdy dkWyst ,oa fjlpZ lsUVj t;iqj</t>
  </si>
  <si>
    <t>vkflQ gqLkSu@rkfyc gqlSu</t>
  </si>
  <si>
    <t>jktLFkku ;wukuh esfMdy dkWyst vkxjk jksM] t;iqj</t>
  </si>
  <si>
    <t>DILSHAD KHAN S/O NISAR AHMED</t>
  </si>
  <si>
    <t>kirana store</t>
  </si>
  <si>
    <t>Below 55000</t>
  </si>
  <si>
    <t>30-3-2012</t>
  </si>
  <si>
    <t>femida bano w/o mo.haneef</t>
  </si>
  <si>
    <t>rangai work</t>
  </si>
  <si>
    <t>raeesa begam w/o abdul lateef</t>
  </si>
  <si>
    <t>Manihari</t>
  </si>
  <si>
    <t>SHAJAHAN W/O MO.ANWAR</t>
  </si>
  <si>
    <t>nusrat jahan d/o abdul majeed</t>
  </si>
  <si>
    <t>Abdul Saeed s/o abdul majeed</t>
  </si>
  <si>
    <t>Aizaz khan s/o aziz khan</t>
  </si>
  <si>
    <t>mo.arif s/o abdul saleem</t>
  </si>
  <si>
    <t>salim lali s/o majeed lali</t>
  </si>
  <si>
    <t>mo.asim s/o abdul lateef</t>
  </si>
  <si>
    <t>ayaz ahmed s/o iqbal ahmed</t>
  </si>
  <si>
    <t>mo.akram s/o nawab khan</t>
  </si>
  <si>
    <t>mo.salim khan s/o mo.haseen khan</t>
  </si>
  <si>
    <t>patang ka kam</t>
  </si>
  <si>
    <t>mohd.aslam s/o saleem</t>
  </si>
  <si>
    <t>chikan work</t>
  </si>
  <si>
    <t>bejku [kku@Jh xqQjku [kku</t>
  </si>
  <si>
    <t>B.Tech</t>
  </si>
  <si>
    <t>Below 55003</t>
  </si>
  <si>
    <t>27/3/2012</t>
  </si>
  <si>
    <t>dqekjh luk [kkue@Jh vCnqy lRrkj [kku</t>
  </si>
  <si>
    <t>Below 55004</t>
  </si>
  <si>
    <t>eksgEen nkfu’k [kku@Jh bLgkd [kku</t>
  </si>
  <si>
    <t>Below 55005</t>
  </si>
  <si>
    <t xml:space="preserve">nkfu’k vgen Qjhnh@Jh 'kkfgn vgen Qjhnh </t>
  </si>
  <si>
    <t>HOTEL MANAGEMENT</t>
  </si>
  <si>
    <t>Below 55006</t>
  </si>
  <si>
    <t>ljhe [kku vkQjhnh@Jh cjdr vgen [kku</t>
  </si>
  <si>
    <t>Below 55007</t>
  </si>
  <si>
    <t>30/3/2012</t>
  </si>
  <si>
    <t>Jh 'kgckt [kku@Jh eks0 lyhe</t>
  </si>
  <si>
    <t>B.tech</t>
  </si>
  <si>
    <t>Below 55008</t>
  </si>
  <si>
    <t>Jh eks0 'kkfgn@Jh eksgEen dYyw</t>
  </si>
  <si>
    <t>B.S.C.Nursing</t>
  </si>
  <si>
    <t>Below 55009</t>
  </si>
  <si>
    <t>xtkyk vehu@Jh jQhd vgen</t>
  </si>
  <si>
    <t>B.ed</t>
  </si>
  <si>
    <t>Below 55010</t>
  </si>
  <si>
    <t>tQ:Ìhu@Jh lUuw vgen</t>
  </si>
  <si>
    <t>Mechanical Engineering Diploma</t>
  </si>
  <si>
    <t>Below 55011</t>
  </si>
  <si>
    <t>Jh ekgEen 'kdhy@v0 ethn</t>
  </si>
  <si>
    <t>Below 55012</t>
  </si>
  <si>
    <t>Jh 'kghn eksgEen@c'khj eksgEen</t>
  </si>
  <si>
    <t>Below 55013</t>
  </si>
  <si>
    <t>Jh ¶ysfo;u Qzsadfyu@Jh th- vkj-Qzsadfyu</t>
  </si>
  <si>
    <t>Below 55014</t>
  </si>
  <si>
    <t>Jh eqtkfgn vyh@eks0 vlye</t>
  </si>
  <si>
    <t>BUMS</t>
  </si>
  <si>
    <t>Below 55015</t>
  </si>
  <si>
    <t>Jh l[kkorqYyk@Jh fy;kdr mYykg</t>
  </si>
  <si>
    <t>Below 55016</t>
  </si>
  <si>
    <t>dw-vfr;k vyh@Jh vcjkjk vyh</t>
  </si>
  <si>
    <t>B.ED</t>
  </si>
  <si>
    <t>Below 55017</t>
  </si>
  <si>
    <t>ofle vdje@Jh eks lyhe vgen</t>
  </si>
  <si>
    <t>B.TECH</t>
  </si>
  <si>
    <t>Below 55018</t>
  </si>
  <si>
    <t xml:space="preserve">bZejku@Jh vCnqy ethn </t>
  </si>
  <si>
    <t>polytechnic diploma</t>
  </si>
  <si>
    <t>Below 55019</t>
  </si>
  <si>
    <t>dqekjh fguk ukt+@Jh cUus [kk</t>
  </si>
  <si>
    <t>B.U.M.S</t>
  </si>
  <si>
    <t>Below 55020</t>
  </si>
  <si>
    <t xml:space="preserve"> 30/3/2012</t>
  </si>
  <si>
    <t>ABDUL SAEED S/O ABDUL HMEED</t>
  </si>
  <si>
    <t xml:space="preserve">Pani ki Tanki </t>
  </si>
  <si>
    <t>Agra Road</t>
  </si>
  <si>
    <t>EJAJ KHAN S/O AJAJ KHAN</t>
  </si>
  <si>
    <t>MO. ARIF S/O ABDUL SALIM</t>
  </si>
  <si>
    <t xml:space="preserve">MO. ASIF S/O ABDUL LATIF </t>
  </si>
  <si>
    <t>RAEESA BEGAM W/O ABDUL LATIF</t>
  </si>
  <si>
    <t>SHAMIM BANO W/O MO. SHAKIL</t>
  </si>
  <si>
    <t>Jaggannath puri</t>
  </si>
  <si>
    <t>Shubash chowk</t>
  </si>
  <si>
    <t>Kashyap mrg</t>
  </si>
  <si>
    <t>A. RAUF S/O A. WAHID</t>
  </si>
  <si>
    <t>Huseen colony</t>
  </si>
  <si>
    <t>INAYAT HUSEEN S/O SHOKAT HUSSEN</t>
  </si>
  <si>
    <t>Navabo ka choraya</t>
  </si>
  <si>
    <t>AIYAZ AHMED S/O IQBAL AHMED</t>
  </si>
  <si>
    <t>Amritpuri</t>
  </si>
  <si>
    <t>MO. RAFIQ S/O ABDUL WAHID</t>
  </si>
  <si>
    <t>ramchandar ki chokdi</t>
  </si>
  <si>
    <t>ASIM KHAN S/O WASIM KHAN</t>
  </si>
  <si>
    <t>Subahas Chowk</t>
  </si>
  <si>
    <t>ARIF KHAN S/O HAJI ABDUL QADIR</t>
  </si>
  <si>
    <t>MO. ASIF S/O MO. HANIF</t>
  </si>
  <si>
    <t>SHAHID AHMED S/O SHAMIM AHMED</t>
  </si>
  <si>
    <t>bySDVªhfud fjis;fjax</t>
  </si>
  <si>
    <t>MO. ATEEK S/O BABU KHAN</t>
  </si>
  <si>
    <t>JANNAT W/O ALIMUDIN</t>
  </si>
  <si>
    <t>MO. SHAFIQ S/O MO. YUSUF</t>
  </si>
  <si>
    <t>tokgjkr uxhuksa dk dk;Z</t>
  </si>
  <si>
    <t>Panch hanuman mandir</t>
  </si>
  <si>
    <t>A. SALIM S/O MITTHU KHAN</t>
  </si>
  <si>
    <t>WAJID KHAN S/O LATE WAHAB KHAN</t>
  </si>
  <si>
    <t>Firdos masjid</t>
  </si>
  <si>
    <t>ABBAR S/O BUNDU KAHN</t>
  </si>
  <si>
    <t>tokgjkr] uxhuks sdk dk;Z</t>
  </si>
  <si>
    <t>MO. ISLAM S/O A. SALAAM</t>
  </si>
  <si>
    <t>Saiyad colony</t>
  </si>
  <si>
    <t>JAM EEL ISLAM S/O GULAB NABI</t>
  </si>
  <si>
    <t>mi;ksfxrk izek.k&amp;i= 2012&amp;13</t>
  </si>
  <si>
    <t>D.D./Cheq No.</t>
  </si>
  <si>
    <t xml:space="preserve">Irfan Ali S/o Naimudeen </t>
  </si>
  <si>
    <t>eksckby lSy ,.M lfoZl lsUVj gsrq</t>
  </si>
  <si>
    <t xml:space="preserve"> Term Loan</t>
  </si>
  <si>
    <t>23-08-12</t>
  </si>
  <si>
    <t>Sattar Khan S/o Jabbar Khan</t>
  </si>
  <si>
    <t>vkVks ikVZl</t>
  </si>
  <si>
    <t>Jabbar Khan S/o Najeer Khan</t>
  </si>
  <si>
    <t>gsyesV dh nqdku</t>
  </si>
  <si>
    <t>Ikrhamuddin S/o Basir Khan</t>
  </si>
  <si>
    <t>iapj dh nqdku</t>
  </si>
  <si>
    <t xml:space="preserve">Sirajuddin S/o Naimuddin </t>
  </si>
  <si>
    <t>Qsxjhds'ku</t>
  </si>
  <si>
    <t>18-08-12</t>
  </si>
  <si>
    <t xml:space="preserve">Anwar Ahmed S/o Khalil Ahmad </t>
  </si>
  <si>
    <t>uxhus dk dkjksokj</t>
  </si>
  <si>
    <t xml:space="preserve">Sameena Qureshi W/o Nuruddin Qureshi </t>
  </si>
  <si>
    <t>Nasreen Mohammad S/o Hujefa</t>
  </si>
  <si>
    <t>lkM+h vkjh rkjh</t>
  </si>
  <si>
    <t>Najra Begum W/o Anwar Ahmad</t>
  </si>
  <si>
    <t>flykbZ dk;Z d sfy;s</t>
  </si>
  <si>
    <t xml:space="preserve">Kamarjha S/o Naimusddin </t>
  </si>
  <si>
    <t>Moh. Ajaj S/o Moh. Iqbal</t>
  </si>
  <si>
    <t>Salis Haider Taqvi S/o Najmul Hasan Taqvi</t>
  </si>
  <si>
    <t>esfMdy LVksj</t>
  </si>
  <si>
    <t>Shabana Taqvi W/o Sayyed Wajir Haider</t>
  </si>
  <si>
    <t>cqfVd 'kkWi</t>
  </si>
  <si>
    <t>Mirja Yasin Baig  S/o Ashfaq Baig</t>
  </si>
  <si>
    <t>fgder vk;qoSfnd nok,sa o bZykt</t>
  </si>
  <si>
    <t>Sharif Khan S/o Hameed Khan</t>
  </si>
  <si>
    <t>tjh xksVk dk;Z gsrq</t>
  </si>
  <si>
    <t xml:space="preserve">Yasmeen S/o Abdul Inam Khan </t>
  </si>
  <si>
    <t>`flykbZ dk;Z</t>
  </si>
  <si>
    <t>A.JALEEL S/O A. RAUF</t>
  </si>
  <si>
    <t>MOHD SHADAB BAKHT S/O SAEED KHAN</t>
  </si>
  <si>
    <t>MEHRAJ AHMED S/O NOOR AHMED</t>
  </si>
  <si>
    <t xml:space="preserve">Ykksgs dk dk;Z </t>
  </si>
  <si>
    <t>HAFIZ S/O    VAJIR KHAN</t>
  </si>
  <si>
    <t>MOHAMMAD RAHIS S/O MOHAMMAD HUSSAIN</t>
  </si>
  <si>
    <t>samiuddin s/o salemuddin</t>
  </si>
  <si>
    <t>ASIM KHAN S/O WASEEM KHAN</t>
  </si>
  <si>
    <t>BANTI QURESHI S/O WAHEED QURESHI</t>
  </si>
  <si>
    <t xml:space="preserve">MOHD. ASIF S/O MOHD. HANIF </t>
  </si>
  <si>
    <t xml:space="preserve">SHAHID AHMAD S/O SHAMIM AHMAD </t>
  </si>
  <si>
    <t xml:space="preserve">bySDVªksfud fjis;fjax </t>
  </si>
  <si>
    <t>SIRAJ KHAN S/O MUNEER KHAN</t>
  </si>
  <si>
    <t>ABDUL RASHID S/O MOHD. SHAFI</t>
  </si>
  <si>
    <t>EJAJUDDIN S/O EHTRAMUDDIN</t>
  </si>
  <si>
    <t>tokgjkr ¼LVksu eSU;wQdpfjax½</t>
  </si>
  <si>
    <t>ASLAM KHAN S/O GYASUDDIN</t>
  </si>
  <si>
    <t xml:space="preserve">btjkbZy e’khu dk dk;Z </t>
  </si>
  <si>
    <t>PARVEJ HAI S/O ABDUL HAI</t>
  </si>
  <si>
    <t>SHABNAM D/O EHTRAMUDDIN</t>
  </si>
  <si>
    <t>SHEHNAZ D/O IKRAMUDDIN</t>
  </si>
  <si>
    <t>SHABANA PARVEEN W/O VAJIRUDDIN</t>
  </si>
  <si>
    <t xml:space="preserve">vkjk rkjh dk;Z </t>
  </si>
  <si>
    <t>HUSAN BANO S/O LADLE MIYAN</t>
  </si>
  <si>
    <t>MOHD. SHAFIQ S/O MOHD. YUSUF</t>
  </si>
  <si>
    <t>MATIN AHMAD S/O KHALIL ULLAH KHAN</t>
  </si>
  <si>
    <t xml:space="preserve">A. SALIM S/O MITTHU KHAN </t>
  </si>
  <si>
    <t xml:space="preserve">WAJID KHAN S/O LATE WAHAB KHAN </t>
  </si>
  <si>
    <t xml:space="preserve">ABRAR S/O BUNDU KHAN </t>
  </si>
  <si>
    <t xml:space="preserve">MOHD. ISLAM S/O A. SALAAM </t>
  </si>
  <si>
    <t xml:space="preserve">JAMEEL S/O GULAB NABI </t>
  </si>
  <si>
    <t>ARIF S/O MOHD. RAEES</t>
  </si>
  <si>
    <t>SHAMIM BEGAM W/O LATE MOHD. SALIM</t>
  </si>
  <si>
    <t>FARIDA W/O ATEEK</t>
  </si>
  <si>
    <t>SHABNAM W/O BASHIR KHAN</t>
  </si>
  <si>
    <t xml:space="preserve">flykbZ dk;Z] lkMh </t>
  </si>
  <si>
    <t>KU. ASIFA BANO D/O SADIK HUSSAIN</t>
  </si>
  <si>
    <t xml:space="preserve">Waseem S/o Abdul Rauf </t>
  </si>
  <si>
    <t>DIMOND WORK</t>
  </si>
  <si>
    <t xml:space="preserve">IMRAN KHAN S/O IQBAL AHMAD </t>
  </si>
  <si>
    <t>d'khnkdkjh o vkjk rkjh dk dk;Z</t>
  </si>
  <si>
    <t>MOHD. IDRIS  S/O MOHD. SABIR</t>
  </si>
  <si>
    <t>MOHD. RAEES S/O  A. RASHID</t>
  </si>
  <si>
    <t xml:space="preserve">vkjk rkjh o d’khnkdkjh </t>
  </si>
  <si>
    <t>SIRAJ AHMAD S/O GULAB KHAN</t>
  </si>
  <si>
    <t>ALANOOR  S/O MUNEER KHAN</t>
  </si>
  <si>
    <t>vkjk rkjh o d’khnkdkjh</t>
  </si>
  <si>
    <t>A. GANI KHAN S/O A. KADAR</t>
  </si>
  <si>
    <t>IMRAN KHAN S/O A. WARIS KHAN</t>
  </si>
  <si>
    <t>SYED WAJID ALI S/O SYED SALIM</t>
  </si>
  <si>
    <t xml:space="preserve">tSe LVksu fctful ds fy;s </t>
  </si>
  <si>
    <t>MOHD. AMJAD KHAN S/O A. KHALIK</t>
  </si>
  <si>
    <t>MOHD. ASRAR S/O MOHD. NISAR</t>
  </si>
  <si>
    <t>JAVED KHAN S/O MOHD. JAHID</t>
  </si>
  <si>
    <t>tSe LVksu fctful ds fy;s</t>
  </si>
  <si>
    <t>FARZANA BEGAM W/O MOHD. ASRAR</t>
  </si>
  <si>
    <t>SHAHIN FATIMA W/O                             A. KHALIK</t>
  </si>
  <si>
    <t>vkjk rkjh dk dk;Z</t>
  </si>
  <si>
    <t xml:space="preserve">Moh. Rafiq S/o Haji Bundu Khan </t>
  </si>
  <si>
    <t>eksckbZy Ø; foØ;</t>
  </si>
  <si>
    <t xml:space="preserve">Abdul Shakil S/o Abdul Rashid </t>
  </si>
  <si>
    <t>diMk o tjh O;olk;</t>
  </si>
  <si>
    <t>Jeenat Bano (Joya) W/o Sayyed Wasim Naqvi</t>
  </si>
  <si>
    <t>flykbZ o dMkbZ</t>
  </si>
  <si>
    <t>Hasib Naqvi S/o Ibrhahim Ali</t>
  </si>
  <si>
    <t>eksckbZy O;olk;</t>
  </si>
  <si>
    <t>Firoj Ahmad S/o Abdul Rashid</t>
  </si>
  <si>
    <t>Jeenat (Jara) W/o Sayyed Nadeem Naqvi</t>
  </si>
  <si>
    <t>Rukhshana W/o Late Saleem Khan</t>
  </si>
  <si>
    <t>lkM+h Ø; foØ;</t>
  </si>
  <si>
    <t>Moh. Shakeel Sagar S/o Moh. Anees</t>
  </si>
  <si>
    <t>fctyh ds lkeku dh nqdku</t>
  </si>
  <si>
    <t>Ajra Tabassum W/o Sayyed Inayat Husain</t>
  </si>
  <si>
    <t>lkMh Ø;&amp;foØ;</t>
  </si>
  <si>
    <t>Jeba Begum  W/o Asar Ali</t>
  </si>
  <si>
    <t>uxhuk dk O;olk;</t>
  </si>
  <si>
    <t>Shabana W/o Badruddin</t>
  </si>
  <si>
    <t xml:space="preserve">Nawab Ahmad S/o Jamaluddin </t>
  </si>
  <si>
    <t>lkMh vkjh rkjh</t>
  </si>
  <si>
    <t xml:space="preserve">Faimuddin S/o Naimuddin </t>
  </si>
  <si>
    <t>Shabana W/o Asgar Husain</t>
  </si>
  <si>
    <t>Guddo Khan S/o Gulab Khan</t>
  </si>
  <si>
    <t>lkMh</t>
  </si>
  <si>
    <t>Abida Begum W/o Yameen Khan</t>
  </si>
  <si>
    <t xml:space="preserve">Abida W/o Munna </t>
  </si>
  <si>
    <t>Shakir Ali S/o Abid Ali</t>
  </si>
  <si>
    <t>lkMh dk dk;Z</t>
  </si>
  <si>
    <t>Gurbindar Singh S/o Manohar Singh</t>
  </si>
  <si>
    <t>lksQk QuhZoj cukuk ,oa cspuk</t>
  </si>
  <si>
    <t>Sikh</t>
  </si>
  <si>
    <t>RUKSANA KHAN W/O IKRAMUDDIN</t>
  </si>
  <si>
    <t>Mobin Ahmad Ansari S/o Abdul Sattar Ansari</t>
  </si>
  <si>
    <t>cSadjh ds dke ds fy;s</t>
  </si>
  <si>
    <t xml:space="preserve">Atik Ahmad S/o Khalil Ahmad </t>
  </si>
  <si>
    <t>gksylsy jsMhesM</t>
  </si>
  <si>
    <t xml:space="preserve">Shamim B W/o Shafi Mohammad </t>
  </si>
  <si>
    <t>Sayyad Balig Ahmad W/o Rafi Ahmad</t>
  </si>
  <si>
    <t>Mubashira S/o Moh. Akhtar</t>
  </si>
  <si>
    <t>C;wVh ds;j LVksj</t>
  </si>
  <si>
    <t>Sayyad Inayat Hussain  S/o Sarafat Hussain</t>
  </si>
  <si>
    <t>esMhdy LVksj</t>
  </si>
  <si>
    <t>Nusrat Begum W/o Moh. Akhtar</t>
  </si>
  <si>
    <t>QksVks dkWih e'khu</t>
  </si>
  <si>
    <t xml:space="preserve">Sayyad Wasim Ahmad S/o Sayyad Anis Ahmad </t>
  </si>
  <si>
    <t xml:space="preserve">bySDVªksfud </t>
  </si>
  <si>
    <t>,stkt vgen vCcklh@Jh cQkrh [kku vCcklh</t>
  </si>
  <si>
    <t>EDUCATION LOAN</t>
  </si>
  <si>
    <t>&amp;</t>
  </si>
  <si>
    <t>MUSLIM</t>
  </si>
  <si>
    <t>MALE</t>
  </si>
  <si>
    <t>18-04-2012</t>
  </si>
  <si>
    <t>;klehu [kku@bdjkeqíhu [kku</t>
  </si>
  <si>
    <t>FEMALE</t>
  </si>
  <si>
    <t>eks- tqusn ealwjh@bdjkeqíhu ealwjh</t>
  </si>
  <si>
    <t>vkflQ gqlSu@rkfyc gqlSu</t>
  </si>
  <si>
    <t>B.U.M.S.I Prof.</t>
  </si>
  <si>
    <t>leh my gd@vuok#y gd</t>
  </si>
  <si>
    <t>23/7/2012</t>
  </si>
  <si>
    <t>lyeku [kku@eksa-lbZn [kku</t>
  </si>
  <si>
    <t xml:space="preserve"> 'kfgn eksgEen@c'khj eksgEen</t>
  </si>
  <si>
    <t>Qysfo;u      qzasdyhu@th vkj Qzsadyhu</t>
  </si>
  <si>
    <t>CHRICTIN</t>
  </si>
  <si>
    <t>eks-v'kjQ [kku@eks- vklhQ [kku</t>
  </si>
  <si>
    <t>B.ds</t>
  </si>
  <si>
    <t>19/7/2012</t>
  </si>
  <si>
    <t xml:space="preserve">tqcSj ,l@,l djhe ck'kk] ,l dknj </t>
  </si>
  <si>
    <t>B.Tech (I.T)</t>
  </si>
  <si>
    <t>24/8/2012</t>
  </si>
  <si>
    <t>rgjhe gSnj@lS;n xqyke gSnj</t>
  </si>
  <si>
    <t>23/8/2012</t>
  </si>
  <si>
    <t xml:space="preserve">v{k; nhi flag@lUriky flag  </t>
  </si>
  <si>
    <t>SIKH</t>
  </si>
  <si>
    <t>18/8/2012</t>
  </si>
  <si>
    <t>lkfje [kku vkQjhnh@cjdkr vgen [kku</t>
  </si>
  <si>
    <t>;klehu [kku@bdjkewn~nhu</t>
  </si>
  <si>
    <t xml:space="preserve">B.U.M.S </t>
  </si>
  <si>
    <t xml:space="preserve"> 'kgckt [kku@eks- lyhe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</si>
  <si>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</si>
  <si>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</si>
  <si>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</si>
  <si>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</si>
  <si>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</si>
  <si>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</si>
  <si>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</si>
  <si>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</si>
  <si>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</si>
  <si>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</si>
  <si>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</si>
  <si>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</si>
  <si>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</si>
  <si>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</si>
  <si>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</si>
  <si>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</si>
  <si>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Abdul naeem s/o abdul karim</t>
  </si>
  <si>
    <t>4780] ?kksMk fudkl jksM pkj njoktk t;iqj</t>
  </si>
  <si>
    <t>URBAN</t>
  </si>
  <si>
    <t>tokgjkr dk O;olk;</t>
  </si>
  <si>
    <t>18/08/2012</t>
  </si>
  <si>
    <t>sitara khan w/o taiyyab khan</t>
  </si>
  <si>
    <t>403] Bkdqj ipsoj dk jkLrk] jkexat cktkj] t;iqj</t>
  </si>
  <si>
    <t>20/11/2012</t>
  </si>
  <si>
    <t>mohd. Naeemulla ansari s/o habibulla ansari</t>
  </si>
  <si>
    <t>1805] pDdh dk pksd] rfd;k vkne 'kkg] /kkVxsV] t;iqj</t>
  </si>
  <si>
    <t>uxhuk dfVax e'khu</t>
  </si>
  <si>
    <t>matlub ahmed s/o abdul latif ansari</t>
  </si>
  <si>
    <t>2180] rfd;k vkne'kkg] NIijcU/kks dk jkLrk] /kkVxsV] t;iqj</t>
  </si>
  <si>
    <t>uxhuk dfVax dk;Z</t>
  </si>
  <si>
    <t xml:space="preserve">kayyum khan s/o mohd. Khan </t>
  </si>
  <si>
    <t>190] esgur uxj] 60 QqV jksM] iqjkuk gVokMk] t;iqj</t>
  </si>
  <si>
    <t xml:space="preserve">IykfLVd isfVax </t>
  </si>
  <si>
    <t xml:space="preserve">mustkim ahmed s/o abdul hakim </t>
  </si>
  <si>
    <t>1104] gdheth dh xyh] eksrhMaxjh jksM] t;iqj</t>
  </si>
  <si>
    <t>vkVks fjD'kk</t>
  </si>
  <si>
    <t>21/11/2012</t>
  </si>
  <si>
    <t>nadim baig s/o saeed baig</t>
  </si>
  <si>
    <t>721] cklcnuiqjk] ipjaxiV~Vh]z xksf'k;k efLtn ds ikl] fnYyh ckbZikl] t;iqj</t>
  </si>
  <si>
    <t>fuft fDyfud</t>
  </si>
  <si>
    <t>nadim ahmed s/o noor ahmed</t>
  </si>
  <si>
    <t>506 jghe uxj eks- fVDdhxjku ckl cnuiqjk t;iqj</t>
  </si>
  <si>
    <t>16/11/2012</t>
  </si>
  <si>
    <t>Lal mohammed s/o nasaruddin</t>
  </si>
  <si>
    <t>1131&amp;32 }kjkdkiqjh 'kkL=h uxj yadkiqjh t;iqj</t>
  </si>
  <si>
    <t>dckMh dk;Z</t>
  </si>
  <si>
    <t>ATEEK AHMAD S/O KHALIL AHMAD</t>
  </si>
  <si>
    <t>1628 gM~Mh okyksa dh efLtn desyk xyh ,eMh jksM t;iqj</t>
  </si>
  <si>
    <t>19/12/2012</t>
  </si>
  <si>
    <t>ABRAR AHMAD S/O ANWAR AHMAD</t>
  </si>
  <si>
    <t>949 [k.Mkj dk jkLrk pkS- xaxkiksy t;iqj</t>
  </si>
  <si>
    <t>14/12/2012</t>
  </si>
  <si>
    <t>JAVED S/O MOHD. YUNUS</t>
  </si>
  <si>
    <t>4440 Nkij cU/kksa dk jkLrk rksi[kkuk gqtwjh t;iqj</t>
  </si>
  <si>
    <t>FAKHRUNISA W/O MOHD. FARUK</t>
  </si>
  <si>
    <t>5222 pkWanh dk rkft;k okMZ ua- 44 t;iqj</t>
  </si>
  <si>
    <t xml:space="preserve">Ykk[k ds pwMs </t>
  </si>
  <si>
    <t>RAHAT ZABI W/O A. HAFIZ</t>
  </si>
  <si>
    <t>1406 ckykth dh dksBh dk jkLrk tqykgksa dk eksgYyk t;iqj</t>
  </si>
  <si>
    <t>22/11/2012</t>
  </si>
  <si>
    <t xml:space="preserve">Nagina parveen w/o habib mohammad </t>
  </si>
  <si>
    <t>2361] deuhxjksa dh eksgYyk pkS- jkepUnzth jkexat cktkj] t;iqj</t>
  </si>
  <si>
    <t>29/11/2012</t>
  </si>
  <si>
    <t>Wasim s/o abdul sattar</t>
  </si>
  <si>
    <t>ch&amp;1] dYyu'kkg dkWyksuh xaxkiksy njokts ds ckgj t;iqj</t>
  </si>
  <si>
    <t xml:space="preserve">Ruksana w/o a. salam </t>
  </si>
  <si>
    <t xml:space="preserve">ve`riqjh dczLrku vkxjk jksM] t;iqj </t>
  </si>
  <si>
    <t xml:space="preserve">Reshma w/o sajid ali </t>
  </si>
  <si>
    <t>2530] xhtx&lt; dk jkLrk pksdMh rksi[kkuk gwtwjh] t;iqj</t>
  </si>
  <si>
    <t xml:space="preserve">Ansar ahmed s/o anwar ahmed </t>
  </si>
  <si>
    <t>4375 , Niij okM dh xyh t;iqj</t>
  </si>
  <si>
    <t>Chanda begam w/o abdul wahid</t>
  </si>
  <si>
    <t>572] xksjh;ku dk ekgsYyk ckl cnuiqjk] t;iqj</t>
  </si>
  <si>
    <t>pwMk odZ</t>
  </si>
  <si>
    <t>23/11/2012</t>
  </si>
  <si>
    <t xml:space="preserve">SHANU D/O   A. AJIJ </t>
  </si>
  <si>
    <t>edku ua 12 [ksrMh gkml jksM dqjs'kh dkykSuh pkaniksy t;iqj</t>
  </si>
  <si>
    <t>MEAT SHOP</t>
  </si>
  <si>
    <t>ASIF ALI  S/O CHAND MOHAMMAD</t>
  </si>
  <si>
    <t>159] njos’k uxj] vkesj jksM] uUniqjh dkWyksuh] t;iqjA</t>
  </si>
  <si>
    <t>RIZWAN ALI S/O INAAM ALI</t>
  </si>
  <si>
    <t>1820] efugkjks dk jkLrk] dqjS’kh xyh] t;iqjA</t>
  </si>
  <si>
    <t>MOHD. SHARIF S/O MOHD. RAFIQ</t>
  </si>
  <si>
    <t>64] ekSgYyk Mkdksrku] pkj njoktk ckgj] t;iqjA</t>
  </si>
  <si>
    <t xml:space="preserve">Heena kosar d/o sabir ali </t>
  </si>
  <si>
    <t>6 Qrsg uxj gluiqjk lh] t;iqj</t>
  </si>
  <si>
    <t>MOHD. MEHBOOB S/O MOHD. NISAR</t>
  </si>
  <si>
    <t xml:space="preserve">3919] feV~Bh dksBh] guqeku th dh cxhph ds ihNs] lwjtiksy] t;iqjA </t>
  </si>
  <si>
    <t>AJARUDDIN QURESHI KAYYUM S/O QURESHI</t>
  </si>
  <si>
    <t>1131&amp;32] jkeuxj] 'kkL=h uxj] t;iqjA</t>
  </si>
  <si>
    <t xml:space="preserve">Mumtaj d/o anwar ali </t>
  </si>
  <si>
    <t xml:space="preserve">241 jetku dkWyksuh] t;iqj </t>
  </si>
  <si>
    <t>lkjh odZ</t>
  </si>
  <si>
    <t xml:space="preserve">basir khan s/o mosam khan </t>
  </si>
  <si>
    <t>937] xqytkj efLtn] pkSdMh rksi[kkuk gqtqjh] /kkVxsV] t;iqj</t>
  </si>
  <si>
    <t>uxhuks dk O;olk;</t>
  </si>
  <si>
    <t>riyazuddin s/o iqbal ahmed</t>
  </si>
  <si>
    <t>97] dqjS'kh dkyksuh ckgj] jkeqflU/kh dh xyh] t;iqj 302016``</t>
  </si>
  <si>
    <t>tqrs pIiyks dk dk;Z</t>
  </si>
  <si>
    <t>jameeruddin s/o gulam mohiuddin</t>
  </si>
  <si>
    <t>1413] ckykth dh dks&lt;h dk jkLrk] /kkVxsV rfd;k vkne'kkg] t;iqj&amp;302003</t>
  </si>
  <si>
    <t>Fazlurrehman s/o abdul rehman</t>
  </si>
  <si>
    <t>2790 eksgYyk pkcqd lokju t;iqj</t>
  </si>
  <si>
    <t>26/11/2012</t>
  </si>
  <si>
    <t>ismat fatima w/o abdul rauf</t>
  </si>
  <si>
    <t xml:space="preserve">Mh&amp; 171 veqriqjh ?kkVxsV t;iqj </t>
  </si>
  <si>
    <t>Mohd. Waseem s/o mohd. Saleem</t>
  </si>
  <si>
    <t>468 jghe uxj fVDdhxjku ckl cnuiqjk t;iqj</t>
  </si>
  <si>
    <t xml:space="preserve">ajij khan s/o shakur khan </t>
  </si>
  <si>
    <t>32]33] jk.kk dkyksuh] ukgjh dk ukdk] t;iqj</t>
  </si>
  <si>
    <t xml:space="preserve">sabira w/o majid khan </t>
  </si>
  <si>
    <t>27432 171 gfjtu cLrh pkdMh rksi[kkuk gqtwjh t;iqj</t>
  </si>
  <si>
    <t xml:space="preserve">shanno begam w/o mushtaq ali </t>
  </si>
  <si>
    <t xml:space="preserve"> 17] ekSgYyk Mkdksorku] cklcnuiqjk] pkj njoktk ckgj] t;iqj</t>
  </si>
  <si>
    <t>yasir hussain s/o maqbool hussain</t>
  </si>
  <si>
    <t>34] fcyksfp;ku] cklcnuqijk] t;iqj</t>
  </si>
  <si>
    <t xml:space="preserve">samrin bano d/o abid ali </t>
  </si>
  <si>
    <t>2789] eksgYyk pkcqd] lckjku] jkexat] t;iqj</t>
  </si>
  <si>
    <t xml:space="preserve">mehboob khan s/o chand khan </t>
  </si>
  <si>
    <t>caatkjks dk ekSgYyk] gluiqqjk] t;iqj</t>
  </si>
  <si>
    <t>jsfMesM xkjesUV~l</t>
  </si>
  <si>
    <t xml:space="preserve">aamir hussain s/o maqbool hussain </t>
  </si>
  <si>
    <t>34] eksgYyk fcpksfy;ku] ckalcnuiqjk] t;iqj</t>
  </si>
  <si>
    <t>farjana w/o mohd. Rafiq</t>
  </si>
  <si>
    <t>1518] esgjk cLrh] xaxkiksy jksM+] pkjnjoktk ckgj] t;iqj</t>
  </si>
  <si>
    <t xml:space="preserve">rubina ali d/o munavvar ali </t>
  </si>
  <si>
    <t xml:space="preserve">62] eksgYyk fVDdhxjku] ckalcnuiqjk] t;iqj </t>
  </si>
  <si>
    <t xml:space="preserve">kherunisha w/o masarat qureshi </t>
  </si>
  <si>
    <t>1518] xaxkiksy jksM+] dqjS'kh;ks dk eksgYyk] t;iqj</t>
  </si>
  <si>
    <t>mohammad saeed s/o mohd. Rafiq</t>
  </si>
  <si>
    <t>818] beke pkSd pkj njoktk ckgj ipjax iV~Vh ckl cnuiqjk] t;iqj</t>
  </si>
  <si>
    <t>tjh dk;Z</t>
  </si>
  <si>
    <t>Wajid khan s/o mo. Ikaram</t>
  </si>
  <si>
    <t>4060] txUukFk'kkg dk jkLrk] jkepUnzz th dh pkSdMh] jkexat] t;iqj</t>
  </si>
  <si>
    <t xml:space="preserve">mehamood hasan s/o irshad ali </t>
  </si>
  <si>
    <t>6 o 7] txnh'k dkyksuh] gjhfogkj] yqfu;kokl] t;iqj</t>
  </si>
  <si>
    <t xml:space="preserve">QuhZpj dk;Z </t>
  </si>
  <si>
    <t>Mohd. Ibrahim s/o a. kayyum</t>
  </si>
  <si>
    <t>6] U;w bfUnjk dkWyksuh ij'k jkeiqjh vkesj jksM] t;iqj</t>
  </si>
  <si>
    <t xml:space="preserve">shabbir ahmed s/o abdul salam </t>
  </si>
  <si>
    <t>,&amp;8] xQwj cLrh] lrlkbZ dkWyst ds ikl] tsMh, foLrkj] vktkn uxj] t;iqj</t>
  </si>
  <si>
    <t>cqMsu gsMhØk¶V</t>
  </si>
  <si>
    <t xml:space="preserve">wasid s/o abdul rashid </t>
  </si>
  <si>
    <t>,&amp;11] xQwj cLrh] lrlkbZ dkWyst ds ikl] tsMh, foLrkj] vktkn uxj] t;iqj</t>
  </si>
  <si>
    <t>abdul salam s/o mohd. Yusuf</t>
  </si>
  <si>
    <t>th&amp;119] ikyMh eh.kk] tsMh, dkyksuh] vkxjk jksM+] ikyMh eh.kk] t;iqj</t>
  </si>
  <si>
    <t>cqMsu eSuqQSDPkfjax ,Ma VsªMh'kuy</t>
  </si>
  <si>
    <t>abdul malik s/o abdul latif</t>
  </si>
  <si>
    <t>43,] vtqZu dkyksuh] iqjkuk vkesj jksM+] Qdhjks dh Mawxjh] t;iqj</t>
  </si>
  <si>
    <t>shabbir ahmed s/o nijamuddin</t>
  </si>
  <si>
    <t>21] [kM~Mk cLrh] cjQ[kkus ds ihNs] vkn'kZ uxj] t;iqj</t>
  </si>
  <si>
    <t xml:space="preserve">nijamuddin s/o islamuddin </t>
  </si>
  <si>
    <t>19] [kM~Mk cLrh] dksfguwj ikdZ ds ihNs] cjqQ[kkus ds ikl] vkn'kZ uxj] t;iqj</t>
  </si>
  <si>
    <t>iqbal s/o abdul salam</t>
  </si>
  <si>
    <t xml:space="preserve">132] [kM~Mk cLrh] dksfguwj ikdZ ds ihNs] cjQ[kkuk] t;iqj </t>
  </si>
  <si>
    <t>nikahat parveen w/o nafis ahmed</t>
  </si>
  <si>
    <t>1990] rfd;k ;dhu 'kkg ckyth dh dksBh dk jkLrk t;iqj</t>
  </si>
  <si>
    <t>tSe LVksu</t>
  </si>
  <si>
    <t xml:space="preserve">kurban ali s/o mohd. Islam </t>
  </si>
  <si>
    <t xml:space="preserve">18] [kM~Mk cLrh] dksfguwj ikdZ ds ihNs] cjQ[kkuk] t;iqj </t>
  </si>
  <si>
    <t xml:space="preserve">tahir s/o islamuddin </t>
  </si>
  <si>
    <t xml:space="preserve">50] [kM~Mk cLrh] dksfguwj ikdZ ds ihNs] cjQ[kkuk] t;iqj </t>
  </si>
  <si>
    <t>mujahid ali s/o shabban ali</t>
  </si>
  <si>
    <t>27] ucko lkfgc dk ckx beke ckM+k] okMZ la[;k 51] t;iqj</t>
  </si>
  <si>
    <t>eSsdsfud dk;ZZ</t>
  </si>
  <si>
    <t xml:space="preserve">jakir hussain s/o mohd. Hussain </t>
  </si>
  <si>
    <t xml:space="preserve">49] [kM~Mk cLrh] dksfguwj ikdZ ds ihNs] cjQ[kkuk] t;iqj </t>
  </si>
  <si>
    <t>oqMsu gsMhØk¶V</t>
  </si>
  <si>
    <t xml:space="preserve">shahjad qureshi s/o merjuddin qureshi </t>
  </si>
  <si>
    <t>99] /kuknkl dh cxhph] lsUVªy tsy ds ihNs] Qrsg Vhck] t;iqj</t>
  </si>
  <si>
    <t>Vk;j fjeksUM</t>
  </si>
  <si>
    <t>a. hafij s/o mohd. Ishaq</t>
  </si>
  <si>
    <t>,l&amp;45]] /kuknkl dh cxhph] lsUVªy tsy ds ihNs] Qrsg Vhck] t;iqj</t>
  </si>
  <si>
    <t xml:space="preserve">shakur ahmed s/o fajal ahmed </t>
  </si>
  <si>
    <t>19] ln~Hkkouk uxj] xksusj jksM+] ywfu;kokl] t;iqj</t>
  </si>
  <si>
    <t>saeed ahmed s/o fajal ahmed</t>
  </si>
  <si>
    <t>8] cqtZ fogkj ln~Hkkouk uxj] xksusj jksM+] ywfu;kokl] t;iqj</t>
  </si>
  <si>
    <t>mohd. Yusuf s/o mohd. Faruk</t>
  </si>
  <si>
    <t>11] txnh'k dkWyksuh] gjh fogkj ds ikl] foLrkj] ywfu;kokl] t;iqj</t>
  </si>
  <si>
    <t xml:space="preserve">bano w/o yasin </t>
  </si>
  <si>
    <t xml:space="preserve">75] [kM~Mk cLrh] dksfguwj ikdZ ds ihNs] cjQ[kkuk] t;iqj </t>
  </si>
  <si>
    <t xml:space="preserve">a. rahsid s/o a. hakim </t>
  </si>
  <si>
    <t>,&amp;447] lat; uxj] HkV~~Vk cLrh] gkmflsx cksMZ] 'kkL=h uxj] t;iqj</t>
  </si>
  <si>
    <t>ydM+h dh [kjkn</t>
  </si>
  <si>
    <t xml:space="preserve">liyakat ali s/o shoukat ali </t>
  </si>
  <si>
    <t xml:space="preserve">26] [kM~Mk cLrh] dksfguwj ikdZ ds ihNs] cjQ[kkuk] t;iqj </t>
  </si>
  <si>
    <t xml:space="preserve">a. hakim s/o ibrahim </t>
  </si>
  <si>
    <t>ts 144] nhid ekxZ cPpk ikdZ ds ikl] v'kksd pkSd ] vkn'kZ uxj] t;iqj</t>
  </si>
  <si>
    <t xml:space="preserve">salim s/o nijamuddin </t>
  </si>
  <si>
    <t xml:space="preserve">25] [kM~Mk cLrh] dksfguwj ikdZ ds ihNs] cjQ[kkuk] t;iqj </t>
  </si>
  <si>
    <t>a. majeed s/o a. rasid</t>
  </si>
  <si>
    <t>,l&amp;10] /kuknkl dh cxhph] lsUVªy tsy ds ihNs] Qrsg Vhck] t;iqj</t>
  </si>
  <si>
    <t xml:space="preserve">a. rasid s/o a. wahid </t>
  </si>
  <si>
    <t>nisar ahmed s/o jamaluddin</t>
  </si>
  <si>
    <t xml:space="preserve">27] [kM~Mk cLrh] dksfguwj ikdZ ds ihNs] cjQ[kkuk] t;iqj </t>
  </si>
  <si>
    <t xml:space="preserve">a. karim s/o majeed qureshi </t>
  </si>
  <si>
    <t>,l&amp;35] /kuknkl dh cxhph] lsUVªy tsy ds ihNs] Qrsg Vhck] t;iqj</t>
  </si>
  <si>
    <t xml:space="preserve">jakir hussain s/o nijamuddin </t>
  </si>
  <si>
    <t>80] gehn ekxZ] Hkksfe;kth dh Nrjh] vkn'kZ uxj] t;iqj</t>
  </si>
  <si>
    <t xml:space="preserve">shahid hussain s/o bhure khan </t>
  </si>
  <si>
    <t>,&amp;349] lat; uxj] HkV~Vk cLrh] gkmflax cksMZ] 'kkL=h uxj] t;iqj</t>
  </si>
  <si>
    <t xml:space="preserve">iqbal s/o suleman </t>
  </si>
  <si>
    <t>`lh&amp;451] 'kghn bUnzk T;ksfr uxj] HkV~Vk cLrh] gkmflax cksMZ] 'kkL=h uxj] t;iqj</t>
  </si>
  <si>
    <t xml:space="preserve">basir ahmed s/o fajal ahmed </t>
  </si>
  <si>
    <t>4] ljou fogkj] ln~Hkkouk uxj] yqfu;kokl] xksusj jksM] t;iqj</t>
  </si>
  <si>
    <t xml:space="preserve">saifullah akhtar s/o sahud akhtar </t>
  </si>
  <si>
    <t>7lh] xqy'ku uxj] lS;n dkyksuh] t;iqj</t>
  </si>
  <si>
    <t xml:space="preserve">menaj begam w/o mohd. Jakir </t>
  </si>
  <si>
    <t>,l 7] ekuiqjk lMok] jkex&lt; jksM+] t;iqj</t>
  </si>
  <si>
    <t>mohd. Manjoor s/o mohd. Hasan</t>
  </si>
  <si>
    <t>2402] lV~Vs okyks dh /keZ'kkyk ds ihNs] iVoksa dk jkLrk] ckiw cktkj] t;iqj</t>
  </si>
  <si>
    <t>mohd. Waseem s/o abdul rashed</t>
  </si>
  <si>
    <t>3438] gkaMhiqjk ?kksMk fudkl jksM fu;j NksVh efLtn t;iqj</t>
  </si>
  <si>
    <t xml:space="preserve">najim s/o bashir ahmed </t>
  </si>
  <si>
    <t>44] fVdh xjku ckal cnuiqjk] t;iqj</t>
  </si>
  <si>
    <t>30/11/2012</t>
  </si>
  <si>
    <t>islamuddin s/o makkhan</t>
  </si>
  <si>
    <t>239] U;w bzfUnjk dkWykush ty egy]t;iqj</t>
  </si>
  <si>
    <t>jarina w/o mohd.tahir</t>
  </si>
  <si>
    <t>2008] yky gosyh ds ikl] rksi[kkuk ?kkVxsV] t;iqj</t>
  </si>
  <si>
    <t>yksgkj e'khu</t>
  </si>
  <si>
    <t>rajiya w/o a. ashfaq</t>
  </si>
  <si>
    <t>33] lS¸;n dkWyksuh] pkj njoktk ckgj] t;iqj</t>
  </si>
  <si>
    <t>a. ajij s/o a.majid</t>
  </si>
  <si>
    <t>ts&amp;144] nhid ekxZ] v'kksd pkSd]vkn'kZ uxj] t;iqj</t>
  </si>
  <si>
    <t>Abdul rahim S/o Abdul Majeed Qureshi</t>
  </si>
  <si>
    <t xml:space="preserve">Noorjahan W/o Moh. Yunus </t>
  </si>
  <si>
    <t>40] [kM~Mk dkyksuh] lkadsr dkyksuh ds ihNs] vkn'kZ uxj] t;iqj</t>
  </si>
  <si>
    <t>Mujaffar Ali S/o Abdul Ajij</t>
  </si>
  <si>
    <t>76/3, hamid marg, bhomiya ji ki chatri adarsh nagar, jaipur</t>
  </si>
  <si>
    <t>wooden work</t>
  </si>
  <si>
    <t>irshad ali s/o abdul sattar</t>
  </si>
  <si>
    <t>13-D, roop versha colony, sanjay nagar-D karwar road jhotwara, jaipur</t>
  </si>
  <si>
    <t>Irashad ali s/o shokat ali</t>
  </si>
  <si>
    <t>99,129, khadda basti kohinoor park ke piche near, barf khana, jaipur</t>
  </si>
  <si>
    <t>wooden handicrafts</t>
  </si>
  <si>
    <t>Abdul hakim s/o mohammed harun</t>
  </si>
  <si>
    <t>32, aziz colony nala road out side char darwaja jaipur</t>
  </si>
  <si>
    <t>Habibu rahman s/o nijamuddeen</t>
  </si>
  <si>
    <t>51, khadda basti kohinoor park ke piche baraf khana jaipur</t>
  </si>
  <si>
    <t xml:space="preserve">Nasir hussain s/o bashiruddin </t>
  </si>
  <si>
    <t>95, khadda basti behind kohinoor park adarsh nagar jaipur</t>
  </si>
  <si>
    <t xml:space="preserve">Manjoor ahmed s/o mohammed ayub </t>
  </si>
  <si>
    <t>35, dargah colony behind sanicharji ka mandir out side char darwaja, jaipur</t>
  </si>
  <si>
    <t xml:space="preserve">Liyakat ali s/o mohammed yasin </t>
  </si>
  <si>
    <t>41, khadda basti behind kohinoor park near baraf khana, jaipur</t>
  </si>
  <si>
    <t xml:space="preserve">Harun s/o fazal ahmed </t>
  </si>
  <si>
    <t>175, noor nagar chhapar ki dhaani goner road luniyawas</t>
  </si>
  <si>
    <t xml:space="preserve">Mohammed zahid s/o mohmmed jakir </t>
  </si>
  <si>
    <t>63, dhanna das ki bagichi behind central jail jaipur</t>
  </si>
  <si>
    <t>Ahmed hussain s/o fateh mohammed</t>
  </si>
  <si>
    <t>62, khadda basti baraf khane ke pass adarsh nagar, jaipur</t>
  </si>
  <si>
    <t>Abdul gani s/o abdul shakur</t>
  </si>
  <si>
    <t>119, dhanna bas ki bagichi behind central jail jaipur</t>
  </si>
  <si>
    <t>Shokat ali s/o Fazluddin</t>
  </si>
  <si>
    <t>B-65, mewatiyon ka mohalla housing bord shastri nagar jaipur</t>
  </si>
  <si>
    <t>Ikbal hussain s/o mohammed yamin</t>
  </si>
  <si>
    <t>B-686 sanjay nagar bhatta basti housing bord shastri nagar, jaipur</t>
  </si>
  <si>
    <t xml:space="preserve">Ikramuddin s/o munshi saiduddin </t>
  </si>
  <si>
    <t>232, mdina nagar kalwar road jhotwara jaipur</t>
  </si>
  <si>
    <t>spray painting &amp; car dainting</t>
  </si>
  <si>
    <t>Jakir hussain s/o abdul sattar</t>
  </si>
  <si>
    <t>161, dhanna das ki bagichi behind central jail jaipur</t>
  </si>
  <si>
    <t xml:space="preserve">Jakir hussain s/o mohammed hussain </t>
  </si>
  <si>
    <t>1628, kamela ki gali opp. Musafir khana m.d. road jaipur</t>
  </si>
  <si>
    <t>Sayara bano w/o yusuf</t>
  </si>
  <si>
    <t>129, dhanna das ki bagichi mandir ke pass jaipur</t>
  </si>
  <si>
    <t>Shehzad ali s/o abdul latif</t>
  </si>
  <si>
    <t>14-A, rup versha colony sanjay nagar-D, kalwar road jhotwara jaipur</t>
  </si>
  <si>
    <t>wooden manufacturing</t>
  </si>
  <si>
    <t>Liyakat ali s/o mohammad sidadik</t>
  </si>
  <si>
    <t>492, khadda basti kohinoor park ke piche baraf khana jaipur</t>
  </si>
  <si>
    <t>Moinudin s/o mo. Yamin</t>
  </si>
  <si>
    <t>B-8, chandra mahal colony kotwali ke pass chini ki burj choti chopad jaipur</t>
  </si>
  <si>
    <t xml:space="preserve">Saiyyad samir ali s/o saiyyad jafar ali </t>
  </si>
  <si>
    <t>4677, multani masjid ke piche handipura char darvaja jaipur</t>
  </si>
  <si>
    <t>hand jari work</t>
  </si>
  <si>
    <t>Kokab b w/o riyajuddin</t>
  </si>
  <si>
    <t>2752, mohalla fakir badshah, chabuk savaran jaipur</t>
  </si>
  <si>
    <t>sari work</t>
  </si>
  <si>
    <t>Mo. Ajij s/o mo. Shaphik</t>
  </si>
  <si>
    <t>834, mohalla nalbandhan moti katla school ke piche chokadi gangapol jaipur</t>
  </si>
  <si>
    <t>jari work</t>
  </si>
  <si>
    <t xml:space="preserve">Hanif s/o ashfaq </t>
  </si>
  <si>
    <t>15 rawal ji ka bas w.n. 55 jaipur</t>
  </si>
  <si>
    <t xml:space="preserve">jewels buss. </t>
  </si>
  <si>
    <t xml:space="preserve">Mohammad amin s/o nanhe khan </t>
  </si>
  <si>
    <t>4345, chhappar bandho ka mohalla chokdi topkhana hajuri jaipur</t>
  </si>
  <si>
    <t>jardoji work</t>
  </si>
  <si>
    <t xml:space="preserve">Aleem ahmed s/o noor ahmed </t>
  </si>
  <si>
    <t>506, rahim nagar, bas badanpura, jaipur</t>
  </si>
  <si>
    <t>kashida work</t>
  </si>
  <si>
    <t xml:space="preserve">Nagma bano d/o mo. Salim </t>
  </si>
  <si>
    <t>468, rahim nagar bas badanpura w.n. 73, jaipur</t>
  </si>
  <si>
    <t xml:space="preserve">Nasim bano w/o mohammad salim </t>
  </si>
  <si>
    <t>468, rahim nagar bas badanpura  jaipur</t>
  </si>
  <si>
    <t>Mohd. Saeed s/o mohd. Raphik</t>
  </si>
  <si>
    <t>67/177, bhomiya ki basti new indira colony jal mahal jaipur</t>
  </si>
  <si>
    <t>Mohammad muqeem s/o abdul rasid</t>
  </si>
  <si>
    <t>2403, telipada choda rasta w.n. 42, jaipur</t>
  </si>
  <si>
    <t xml:space="preserve">Nadima bano d/o mo. Salim </t>
  </si>
  <si>
    <t>468, rahim nagar tikkigran bas badanpura jaipur</t>
  </si>
  <si>
    <t xml:space="preserve">Mo. Imran kha s/o mo. Abarar khan </t>
  </si>
  <si>
    <t>4709, multaniyon ki masjid ke pass jagannathshah w.n. 56, jaipur</t>
  </si>
  <si>
    <t xml:space="preserve">Sabir khan s/o shabbir khan </t>
  </si>
  <si>
    <t>9, nangi ka chouraha mo. Billochiyan bas badanpura jaipur</t>
  </si>
  <si>
    <t xml:space="preserve">Mo. Shakir s/o mo. Rafik </t>
  </si>
  <si>
    <t>969, ghodon ki guadi bagru walon ka rasta chandpol jaipur</t>
  </si>
  <si>
    <t xml:space="preserve">Mo. Shahid  khan s/o mo. Abarar khan </t>
  </si>
  <si>
    <t>4709, handipura ka rasta jaipur</t>
  </si>
  <si>
    <t xml:space="preserve">Shabnam w/o ashfaq ali </t>
  </si>
  <si>
    <t>3470, mohalla handipura, chokadi ramchandra ji jaipur</t>
  </si>
  <si>
    <t>silai work</t>
  </si>
  <si>
    <t>A. matin s/o a. Rahaph</t>
  </si>
  <si>
    <t>263/6, idgaah ke pass moh. Pachrang patti basbadanpura jaipur</t>
  </si>
  <si>
    <t xml:space="preserve">cloth buss. </t>
  </si>
  <si>
    <t>Sher khan s/o mustaq ahmad</t>
  </si>
  <si>
    <t>31, m.k. vihar rajiv nagar, khatipura road jaipur</t>
  </si>
  <si>
    <t>Najma  w/o mohd. Rais</t>
  </si>
  <si>
    <t>3438, mohalla handipura, ghoda nikas road, jaipur</t>
  </si>
  <si>
    <t xml:space="preserve">Mo. Ikabal s/o mo. Ibad shah </t>
  </si>
  <si>
    <t>21, bhomiya dungri new indra colony jalmahal amer road, jaipur</t>
  </si>
  <si>
    <t xml:space="preserve">Mo. Jakir s/o sadik khan </t>
  </si>
  <si>
    <t>52, bhanpur sadava, ramgarh road jaipur</t>
  </si>
  <si>
    <t>Mumtaj s/o a. varasi</t>
  </si>
  <si>
    <t>172, hajrat ali colony ramgarh mode karbla jaipur</t>
  </si>
  <si>
    <t>Aleemuddin s/o mohameddin</t>
  </si>
  <si>
    <t>25, amritpuri, ghatgate ke bahar w.n. 45, jaipur</t>
  </si>
  <si>
    <t xml:space="preserve">Shakir husain s/o ikabal husain </t>
  </si>
  <si>
    <t>1856, chakki valo ka chowk mohalal chokdi topkhana hajuri jaipur</t>
  </si>
  <si>
    <t xml:space="preserve">Najim husain s/o ekbal husain </t>
  </si>
  <si>
    <t>1856, moh. Mahavtan gher sodagran ghatgate, jaipur</t>
  </si>
  <si>
    <t xml:space="preserve">Nadimuddin s/o babudin </t>
  </si>
  <si>
    <t>71, pachrang patti miti kothi char darvaja bhar basbadanpura jaipur</t>
  </si>
  <si>
    <t xml:space="preserve">Samiuuddin s/o naimuddin </t>
  </si>
  <si>
    <t>3760, naharwada ramganj bazar jaipur</t>
  </si>
  <si>
    <t xml:space="preserve">Mo. Haphij s/o mo. Raphik </t>
  </si>
  <si>
    <t>87/225, j.p. colony parshurampuri jal mahal jaipur</t>
  </si>
  <si>
    <t>Nadeem s/o mohd. Rafiq</t>
  </si>
  <si>
    <t>2308, nala nilgran, kanwtiyon ka khurra ramganj jaipur</t>
  </si>
  <si>
    <t xml:space="preserve">Syed sjid hussain s/o ajmal hussain </t>
  </si>
  <si>
    <t>4024, najfi house, naharwada ramganj bazar jaipur</t>
  </si>
  <si>
    <t>For clinic</t>
  </si>
  <si>
    <t xml:space="preserve">Mohsin khan s/o abdul hamid </t>
  </si>
  <si>
    <t>33, kidwai nagar imli phatak jaipur</t>
  </si>
  <si>
    <t>Arshad ahmed farooqui s/o niyamatullah</t>
  </si>
  <si>
    <t>55-B, h.a.r. colony char darvaja bhar jaipur</t>
  </si>
  <si>
    <t>supply of various cables</t>
  </si>
  <si>
    <t>Mohd. anwar farooqui s/o niyamatullah</t>
  </si>
  <si>
    <t>Naiyar farooqui d/o niyamatullah</t>
  </si>
  <si>
    <t xml:space="preserve">Harun qureshi s/o bhare qureshi </t>
  </si>
  <si>
    <t>25233, mithi kudi mohalla dholdharon ka surajpol gate, jaipur</t>
  </si>
  <si>
    <t xml:space="preserve">Mo. Umar s/o mo. Shaphik </t>
  </si>
  <si>
    <t>72, meena colony bas badanpura jaipur</t>
  </si>
  <si>
    <t>Mohammed anis s/o moh. Rafiq</t>
  </si>
  <si>
    <t>3438, handipura, w.n. 56 jaipur</t>
  </si>
  <si>
    <t>Mohammad ibrahim s/o mo. Ramjan</t>
  </si>
  <si>
    <t>5419, KGB, ka rasta samriya house ke piche, ghatgate, jaipur</t>
  </si>
  <si>
    <t xml:space="preserve">Javed ali s/o mukhtara ahamad </t>
  </si>
  <si>
    <t>216/4, h.a.r. colony, char darvaja, jaipur</t>
  </si>
  <si>
    <t xml:space="preserve">Mohammad amajad s/o mohammad raphik </t>
  </si>
  <si>
    <t>3404, mohalla silavatan ghoda nikas road, jaipur</t>
  </si>
  <si>
    <t xml:space="preserve">Abid ali s/o hamid ali </t>
  </si>
  <si>
    <t>4270, jagannath shah ka rasta, ramganj bazar jaipur</t>
  </si>
  <si>
    <t xml:space="preserve">Ataulla khan s/o majahar ali khan </t>
  </si>
  <si>
    <t>3099, khairadiyon ka mohalla ghatgate jaipur</t>
  </si>
  <si>
    <t xml:space="preserve">Kamaludin s/o liyakat ali </t>
  </si>
  <si>
    <t>4347, shekho ki masjid ghoda nikas road, jaipur</t>
  </si>
  <si>
    <t>mo. Ikbal s/o mo. Ikram</t>
  </si>
  <si>
    <t>3409, mohalla silavtan chokadi ramchandra ji ki jaipur</t>
  </si>
  <si>
    <t xml:space="preserve">Imran s/o a. wahab </t>
  </si>
  <si>
    <t>1480, dari walon ki masjid ghee walon ka rasta jaipur</t>
  </si>
  <si>
    <t xml:space="preserve">Raseela khan w/o saiyyad ehsanuddin </t>
  </si>
  <si>
    <t>102, ghoda nikas road ramganj bazar, jaipur</t>
  </si>
  <si>
    <t xml:space="preserve">Mo. Shadab s/o mo. Hashim </t>
  </si>
  <si>
    <t>2588, kanvatiyon ka khurra kamnigran ka mohalla ramganj jaipur</t>
  </si>
  <si>
    <t xml:space="preserve">Neim qureshi s/o ballu khan </t>
  </si>
  <si>
    <t>1000, khandar ka rasta char darvaja shubash chok jaipur</t>
  </si>
  <si>
    <t xml:space="preserve">Ayaj ahmad khan s/o a. rajak </t>
  </si>
  <si>
    <t>32, fatma colony, ramgarh road, karbla, jaipur</t>
  </si>
  <si>
    <t xml:space="preserve">Mohammad riyaz s/o vali mohammad </t>
  </si>
  <si>
    <t>14, moh. Billochiyan lal masjid, bas badanpura, jaipur</t>
  </si>
  <si>
    <t xml:space="preserve">Riyajuuddin s/o mohammaddin </t>
  </si>
  <si>
    <t>25, amritpuri ghatgate agra road, ghatgate ke bhar w.n. 48, jaipur</t>
  </si>
  <si>
    <t xml:space="preserve">Shayana bano d/o a. haphij khan </t>
  </si>
  <si>
    <t>bhitiyon ki choti masjid pahadganj ghatgate, jaipur</t>
  </si>
  <si>
    <t xml:space="preserve">Asif ali s/o asmat ali </t>
  </si>
  <si>
    <t>852, pachrang patti, char darvaja jaipur</t>
  </si>
  <si>
    <t xml:space="preserve">Firoj khan s/o asif khan </t>
  </si>
  <si>
    <t>3437, handipura chokadi ramchandra ji ki jaipur</t>
  </si>
  <si>
    <t>Farjana w/o rais ahmad</t>
  </si>
  <si>
    <t>1046, ghoda talai ramganj, w.n. 45, jaipur</t>
  </si>
  <si>
    <t>aara tari</t>
  </si>
  <si>
    <t>Mohd. imran s/o Jameel ahmed</t>
  </si>
  <si>
    <t>451, mehnat nagar, hatwara road, hasanpura, jaipur</t>
  </si>
  <si>
    <t>17/12/2012</t>
  </si>
  <si>
    <t xml:space="preserve">Shafat ali s/o sadakat ali </t>
  </si>
  <si>
    <t>93/225, j.p. colony no. 2, w.n. 54, jal mahal jaipur</t>
  </si>
  <si>
    <t>Sajid s/o abdul haphij</t>
  </si>
  <si>
    <t>142, jeen mata ka khurra road, jaipur</t>
  </si>
  <si>
    <t xml:space="preserve">Yakub kureshi s/o kamaludeen </t>
  </si>
  <si>
    <t>A-45, shyam lal ka kua saiyyad colony char darvaja, jaipur</t>
  </si>
  <si>
    <t xml:space="preserve">Ajaharaudadin s/o mohammaudadin </t>
  </si>
  <si>
    <t>25, amritpuri ghatgate, jaipur</t>
  </si>
  <si>
    <t xml:space="preserve">Shama parvin w/o a. salim </t>
  </si>
  <si>
    <t>142, babu ka tiba ramganj, jaipur</t>
  </si>
  <si>
    <t xml:space="preserve">Shanu s/o riyaz </t>
  </si>
  <si>
    <t xml:space="preserve">Nusrat jaha w/o zahiruddin </t>
  </si>
  <si>
    <t>Photography</t>
  </si>
  <si>
    <t>mauhammad rafik s/o shafi mauhammad</t>
  </si>
  <si>
    <t>134/6, ichchatan, bas badanpura jaipur</t>
  </si>
  <si>
    <t>Munne s/o mohammad khalil</t>
  </si>
  <si>
    <t>11, chodhary colony gangapol gate ke pass, jaipur</t>
  </si>
  <si>
    <t>anguti nirman</t>
  </si>
  <si>
    <t xml:space="preserve">Imran khan s/o a. hakim </t>
  </si>
  <si>
    <t>4360, topkhane ka rasta chandpole bazar, jaipur</t>
  </si>
  <si>
    <t>lakh chudi work</t>
  </si>
  <si>
    <t xml:space="preserve">Mahamuda khan s/o munira khan </t>
  </si>
  <si>
    <t>481, jagannath puri-A, jhotwara, jaipur</t>
  </si>
  <si>
    <t>readymade cloth</t>
  </si>
  <si>
    <t xml:space="preserve">Mohammad anwar s/o abdul gafur </t>
  </si>
  <si>
    <t>707, mohalla ptewan, luharon ka khurra, ghatgate, jaipur</t>
  </si>
  <si>
    <t>diamond polish</t>
  </si>
  <si>
    <t xml:space="preserve">Bundu khan s/o abdul salam </t>
  </si>
  <si>
    <t>1/240, van vihar colony housing board, jaipur</t>
  </si>
  <si>
    <t xml:space="preserve">Azim mohammed s/o hasan mohammed </t>
  </si>
  <si>
    <t>1/45, van vihar colony idgaah delhi bypas road, jaipur</t>
  </si>
  <si>
    <t>Sakila mirza d/o gafur beg</t>
  </si>
  <si>
    <t>babu ka tiba chokadi topkhana hujuri, jaipur</t>
  </si>
  <si>
    <t xml:space="preserve">Mo. Hasin s/o mo. Raphim </t>
  </si>
  <si>
    <t>C-210, bus stand vidhyadhar nagar, jaipur</t>
  </si>
  <si>
    <t xml:space="preserve">Bilakish bano w/o mo. Raphik </t>
  </si>
  <si>
    <t>206, dhanna das ki bagichi, adarsh nagar, jaipur</t>
  </si>
  <si>
    <t xml:space="preserve">Mohasin khan s/o makasud khan </t>
  </si>
  <si>
    <t>4284, mithi kothi phadganj, ghatgate bazar, jaipur</t>
  </si>
  <si>
    <t>Seema bano d/o a. rais</t>
  </si>
  <si>
    <t>4698, imam manzil madrse ke pass char darvaja, jaipur</t>
  </si>
  <si>
    <t xml:space="preserve">Asif khan s/o latif khan </t>
  </si>
  <si>
    <t>26, meer ji ki colony MLA quarter ke piche, jaipur</t>
  </si>
  <si>
    <t>Denting painting work</t>
  </si>
  <si>
    <t xml:space="preserve">Sajid s/o munna khan </t>
  </si>
  <si>
    <t>1884, kumharon ki gali, khajane walon ka rasta, jaipur</t>
  </si>
  <si>
    <t xml:space="preserve">Jewels Buss. </t>
  </si>
  <si>
    <t xml:space="preserve">Imran kureshi s/o kamaludeen kureshi </t>
  </si>
  <si>
    <t>A15, shyamlal ka kua saiyyad colony, jaipur</t>
  </si>
  <si>
    <t>Nijamudeen qureshi s/o babudeen qureshi</t>
  </si>
  <si>
    <t>573, mehanat nagar, hatwara road, hasanpura jaipur</t>
  </si>
  <si>
    <t xml:space="preserve">Nadeem khan s/o a. gafur </t>
  </si>
  <si>
    <t>3801, gwala house ke samne futa khurra, naharwada, jaipur</t>
  </si>
  <si>
    <t xml:space="preserve">Munna khan s/o shahjada khan </t>
  </si>
  <si>
    <t>2E/33, vishvakarma colony, jaipur</t>
  </si>
  <si>
    <t xml:space="preserve">Mohammad ali s/o saiyyad ali </t>
  </si>
  <si>
    <t>42, sipahiyan colony, ghatgate, agra road, jaipur</t>
  </si>
  <si>
    <t xml:space="preserve">Babloo khan ghose s/o sardar khan </t>
  </si>
  <si>
    <t>2349, ramlal ka rasta johri bazar, jaipur</t>
  </si>
  <si>
    <t>Mo. Jahid s/o mo. Hamid</t>
  </si>
  <si>
    <t>3532, boriyon ki gali moti katla jaipur</t>
  </si>
  <si>
    <t xml:space="preserve">Qamar jahan w/o abdul raees </t>
  </si>
  <si>
    <t>5224, chandi ka taziya ghat gate jaipur</t>
  </si>
  <si>
    <t>Farhana d/o yusuf khan</t>
  </si>
  <si>
    <t>near guljar masjid ghatgate jaipur</t>
  </si>
  <si>
    <t xml:space="preserve">Raees khan s/o kalu khan </t>
  </si>
  <si>
    <t>mohalla billochiyan, lal masjid jaipur</t>
  </si>
  <si>
    <t>mohd. Asif khan s/o mohd. Isharat khan</t>
  </si>
  <si>
    <t>A14 meer ji ka bag, jaipur</t>
  </si>
  <si>
    <t>cooler work</t>
  </si>
  <si>
    <t>wasim akhtar s/o mohd. Akhtar</t>
  </si>
  <si>
    <t>C-14 tateh nagar, hasanpura, jaipur</t>
  </si>
  <si>
    <t>printing work</t>
  </si>
  <si>
    <t>Abdul sajid s/o abdul rasid</t>
  </si>
  <si>
    <t>3095, mohalla farrashan rasta pannigran, jaipur</t>
  </si>
  <si>
    <t>Mohammad Hashim s/o mohammad Usman</t>
  </si>
  <si>
    <t>A-5, gulshan nagar, kasayion ki mori char darvaja, jaipur</t>
  </si>
  <si>
    <t>Isharat d/o mohammad iliyas</t>
  </si>
  <si>
    <t>8-A, choudhary colony gangapol, jaipur</t>
  </si>
  <si>
    <t xml:space="preserve">Shana jahan d/o saiyad skhavat hussain </t>
  </si>
  <si>
    <t>3469, mohalla handipura jagannathshah ka rasta char darvaja jaipur</t>
  </si>
  <si>
    <t>Arshad s/o mohammad iliyas</t>
  </si>
  <si>
    <t>8 choudhary colony gangapol, jaipur</t>
  </si>
  <si>
    <t xml:space="preserve">Gayaasuddhin s/o rasheed </t>
  </si>
  <si>
    <t>1738, takiya aadamsha ghatgate, jaipur</t>
  </si>
  <si>
    <t xml:space="preserve">Syed ameen hasan s/o sayyad mehboob hasan </t>
  </si>
  <si>
    <t>27 meer ji ki colony M.L.A. quarter sansar chandra road, jaipur</t>
  </si>
  <si>
    <t>Shadab s/o abdul latif</t>
  </si>
  <si>
    <t>36 pachrang patti bas badanpura jaipur</t>
  </si>
  <si>
    <t xml:space="preserve">Wasimulla khan s/o kabirulla khan </t>
  </si>
  <si>
    <t xml:space="preserve"> 3789, sana manjil babu ka tiba, ramganj, jaipur</t>
  </si>
  <si>
    <t xml:space="preserve">Sayra w/o iqbalulla khan </t>
  </si>
  <si>
    <t>Naziya w/o mohd. Hanif</t>
  </si>
  <si>
    <t>khandar ka rasta, bandri ka rasta char darvaja, w.n. 55, jaipur</t>
  </si>
  <si>
    <t>Rizwana d/o abdul kadir</t>
  </si>
  <si>
    <t>116, khadda basti adarsh nagar, jaipur</t>
  </si>
  <si>
    <t>dainting painting</t>
  </si>
  <si>
    <t xml:space="preserve">Priya joy w/o Joy K.M. </t>
  </si>
  <si>
    <t>6,Laxmi nagar 4 No. dispensery ke samne sodala jaipur</t>
  </si>
  <si>
    <t>CHRISHIAN</t>
  </si>
  <si>
    <t>Beauty Parlour</t>
  </si>
  <si>
    <t>Beena Varghese W/o S. Varghese</t>
  </si>
  <si>
    <t>36, Jagdamba Nagar Heera pura Ajmer Road Jaipur</t>
  </si>
  <si>
    <t>C.G. Joji W/o Jojy John</t>
  </si>
  <si>
    <t>82/322 Pratap Nagar jaipur</t>
  </si>
  <si>
    <t>Mariamma W/o Thambi T.</t>
  </si>
  <si>
    <t>C.407 Jagdamba Vihar Heerapura Ajmer Road Jaipur</t>
  </si>
  <si>
    <t>Shamshad S/o Azizuddin</t>
  </si>
  <si>
    <t>6, Mollana ziyauddin, char darwaza, jaipur</t>
  </si>
  <si>
    <t>efugkjh</t>
  </si>
  <si>
    <t>23/01/2013</t>
  </si>
  <si>
    <t>Hajra W/o Abdul Gaffar</t>
  </si>
  <si>
    <t>892 kazi ka nala, Top khanna hujri ,Jaipur</t>
  </si>
  <si>
    <t>Farzana W/o Abdul Rasheed</t>
  </si>
  <si>
    <t>5239 chandi ka taziya, ghat gate</t>
  </si>
  <si>
    <t xml:space="preserve">Tabassum Bano W/o Mohd shahid Ansari </t>
  </si>
  <si>
    <t>2143 balaji ki koti ghat gate</t>
  </si>
  <si>
    <t>Mohammad Habib S/o Abdul karim</t>
  </si>
  <si>
    <t>Balaji ki koti topkhanna hujri</t>
  </si>
  <si>
    <t>Kasim S/o Abdul karim</t>
  </si>
  <si>
    <t>Rafat jamal S/o fayyaz ahmed</t>
  </si>
  <si>
    <t>1346, Nanga chipa masjid, C.I.D.thana ke pas, ramganj</t>
  </si>
  <si>
    <t>Farhana W/o Farimuddin</t>
  </si>
  <si>
    <t>C-687 Sanjay Nagar, Bhatta Basti, jaipur</t>
  </si>
  <si>
    <t>Abdul Qadeer S/o Abdul karim</t>
  </si>
  <si>
    <t>C-343, Sanjay Nagar, Bhatta Basti, Shastri Nagar</t>
  </si>
  <si>
    <t>QsfcZds'kal LVhy</t>
  </si>
  <si>
    <t>Ahsan ali Hashmi S/o Maksood ali Hasmi</t>
  </si>
  <si>
    <t>4972, Purani Kotwali, Sanjay bajar</t>
  </si>
  <si>
    <t>Tosyjh od</t>
  </si>
  <si>
    <t>Mohammed Tahir qureshi S/o Mohammed Khalil qureshi</t>
  </si>
  <si>
    <t>729/7, Mohalla Tikkigran, Basbadanpura</t>
  </si>
  <si>
    <t xml:space="preserve">Mohammed Salim Khan S/o Nazar Mohammed khan </t>
  </si>
  <si>
    <t>71, Jalupura, Sansar chandre road</t>
  </si>
  <si>
    <t>Zareena begum W/o shakeel ahmed</t>
  </si>
  <si>
    <t>12, Bismillah colony, jhotwara , jaipur</t>
  </si>
  <si>
    <t>jsfMesM oL=</t>
  </si>
  <si>
    <t>Ramzan khan S/o Noor khan</t>
  </si>
  <si>
    <t>127, Uday Nagar Jhotwara</t>
  </si>
  <si>
    <t>Zareena W/o abdul salim</t>
  </si>
  <si>
    <t>46, Jagannathpuri, pani ki tanki ke pas, jhotwara</t>
  </si>
  <si>
    <t>waseem S/o Gulam mohammad</t>
  </si>
  <si>
    <t>barkat nagar, daal meel ke pecch jhotwada</t>
  </si>
  <si>
    <t>yk[k dk dke</t>
  </si>
  <si>
    <t>Aarif mo. Maniyar S/o Mo. Yakoob</t>
  </si>
  <si>
    <t>31, Barkat colony, jhotwara</t>
  </si>
  <si>
    <t xml:space="preserve">Mohammad basir S/o Gulam khan </t>
  </si>
  <si>
    <t>7 bismillah colony, jhotwada</t>
  </si>
  <si>
    <t>Mohammad Ramzan S/o Mohammad Aziz</t>
  </si>
  <si>
    <t>114, uday nagar, jhotwada</t>
  </si>
  <si>
    <t>Mustaq ali S/o Nizam khan</t>
  </si>
  <si>
    <t>4/155 S.F.S. Mansarovar Agarwal Farm</t>
  </si>
  <si>
    <t xml:space="preserve">tsUVl ikyZj </t>
  </si>
  <si>
    <t>Nasir ahmed S/o Hussain shah</t>
  </si>
  <si>
    <t>236 Nagori mohalla ward no 8 chaksu</t>
  </si>
  <si>
    <t>Qulh LVksjq</t>
  </si>
  <si>
    <t>Abdul Khalik S/o Abdul Haque</t>
  </si>
  <si>
    <t>ward no 8 Nagori Mohallah Chakshu</t>
  </si>
  <si>
    <t>Salma W/o Imtiyaaz mohd</t>
  </si>
  <si>
    <t>1 bismillah colony  niwaro road jhotwada</t>
  </si>
  <si>
    <t>Zareena bano W/o Naseer ahmed</t>
  </si>
  <si>
    <t>236 Nagori mohalla Faghi road Chaksu</t>
  </si>
  <si>
    <t>Majji W/o saddiq</t>
  </si>
  <si>
    <t>177 nagori Mohalla ward no 8 chaksu</t>
  </si>
  <si>
    <t>euhgjh</t>
  </si>
  <si>
    <t xml:space="preserve">Mohammad Faizan S/o Riyaz khan </t>
  </si>
  <si>
    <t>Ward no 17 gagori Mohalla Chaksu</t>
  </si>
  <si>
    <t>esdsfuad</t>
  </si>
  <si>
    <t xml:space="preserve">Mohammad sartaz khan S/o Mohammad Khan </t>
  </si>
  <si>
    <t>4292 Gali samad khan jagannat shah ka rasta, Ramganj Bazar</t>
  </si>
  <si>
    <t>Aabid S/o Mohammad sabbir</t>
  </si>
  <si>
    <t>26 Islam Nagar Niwaro Road, jaipur</t>
  </si>
  <si>
    <t>yqgkj</t>
  </si>
  <si>
    <t>Mobin bano D/o Hakim khan</t>
  </si>
  <si>
    <t>31, Parvati nagar, benar road, Jhotwara</t>
  </si>
  <si>
    <t>ikiM+ eaxksM+h x`g m|ksx</t>
  </si>
  <si>
    <t>Samim S/o Liyaqat ali</t>
  </si>
  <si>
    <t>32, Bismillah colony, Jhotwara</t>
  </si>
  <si>
    <t>Imamuddin S/o Chuttan khan</t>
  </si>
  <si>
    <t>233, Sitarampuri kachchi basti, pani pech, shastri nagar</t>
  </si>
  <si>
    <t>vkbZju LVhy Ldzsi</t>
  </si>
  <si>
    <t>Rukhsana bano W/o  Murad</t>
  </si>
  <si>
    <t>60, Nagori mohallah ward no. 8, chaksu</t>
  </si>
  <si>
    <t>nqX/k m|ksx</t>
  </si>
  <si>
    <t>Abdul salim S/o Abdul karim</t>
  </si>
  <si>
    <t>209, Nurani masjid, shastri nagar</t>
  </si>
  <si>
    <t>tokgjkr dk;Z</t>
  </si>
  <si>
    <t>Firoz khan S/o Abdul hakim phatan</t>
  </si>
  <si>
    <t>289/99, J.P. colony, secter no. 3, lankapuri, shastri nagar</t>
  </si>
  <si>
    <t>Mohammed shareef S/o Abdul Jamil</t>
  </si>
  <si>
    <t>32, Shivaji nagar, jhotwara</t>
  </si>
  <si>
    <t>Lizs isafVx</t>
  </si>
  <si>
    <t>Bismillah S/o Mohammed munshi</t>
  </si>
  <si>
    <t>56, Shivaji nagar, jhotwara</t>
  </si>
  <si>
    <t>diM+k m|ksx</t>
  </si>
  <si>
    <t xml:space="preserve">Mohammad Haris S/o Abdul Sattar </t>
  </si>
  <si>
    <t>3, Ahatram Manzil ,Moti dongri Road, Jaipur</t>
  </si>
  <si>
    <t>bysfDVd dk;Z</t>
  </si>
  <si>
    <t>Nazeem khan S/o Abdul majid khan</t>
  </si>
  <si>
    <t>49, ward no. 8, chome ke bharu ke pas, mohalla handipura, amer</t>
  </si>
  <si>
    <t>dEI;wVj Vªsfuax lsUVj</t>
  </si>
  <si>
    <t>Nasim S/o Nose kha</t>
  </si>
  <si>
    <t>J.P. colony, tonk walo ki basti, parshuram dwara amer road</t>
  </si>
  <si>
    <t>Nasim bano W/o Murad ali</t>
  </si>
  <si>
    <t>Mohalla goda pada, ward no. 20, chaksu, jaipur</t>
  </si>
  <si>
    <t>Fakruddin khan S/o Munna khan</t>
  </si>
  <si>
    <t>98, Jain mandir ke pas, shivdaspura, chaksu, jaipur</t>
  </si>
  <si>
    <t>vkVks Lis;j ikVZl ,oa fjis;fjax</t>
  </si>
  <si>
    <t>Raees ahmad S/o Ahmad hamid khan</t>
  </si>
  <si>
    <t>1367, Hathi nikas raod, bal ji kothi ka rasta, ghatgate</t>
  </si>
  <si>
    <t>bysfDVd eksVj ckbZafMx</t>
  </si>
  <si>
    <t>Ikramuddin Shah S/o Late Rahman Shah</t>
  </si>
  <si>
    <t>92, Nagagathi phagi ka mod, chaksu, jaipur</t>
  </si>
  <si>
    <t>lkbZfdy LVksj</t>
  </si>
  <si>
    <t>Firdosh d/o Nanhu khan</t>
  </si>
  <si>
    <t>256, J.P. colony, tonk walo ki basti, shastri nagar</t>
  </si>
  <si>
    <t>Sahabzadi w/o Nanhu khan</t>
  </si>
  <si>
    <t>Sotara w/o Nawab khan</t>
  </si>
  <si>
    <t>716, cheeni ki burj, jaipur</t>
  </si>
  <si>
    <t>Shadab begum w/o Munna khan</t>
  </si>
  <si>
    <t>74, Tonk walo ki basti, jal mahal, J.P. colony</t>
  </si>
  <si>
    <t>Mohammad Azhar S/o Abdul razzak</t>
  </si>
  <si>
    <t>3567, Bhishtiyon ki choti masjid, chokdi topkhana hujuri, ghatgate</t>
  </si>
  <si>
    <t>fctyh dk;Z</t>
  </si>
  <si>
    <t>Shabara w/o Shaheed</t>
  </si>
  <si>
    <t>101, J.P. colony, jalmahal, amer road</t>
  </si>
  <si>
    <t>Rukhsana w/o Ansar</t>
  </si>
  <si>
    <t>c-751, shaheed indra jyoti nagar</t>
  </si>
  <si>
    <t>Tara w/o Shakir</t>
  </si>
  <si>
    <t>89/225, J.P. colony, tonk walo ki basti, jaipur</t>
  </si>
  <si>
    <t>Khalida bi w/o Shabbir</t>
  </si>
  <si>
    <t>98, J.P. colony, tonk walo ki basti, jaipur</t>
  </si>
  <si>
    <t>Rihana w/o Mahmood khan</t>
  </si>
  <si>
    <t>22/225,colony, tonk walo ki basti, jaipur</t>
  </si>
  <si>
    <t>Reshma w/o Alauddin</t>
  </si>
  <si>
    <t>320/225,colony, tonk walo ki basti, jaipur</t>
  </si>
  <si>
    <t>Nasir S/o Hussain khan</t>
  </si>
  <si>
    <t>90/225, colony, tonk walo ki basti, jaipur</t>
  </si>
  <si>
    <t>Meharun w/o Juma</t>
  </si>
  <si>
    <t>Rubi khan d/o Ameen mohammad</t>
  </si>
  <si>
    <t>435, Bhojpura colony, nehru sahkar bhawan ke pas, 22 godam</t>
  </si>
  <si>
    <t>Sharfuddin S/o Qamruddin</t>
  </si>
  <si>
    <t>293, kashyap marg, gangapol chokri, bheso walo ka mohalla, subhash chok</t>
  </si>
  <si>
    <t>Abdul Rauf S/o Abdul latif</t>
  </si>
  <si>
    <t>4360, topkhana ka rasta, chandpol bajar, jaipur</t>
  </si>
  <si>
    <t>gLrdj/kk m|ksx</t>
  </si>
  <si>
    <t>Abdul aziz S/o Shamiullah</t>
  </si>
  <si>
    <t>3864, topkhana ka rasta, chandpol bajar, jaipur</t>
  </si>
  <si>
    <t>Shayna w/o Khaleel khan</t>
  </si>
  <si>
    <t xml:space="preserve">576, Namak ki mandi, kishanpol bajar, </t>
  </si>
  <si>
    <t xml:space="preserve">Basheer ahmad S/o </t>
  </si>
  <si>
    <t>B-783, Sanjay nagar, bhatta basti, shastri nagar</t>
  </si>
  <si>
    <t>Shabbir ahmad S/o Abdul Qayyum</t>
  </si>
  <si>
    <t>M.I. road, Rahim manzil</t>
  </si>
  <si>
    <t>eksVj lkbZfdy fjis;fjax</t>
  </si>
  <si>
    <t>Sarvar Husain S/o Mazhar Husain</t>
  </si>
  <si>
    <t>7358, hamid nagar, kasabpura, jaipur</t>
  </si>
  <si>
    <t>Mohammad akhlakh Bhati S/o Salimuddin Bhati</t>
  </si>
  <si>
    <t>A-13, Meer ji ka bag, M.L.A. Quarters ke peeche</t>
  </si>
  <si>
    <t>Mohammad Naeem S/o Mohammad Nafees</t>
  </si>
  <si>
    <t>C-14,  Meer ji ka bag, M.L.A. Quarters ke peeche</t>
  </si>
  <si>
    <t>Zohra w/o Mahfooz ali</t>
  </si>
  <si>
    <t>4011, Jagannath shah ka rasta, aara mashine ke pas, ramganj bazar</t>
  </si>
  <si>
    <t>Sayyd Liyaqat ali S/o Sayyd Abbas ali</t>
  </si>
  <si>
    <t>326, babu ka teeba, chokdi topkhana hujuri, ramganj</t>
  </si>
  <si>
    <t>ekLfr dkj fjis;j</t>
  </si>
  <si>
    <t>Abdul Hameed S/o Abdul Waheed</t>
  </si>
  <si>
    <t>855, Mohalla nalbandan, chokdi gangapol, jaipur</t>
  </si>
  <si>
    <t>Sartaj chodhary S/o Late Riyaz chodhary</t>
  </si>
  <si>
    <t>327,  Meer ji ka bag, M.L.A. Quarters ke peeche</t>
  </si>
  <si>
    <t>iku dh nqdku</t>
  </si>
  <si>
    <t>Shama Parveen w/o Mohammad Ubaidullah</t>
  </si>
  <si>
    <t>418, Jalupura, sansar chandra road</t>
  </si>
  <si>
    <t>Ejaz Begum w/o Mohammad Islam khan</t>
  </si>
  <si>
    <t>25103, pahadganj, peer bakhsh, ramganj</t>
  </si>
  <si>
    <t>Zeenat Begum w/o Tasabbur Husain</t>
  </si>
  <si>
    <t>7358, kasabpura masjid, panch batti</t>
  </si>
  <si>
    <t>Tahir khan S/o Nasir khan</t>
  </si>
  <si>
    <t>A-55, sipahiyan colony, agra road, ghatgate</t>
  </si>
  <si>
    <t>Jamila W/o Ameer khan</t>
  </si>
  <si>
    <t>Saeed Mohammad S/o Gul mohammad</t>
  </si>
  <si>
    <t>2612, khajane walo ka rasta</t>
  </si>
  <si>
    <t>Shazeen w/o Mohammad Zahid</t>
  </si>
  <si>
    <t>3927, purana tabela, ramchandre ji ki chokdi, ramganj</t>
  </si>
  <si>
    <t>Sayma Parveen w/o Mohammad sajid khan</t>
  </si>
  <si>
    <t>4-A, Mandawa House, sansar chandre road</t>
  </si>
  <si>
    <t>Abdul kareem S/o Abdul basheer</t>
  </si>
  <si>
    <t>New colony, rahim manzil, M.I. road</t>
  </si>
  <si>
    <t>Javed S/o Mohammad Zahid</t>
  </si>
  <si>
    <t>Abdul Saeed S/o Abdul gafur</t>
  </si>
  <si>
    <t>3537, luharo ka khurra, ghee walo ka rasta, jaipur</t>
  </si>
  <si>
    <t>bZysfDVªd dwyj O;olk;</t>
  </si>
  <si>
    <t>Abdul Aleem S/o Abdul Hameed</t>
  </si>
  <si>
    <t>2620, babu ka teeba, kabadiyon ki masjid ke paas</t>
  </si>
  <si>
    <t>Sayyad Shokat ali S/o sayyad Haidar ali</t>
  </si>
  <si>
    <t>D-55,56, sanjay nagar, bhatta basti, shastri nagar</t>
  </si>
  <si>
    <t>ek:fr dkj fjis;j</t>
  </si>
  <si>
    <t>Mohammad Zakir S/o Mohammad Rafiq</t>
  </si>
  <si>
    <t>ghjks gks.Mk fjis;j</t>
  </si>
  <si>
    <t>Abdul Razzak S/o Jivan khan</t>
  </si>
  <si>
    <t>55, jalupura, outside chandpol, jaipur</t>
  </si>
  <si>
    <t>VsDlh dk;Z</t>
  </si>
  <si>
    <t>Mohammad sajid khan S/o Mohammad Kayyum khan</t>
  </si>
  <si>
    <t>25102, meethi kothi, ramganj</t>
  </si>
  <si>
    <t>Nasreen bano w/o Mazhar ali</t>
  </si>
  <si>
    <t>323, Sardar patel colony, government press ke samne</t>
  </si>
  <si>
    <t>Shabana khanam d/o abdul shakoor khan</t>
  </si>
  <si>
    <t>29, dainik kirdar ke samne, billochiyan, basbadanpura</t>
  </si>
  <si>
    <t>t+jnkst+h</t>
  </si>
  <si>
    <t>Khaleel S/o saeed shah</t>
  </si>
  <si>
    <t>80, Darvesh nagar, amer road</t>
  </si>
  <si>
    <t>dwyj O;olk;</t>
  </si>
  <si>
    <t>Shahnaz begum w/o Ilyas beg</t>
  </si>
  <si>
    <t>24407, mori purviyan ka mohalla, pahadganj, ghatgate</t>
  </si>
  <si>
    <t>shabbir naru S/o nazir naru</t>
  </si>
  <si>
    <t>14 meer ji ka baag</t>
  </si>
  <si>
    <t>Mohammad Aasif Qureshi S/o Mohammad Ikram Qureshi</t>
  </si>
  <si>
    <t>Rahim manzil , Ajmeri Gate</t>
  </si>
  <si>
    <t>vksVks ikVZ~l</t>
  </si>
  <si>
    <t>Naeema khan W/o sakar ali</t>
  </si>
  <si>
    <t>B-1 navalgarh house, jaipur</t>
  </si>
  <si>
    <t>Faiz hasan ali S/o Mazeed hasan</t>
  </si>
  <si>
    <t>20 sadamapuri, nahri ka naka, Jaipur</t>
  </si>
  <si>
    <t>dEi;wVj fjis;jhax</t>
  </si>
  <si>
    <t xml:space="preserve">Abdul Hameed S/o Abdul Majid  </t>
  </si>
  <si>
    <t>321, qureshi house N.pa.j. jalupura, jaipur</t>
  </si>
  <si>
    <t>dks;ys dh  nqdku</t>
  </si>
  <si>
    <t>Haseen Fatima W/o Raza Haider</t>
  </si>
  <si>
    <t>21 kandela house, sansar chandra road, jaipur</t>
  </si>
  <si>
    <t>Shabana  W/o Saeed ahmed</t>
  </si>
  <si>
    <t>24211 mitti kuiya, ramganj</t>
  </si>
  <si>
    <t>Seema tariq W/o Tariq hussain</t>
  </si>
  <si>
    <t>2/6 Raheem manzil ke pass jalupura, jaipur</t>
  </si>
  <si>
    <t>Imamuddin S/o Baseer khan</t>
  </si>
  <si>
    <t>22 New sanjay, kisanpole</t>
  </si>
  <si>
    <t>f[kMdh njoktk dk;Z</t>
  </si>
  <si>
    <t xml:space="preserve">Mohammad Yakub S/o Mohammad Ayyub  </t>
  </si>
  <si>
    <t>2797 Nala nilgaran,Ramganj Bazar,jaipur</t>
  </si>
  <si>
    <t>togkjr dk;kZ</t>
  </si>
  <si>
    <t>waseem bano W/o Mazhar Husain</t>
  </si>
  <si>
    <t>hameed nagar, Yark hotel ke peche M.I. Road</t>
  </si>
  <si>
    <t>Abdul aziz S/o Abdul Gani</t>
  </si>
  <si>
    <t>2620, kabariyo ki masjid, Ghat gate</t>
  </si>
  <si>
    <t>Abdul Salam S/o Kallu khan</t>
  </si>
  <si>
    <t>2179, Nelgaro ka nala Ramganj</t>
  </si>
  <si>
    <t>Anila BanoW/o Abdul Aziz</t>
  </si>
  <si>
    <t>Babu ka tiba, kabadiyo ki masjid ke pass.</t>
  </si>
  <si>
    <t>diMksa dk O;olk;</t>
  </si>
  <si>
    <t xml:space="preserve">Nasir ahmed S/o Iqbal ahmed </t>
  </si>
  <si>
    <t>1619 kamela gali M.D.Road</t>
  </si>
  <si>
    <t>jxkabZ  dk;Z</t>
  </si>
  <si>
    <t>Abdul Raseed S/o Ismail khan</t>
  </si>
  <si>
    <t>2562 Babu ka tiba, Kabdiyo ki masjid,jaipur</t>
  </si>
  <si>
    <t>Raseed qureshi S/o Abdul qureshi</t>
  </si>
  <si>
    <t>4 Haji colony, Jhotwarda</t>
  </si>
  <si>
    <t>Rehana sultana W/o Abdul qureshi</t>
  </si>
  <si>
    <t>25103 phru ji ki Gali, koti ka rasta, Surazpole</t>
  </si>
  <si>
    <t>Mohammad Umar S/o Mohammad Bakas</t>
  </si>
  <si>
    <t>1202 chanakya marg, Ramchandra ki chokdi, jaipur</t>
  </si>
  <si>
    <t>Mohammad Deen S/o Mohammad Bakas</t>
  </si>
  <si>
    <t>2040, Nala Nilgaran, teliyo ka chowk, jaipur</t>
  </si>
  <si>
    <t>diMsa dk dk;Z</t>
  </si>
  <si>
    <t xml:space="preserve">Abdul Raheem ali S/o Abdul Aziz ali </t>
  </si>
  <si>
    <t>Meer ji ka baag, jaipur</t>
  </si>
  <si>
    <t>e'khu dk dk;Z</t>
  </si>
  <si>
    <t>Shahid S/o Abdul Hameed</t>
  </si>
  <si>
    <t>555, Babu ka tiba, Ghat gate</t>
  </si>
  <si>
    <t>uxhuksa dh rS;kjh</t>
  </si>
  <si>
    <t>Abdul Saeed S/o Abdul majeed</t>
  </si>
  <si>
    <t>22, Meer ji ka Baag, Jaipur</t>
  </si>
  <si>
    <t>ydMh dh Vky</t>
  </si>
  <si>
    <t>Abdul Razzak S/o Abdul Gani</t>
  </si>
  <si>
    <t>22-B Sayyed colony, Bass ki Puliya, Jaipur</t>
  </si>
  <si>
    <t>Samim Fatima S/o Mohd Israt khan</t>
  </si>
  <si>
    <t>305, Meer ji ka Bagah, Jalupura</t>
  </si>
  <si>
    <t>Abdul Majeed S/o Abdul Hameed</t>
  </si>
  <si>
    <t>605, Imam chowk, Badanpura, jaipur</t>
  </si>
  <si>
    <t>Tahira ahmed S/o Akil</t>
  </si>
  <si>
    <t>3344, Panchayti masjid mohalla Mahawatan, jaipur</t>
  </si>
  <si>
    <t>Ahtar Mohd S/o Hasan Mohammad</t>
  </si>
  <si>
    <t>183 Swami basti, Banipark</t>
  </si>
  <si>
    <t>Wahid Qadri S/o Mohammad saeed</t>
  </si>
  <si>
    <t xml:space="preserve">C 335 Murlipura </t>
  </si>
  <si>
    <t xml:space="preserve">Mohammad Tasleem S/o Inayat Hussain </t>
  </si>
  <si>
    <t>Bhagwati Floor Meel ke samne, Murlipura</t>
  </si>
  <si>
    <t>Abdul Sattar S/o Taaz Mohammad</t>
  </si>
  <si>
    <t>302 Panch mukhi Hanuman, shastri nagar, jaipur</t>
  </si>
  <si>
    <t>QsfcZds'kal LVksj</t>
  </si>
  <si>
    <t>Yasmeen W/o Mohammad Aasif</t>
  </si>
  <si>
    <t>Dhana Dass ji ki bagichi, Adarsh nagar, jaipur</t>
  </si>
  <si>
    <t xml:space="preserve">Shahid ahmed S/o Iqbal ahmed </t>
  </si>
  <si>
    <t>Abdul Rahmaan S/o Mohammad Fareed</t>
  </si>
  <si>
    <t>3433 Luharo ka khura, Ghat gate</t>
  </si>
  <si>
    <t>Shameem ahmed S/o Hameed ahmed</t>
  </si>
  <si>
    <t>1614, khejdo ka rasta, chandpole</t>
  </si>
  <si>
    <t>Mohammad Rafiq S/o Mohammad Insaf</t>
  </si>
  <si>
    <t>Ambay Nath ki gali, ward n. 40</t>
  </si>
  <si>
    <t>Waseem ahmed S/o Mateen ahmed</t>
  </si>
  <si>
    <t>1773 khejdo ka rasta, chandpole</t>
  </si>
  <si>
    <t>Amreen qureshi W/o Mohammad Aasif qureshi</t>
  </si>
  <si>
    <t>1820, Maniharo ka rasta, tripolia Bazar</t>
  </si>
  <si>
    <t>Haseen ahmed W/o Yaseen ahmed</t>
  </si>
  <si>
    <t>khejdo ka rasta, chandpole</t>
  </si>
  <si>
    <t>Mohammad Aarif S/o Mohammad Islam</t>
  </si>
  <si>
    <t>1820 khejdo ka rasta, chandpole</t>
  </si>
  <si>
    <t xml:space="preserve">Gulnaaz qureshi W/o Shamim ahmed </t>
  </si>
  <si>
    <t>1614 khejdo ka rasta, chandpole</t>
  </si>
  <si>
    <t>Arshad ali S/o Liyaqat ali</t>
  </si>
  <si>
    <t>87 Ray colony, Kacchi Basti, Hasanpura</t>
  </si>
  <si>
    <t xml:space="preserve">Mohd Rafiq qureshi S/oMumtaz ahmed </t>
  </si>
  <si>
    <t>129 Raheem Manzil ke peche, Ajmeri gate, jaipur</t>
  </si>
  <si>
    <t>Nasir Khan W/o Nazir khan</t>
  </si>
  <si>
    <t>C-46 Jamuna Nagar, Ajmer road</t>
  </si>
  <si>
    <t>/kMh lkt</t>
  </si>
  <si>
    <t>Sokeen S/o shabbir ahmed</t>
  </si>
  <si>
    <t>1065 Mardan khan ki gali M.D. Road</t>
  </si>
  <si>
    <t>Khalid Hameed S/o Abdul Hameed</t>
  </si>
  <si>
    <t>555 teliyo ka mohalla, Ghat gate, jaipur</t>
  </si>
  <si>
    <t>QSfcds'ku dk;Z</t>
  </si>
  <si>
    <t>Firoz Jahan S/o Mahmood ahmed</t>
  </si>
  <si>
    <t>801 bistiyoo ka mohalla, Ramganj</t>
  </si>
  <si>
    <t>Isaq S/o Khudda Baksha</t>
  </si>
  <si>
    <t>345, Jalupura, jaipur</t>
  </si>
  <si>
    <t>isUVj dk dk;Z</t>
  </si>
  <si>
    <t>Asrar Baig S/o Sultaan Baig</t>
  </si>
  <si>
    <t>24707 mori purviyaan, pharganj</t>
  </si>
  <si>
    <t>Abdul Waheed S/o abdul gaffur</t>
  </si>
  <si>
    <t>Luharo ka khurra, ghat gate</t>
  </si>
  <si>
    <t>Qfcds'ku</t>
  </si>
  <si>
    <t>Mohammad Shahid S/o Mohammad Ayyub</t>
  </si>
  <si>
    <t>1688 khawas ji ka rasta, Ramganj bazar</t>
  </si>
  <si>
    <t>tsEl LVksj</t>
  </si>
  <si>
    <t>Samar Jhah S/o Mehraaz ahmed</t>
  </si>
  <si>
    <t>36,37 mitti koti ka rasta Ramganj</t>
  </si>
  <si>
    <t xml:space="preserve">Mohammad Aadil S/o Mohammad Ayyub </t>
  </si>
  <si>
    <t>Parveen bano W/o aabid ali</t>
  </si>
  <si>
    <t>panch neem ke pass, bass badanpura</t>
  </si>
  <si>
    <t>Imamuddin S/o waheed shah</t>
  </si>
  <si>
    <t>72 darveesh nagar Fakiro ki dongri ,jaipur</t>
  </si>
  <si>
    <t>Ashfak ahmed S/o Abdul Gaffur</t>
  </si>
  <si>
    <t>2252 Neelgaro ka nala, ramganj, jaipur</t>
  </si>
  <si>
    <t>Kayyamuddin S/o Sharfuddin</t>
  </si>
  <si>
    <t>2988 futta kurra, Ramganj</t>
  </si>
  <si>
    <t>Imamuddin S/o Lal Mohammad</t>
  </si>
  <si>
    <t>2276 ladli ji ka khurra, Ramganj</t>
  </si>
  <si>
    <t>Rahees ahmed S/o Mohammad shafi</t>
  </si>
  <si>
    <t>2277 nala nelgaran, dhabai ji ka khurra, Ramganj</t>
  </si>
  <si>
    <t>csdjh dk dk;Z</t>
  </si>
  <si>
    <t xml:space="preserve">Mohammad Shafi S/o Kallu khan </t>
  </si>
  <si>
    <t>2277 purani delhi, char darwaza</t>
  </si>
  <si>
    <t>saddam hussain S/o noor mohammad</t>
  </si>
  <si>
    <t>159 Bahlol khan ka mohalla, chomu</t>
  </si>
  <si>
    <t xml:space="preserve">Mohammad Ramzan S/o Abdul Gaffur </t>
  </si>
  <si>
    <t>Anwar S/o Munna khan</t>
  </si>
  <si>
    <t>855 KHAWAS JI KA RASTA, MASJID KE GALI, JAIPUR</t>
  </si>
  <si>
    <t>Jameel ahmed S/o Abdul Gaffar</t>
  </si>
  <si>
    <t>134/6 Bass badanpura, jaipur</t>
  </si>
  <si>
    <t>Firoz S/o Mohammad Rafiq</t>
  </si>
  <si>
    <t>Sandiyo ka tiba, Ramganj Bazar</t>
  </si>
  <si>
    <t>Rafiq S/o Jumma</t>
  </si>
  <si>
    <t xml:space="preserve">2566 Munshi ram ki gali, Ramganj </t>
  </si>
  <si>
    <t>Mohammad Shahid S/o Mohd. Iqbal</t>
  </si>
  <si>
    <t>47/4 belldaro ka mohalla, char darwaza</t>
  </si>
  <si>
    <t>Haneef  S/o Mohammad Rafiq</t>
  </si>
  <si>
    <t>1764  naargambi ka chowk, Ramganj Bazar</t>
  </si>
  <si>
    <t>Sikander khan S/o Gulam mohammad</t>
  </si>
  <si>
    <t>Pattano ka mohalla, chomu</t>
  </si>
  <si>
    <t>QfuZf'kx</t>
  </si>
  <si>
    <t>Naseem S/o Aabid khan</t>
  </si>
  <si>
    <t>38 Aksa masjid ke pass, Eid ghah, delhi road</t>
  </si>
  <si>
    <t>Fool Babu S/o Mehandi Hasan</t>
  </si>
  <si>
    <t>115 jalupura</t>
  </si>
  <si>
    <t>Ldwy csx</t>
  </si>
  <si>
    <t>Shaheena W/o Mohd. Hussain</t>
  </si>
  <si>
    <t>131-A Nahri ka Naka, jaipur</t>
  </si>
  <si>
    <t>Mohd Taheer Hussain S/o Mohd Nazmul haq</t>
  </si>
  <si>
    <t>3971 nidra rav ji ki gali , chandpole</t>
  </si>
  <si>
    <t>Fareeda W/o shahzad khan</t>
  </si>
  <si>
    <t>48-banda basti, Nahri ka naka, jaipur</t>
  </si>
  <si>
    <t>Mohammad Rahees S/o Mohammad shabeer</t>
  </si>
  <si>
    <t>279 A madina masjid road, Nahri ka naka, jaipur</t>
  </si>
  <si>
    <t>Jalluddin S/o Nanne khan</t>
  </si>
  <si>
    <t>220 Bandha Basti, Nahri ka Naka, jaipur</t>
  </si>
  <si>
    <t>Ikramuddin S/o Imamuddin</t>
  </si>
  <si>
    <t>A 277 Banda Basti, Nahri ka Naka, jaipur</t>
  </si>
  <si>
    <t>Khalil ahmed S/o Mohammad Rasheed</t>
  </si>
  <si>
    <t>145 A Jalupura, Jaipur</t>
  </si>
  <si>
    <t>Sikander khan S/o Abdul Gaffur</t>
  </si>
  <si>
    <t>38,pachrang patta, Bass Badanpura</t>
  </si>
  <si>
    <t>Gazala shanaaz W/o Sayyed Imamuddin</t>
  </si>
  <si>
    <t>4622 Mollana shab Madarsa, Handipura, jaipur</t>
  </si>
  <si>
    <t>ekcZy O;olk;</t>
  </si>
  <si>
    <t>Nazruddin S/o Kamaluddin</t>
  </si>
  <si>
    <t>2 Arjun colony, Fakiro ki Dungri, amer road</t>
  </si>
  <si>
    <t>jtkbZ xðs</t>
  </si>
  <si>
    <t xml:space="preserve">Mohammad Asfaquddin S/o Riyazuddin </t>
  </si>
  <si>
    <t>3634 Mohalla handipura, Jagannat shah ka rasta, jaipur</t>
  </si>
  <si>
    <t>Lvhy V;wc</t>
  </si>
  <si>
    <t>Aarif Baig S/o Ilyas baig</t>
  </si>
  <si>
    <t>4618 Mohalla ziyauddin shab masjid ke pass, jaipur</t>
  </si>
  <si>
    <t>Shanu W/o Chotu khan</t>
  </si>
  <si>
    <t>4735 Jagannat shah ka rasta, Royal hotel ke peche</t>
  </si>
  <si>
    <t>Javed S/o Gayasuddin</t>
  </si>
  <si>
    <t>6-A Chodhary colony, Gangapole</t>
  </si>
  <si>
    <t>Rizbuddin S/o Mohammad shameem</t>
  </si>
  <si>
    <t>2, Sayyed colony, Gangapole</t>
  </si>
  <si>
    <t>Rahees khan S/o Hameed khan</t>
  </si>
  <si>
    <t>4016, Jagannat shah ka rasta, Ramganj Bazar</t>
  </si>
  <si>
    <t>Mahboob khan S/o Saeed khan</t>
  </si>
  <si>
    <t>99 Sayeed colony, Firdos masjid, char darwaza, jaipur</t>
  </si>
  <si>
    <t>Imran khan S/o Abdul Mugani</t>
  </si>
  <si>
    <t>572 Mohalla Goriyaan, Bass Badanpura</t>
  </si>
  <si>
    <t>Abdul Khalik S/o Raheem Bakas</t>
  </si>
  <si>
    <t>B-91 Neelgaran ka mohalla, Nahargardh ke neche, jaipur</t>
  </si>
  <si>
    <t>Aabid ali S/o Ilahi Bakas</t>
  </si>
  <si>
    <t>3108 Mohalla Farashan, jaipur</t>
  </si>
  <si>
    <t>Abdul Zaheer S/o Abdul Raheem</t>
  </si>
  <si>
    <t>3096, mohalla farasiyaan, pannegaran ke pass, jaipur</t>
  </si>
  <si>
    <t>Ikram Ahmed S/o Gora ahmed</t>
  </si>
  <si>
    <t>Hanuputiya, Fagi</t>
  </si>
  <si>
    <t>vk;ju oDlZ</t>
  </si>
  <si>
    <t>Aahna W/o Ameen Mohammad</t>
  </si>
  <si>
    <t>456 Bhozpura kacchi, basti, 22 godown, jaipur</t>
  </si>
  <si>
    <t xml:space="preserve"> Abdul Hameed S/o Shakur</t>
  </si>
  <si>
    <t>612 Mohalla goriyaan, Bass badanpura</t>
  </si>
  <si>
    <t>lkMh+ dk dk;Z</t>
  </si>
  <si>
    <t>Fahmeeda W/o Jakir khan</t>
  </si>
  <si>
    <t>3795, Babu ka tiba, Nagina Masjid ke pass, Ramganj</t>
  </si>
  <si>
    <t>Nida Baby W/o Makbool ahmed</t>
  </si>
  <si>
    <t>25725 Mitti Kuiya Galta Road</t>
  </si>
  <si>
    <t>Mohammad Saleem S/o Mubeen Ahmed</t>
  </si>
  <si>
    <t xml:space="preserve">47 Raheem Nagar </t>
  </si>
  <si>
    <t>Mohammad Nafees S/o Mohammad Khalil</t>
  </si>
  <si>
    <t>44 sayeed colony Madina masji ke pass, jaipur</t>
  </si>
  <si>
    <t>Aasif Khan S/o Alluddin khan</t>
  </si>
  <si>
    <t>Lal Bass bandha, CRPF ke Pass ,Ramgardh Road, Jaipur</t>
  </si>
  <si>
    <t>Mohammad Hussain S/o Raseed Mohammad</t>
  </si>
  <si>
    <t>1902 Dhabai ji ka khurra, Ramganj Bazar</t>
  </si>
  <si>
    <t xml:space="preserve">Mohammad Shahid  S/o Mohd. Kalimuddin </t>
  </si>
  <si>
    <t>357, Amagardh, sakti colony, transport nagar</t>
  </si>
  <si>
    <t xml:space="preserve">Mohd.Naseem khan S/o Mohd Rafiq khan </t>
  </si>
  <si>
    <t>4838, teliyo ki gali, Ghoda Nikas Road, jaipur</t>
  </si>
  <si>
    <t>Mohd Saeed S/o Chuttan khan</t>
  </si>
  <si>
    <t>1125 sayeed colony, Bass Badanpura, jaipur</t>
  </si>
  <si>
    <t>jtkbZ odZ</t>
  </si>
  <si>
    <t>Mohammad Shamim S/o Mohammad saleem</t>
  </si>
  <si>
    <t>788/8 sayeed colony, Char Darwaza</t>
  </si>
  <si>
    <t>Mohd Aazam khan S/o Kamar khan</t>
  </si>
  <si>
    <t>100 khan colony, Ramgadh Road</t>
  </si>
  <si>
    <t>Arshi khanam S/o Mohd Aaqil khan</t>
  </si>
  <si>
    <t>29 denik kirdar ke samne, bilochiyaan, bass badanpura</t>
  </si>
  <si>
    <t>Shahzaha W/o Balig ahmed khan</t>
  </si>
  <si>
    <t>Gazala khan W/o Aslam khan</t>
  </si>
  <si>
    <t>37 Poltrifarm, Agra road</t>
  </si>
  <si>
    <t>Afzal bano W/o Imamuddin</t>
  </si>
  <si>
    <t>277 Bandha Basti, Nahri ka naka</t>
  </si>
  <si>
    <t xml:space="preserve">Mohammad Shahid khan S/o Babu khan </t>
  </si>
  <si>
    <t>C-770 Firdoos Masjid Bhatta Basti, Jaipur</t>
  </si>
  <si>
    <t>Yusuf S/o Zahur Khan</t>
  </si>
  <si>
    <t>37 Banda Basti, Nahri ka Naka, Jaipur</t>
  </si>
  <si>
    <t>Sharif qureshi S/o Mohammad qureshi</t>
  </si>
  <si>
    <t>A 1 Azad colony Nahri ka Naka, Jaipur</t>
  </si>
  <si>
    <t>IykfLVd Ldszi</t>
  </si>
  <si>
    <t>Rafiq ahmed S/o Mohammad shafi</t>
  </si>
  <si>
    <t>152 M.I. Road</t>
  </si>
  <si>
    <t>Mehfooz Baig S/o Maksood Baig</t>
  </si>
  <si>
    <t>4011 Maliyo ki gali Nahada Bada, jaipur</t>
  </si>
  <si>
    <t>Malka ahmed S/o Safaad Ahmed</t>
  </si>
  <si>
    <t>3341 Bada Bhaumiyo ka Mandir chodki topkhana hujuri, jaipur</t>
  </si>
  <si>
    <t xml:space="preserve">Mohammad afzal S/o Mohammad aslam </t>
  </si>
  <si>
    <t>C-10, muralipura, c blok, jaipur</t>
  </si>
  <si>
    <t>Sayra Bano W/o Rahees Mohammad</t>
  </si>
  <si>
    <t>Kalo ka mohalla, Dudu</t>
  </si>
  <si>
    <t>Harjeet singh S/o Harpant singh</t>
  </si>
  <si>
    <t>33 Krishna colony, Ramgadh mode, jaipur</t>
  </si>
  <si>
    <t>dsfedy  lIykbZ</t>
  </si>
  <si>
    <t>Kuldeep Singh S/o Hardat singh</t>
  </si>
  <si>
    <t>53 Krishna colony, benewal kata, Ramgadh mode, jaipur</t>
  </si>
  <si>
    <t>Mohammad aqil S/o Mohammad yusuf</t>
  </si>
  <si>
    <t>3078, kalyan ji rasta, IIIrd crossing, chandpol bazar, jaipur</t>
  </si>
  <si>
    <t>QksVks dksih e'khu</t>
  </si>
  <si>
    <t>Rajendar singh S/o Gopal singh</t>
  </si>
  <si>
    <t>10 Malviya nagar, ward 25, jaipur</t>
  </si>
  <si>
    <t>Narendar Kaur S/o Virendra</t>
  </si>
  <si>
    <t>110 shiv vatika, siir se, ward no.12, jaipur</t>
  </si>
  <si>
    <t>Blaysing J S/o Rajan N</t>
  </si>
  <si>
    <t>22 A Hira nagar ward 12, jaipur</t>
  </si>
  <si>
    <t>Christian</t>
  </si>
  <si>
    <t>Mis. Anu W/o Livin varghese</t>
  </si>
  <si>
    <t>F 6 jagdamba nagar, hirapura, jaipur</t>
  </si>
  <si>
    <t>Blisaraj S/o Deepak</t>
  </si>
  <si>
    <t>K27 A shri Ram colony, sodala, jaipur</t>
  </si>
  <si>
    <t>Vipul Messi S/o Messi</t>
  </si>
  <si>
    <t>15 Mission campaund, jaipur</t>
  </si>
  <si>
    <t>Beant kaur W/o Indre singh</t>
  </si>
  <si>
    <t>A-21, teg bahadur, Jhalana dungari, bai ji kothi</t>
  </si>
  <si>
    <t>158/A</t>
  </si>
  <si>
    <t xml:space="preserve">SAYRA </t>
  </si>
  <si>
    <t>AYUB KURESHI</t>
  </si>
  <si>
    <t>A-15 SAYYAD COLONY SHYAM LAL KE KUE KE PASS CHAR DARWAJA BAHAR JAIPUR</t>
  </si>
  <si>
    <t>7.3.13</t>
  </si>
  <si>
    <t>190/A</t>
  </si>
  <si>
    <t xml:space="preserve">CHAND </t>
  </si>
  <si>
    <t xml:space="preserve"> GAFFAR ALI</t>
  </si>
  <si>
    <t>1884 KHAJANA WALO KA RASTA DEJIEO KA CORAHA CHANDPOLE</t>
  </si>
  <si>
    <t xml:space="preserve">NAUSHAD MOHD. ANSARI </t>
  </si>
  <si>
    <t>NOOR MOHMMED ANSARI</t>
  </si>
  <si>
    <t>86-A/2-A SANTOSH NAGAR HASANPURA JAIPUR</t>
  </si>
  <si>
    <t>lfCt O;olk;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</si>
  <si>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</si>
  <si>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</si>
  <si>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</si>
  <si>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</si>
  <si>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</si>
  <si>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</si>
  <si>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</si>
  <si>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r>
      <t xml:space="preserve">vkfej Qfrg </t>
    </r>
    <r>
      <rPr>
        <b/>
        <sz val="14"/>
        <color theme="1"/>
        <rFont val="Calibri"/>
        <family val="2"/>
        <scheme val="minor"/>
      </rPr>
      <t/>
    </r>
  </si>
  <si>
    <t xml:space="preserve"> [kkfyn vln</t>
  </si>
  <si>
    <t>3739] ckcw dk Vhck] egrk ekxZ] xyrk jksM+] t;iqj</t>
  </si>
  <si>
    <t>U</t>
  </si>
  <si>
    <t>Dr. Madan Pratap Khunteta Homoeopathic Medical College, Hospital &amp; Research Center, Station Road, Jaipur</t>
  </si>
  <si>
    <t>HOMEOPETHIC UNIVERSITY, JAIPUR</t>
  </si>
  <si>
    <t>BHMS</t>
  </si>
  <si>
    <t>FIVE YEAR</t>
  </si>
  <si>
    <t>28/04/2011</t>
  </si>
  <si>
    <t>14/09/2012</t>
  </si>
  <si>
    <t>III</t>
  </si>
  <si>
    <r>
      <t xml:space="preserve">dq- ft;k&amp;,&amp;vler </t>
    </r>
    <r>
      <rPr>
        <b/>
        <sz val="14"/>
        <color theme="1"/>
        <rFont val="Calibri"/>
        <family val="2"/>
        <scheme val="minor"/>
      </rPr>
      <t/>
    </r>
  </si>
  <si>
    <t>Qk:d vgen</t>
  </si>
  <si>
    <t>13] cqjgku dkWyksuh] ekuiqj] lM+ok] t;iqj</t>
  </si>
  <si>
    <t>Rajputana Unani Medical College, Gujar Mohalla, Kho Nagoriyan, Jagatpura Road, Jaipur - 302003</t>
  </si>
  <si>
    <t>RAJASTHAN AYURVED UNIVERSITY, JODHPUR</t>
  </si>
  <si>
    <t>FOUR &amp; HALF YEAR</t>
  </si>
  <si>
    <t>II</t>
  </si>
  <si>
    <t>QSt+ku [kku</t>
  </si>
  <si>
    <t>Qjhn [kku</t>
  </si>
  <si>
    <t>3738] ckcw dk Vhck] esgrk ekxZ] xyrk jksM] t;iqj</t>
  </si>
  <si>
    <t>I</t>
  </si>
  <si>
    <t>Jh eqtkfgn vyh</t>
  </si>
  <si>
    <t>eks0 vlye</t>
  </si>
  <si>
    <t>3028]NksVh jgekuh;ka efLtn ds lkeus QqVk [kwjkZ jkexat cktkj t;iwj</t>
  </si>
  <si>
    <t>Rajasthan unani medical collage and hospital Jaipur.</t>
  </si>
  <si>
    <t>AYURVED UNIVERSITY, JODHPUR</t>
  </si>
  <si>
    <t>17/09/2012</t>
  </si>
  <si>
    <t xml:space="preserve">ukS'kkn vyh </t>
  </si>
  <si>
    <t xml:space="preserve"> 'kkSdr vyh </t>
  </si>
  <si>
    <t>ea-ua- 24@245] cSad vkWQ cM+kSnk] ds ihNs] pkSew] t;iqj</t>
  </si>
  <si>
    <t>Gyan Vihar School of Enginering, Jaipur</t>
  </si>
  <si>
    <t>SURESH GYAN VIHAR UNIVERSITY</t>
  </si>
  <si>
    <t>B.TECH ENG.</t>
  </si>
  <si>
    <t>FOUR YEARS</t>
  </si>
  <si>
    <t>17/06/2011</t>
  </si>
  <si>
    <t>Jh l[kkorqYyk</t>
  </si>
  <si>
    <t>Jh fy;kdr
mYykg</t>
  </si>
  <si>
    <t>3790@91]ckcq dk fVck ufxuk efLtn jkexat cktkj t;iwj</t>
  </si>
  <si>
    <t xml:space="preserve">nkfu’k vgen Qjhnh </t>
  </si>
  <si>
    <t>Jh 'kkfgn
vgen Qjhnh</t>
  </si>
  <si>
    <t>216]tkywiwjk viwokZ gksVy ds ikl t;iqj</t>
  </si>
  <si>
    <t>egf"kZ vjfoUn bULVhV~;wV vkWQ eSustesaV ,.M  VsDuksykWth] t;iqj</t>
  </si>
  <si>
    <t>RAJASTHAN TECHNICAL UNIVERSITY, KOTA</t>
  </si>
  <si>
    <t>27/12/2011</t>
  </si>
  <si>
    <t>eksgEen nkfu’k [kku</t>
  </si>
  <si>
    <t>Jh bLgkd [kku</t>
  </si>
  <si>
    <t>428]czkGe.kh dk pksd ekgYyk Mkdksrku ckl cnu iwjk pkj njoktk t;iwj</t>
  </si>
  <si>
    <t>Xykscy bULVhV~;wV vkWQ VsDuksykWth] I.T. ikdZ] lhriiqjk] t;iqj</t>
  </si>
  <si>
    <t>25/01/2012</t>
  </si>
  <si>
    <t>dqekjh luk [kkue</t>
  </si>
  <si>
    <t>Jh vCnqy
lRrkj [kku</t>
  </si>
  <si>
    <t>17]luk gkLfiVy17 u- cl LVsaM lat; uxj HkVVk cLrh 'kkL=h uxj t;iqj</t>
  </si>
  <si>
    <t>fc;kuh bUVjus’kuy  bULVhV~;wV vkWQ  bUthfu;fjax ,.M  VsDuksykWth  lsDVj&amp;3] fo/kk/kj uxj] t;iqj</t>
  </si>
  <si>
    <t>23/02/2011</t>
  </si>
  <si>
    <t>eks- tqusn ealwjh</t>
  </si>
  <si>
    <t>bdjkeqíhu ealwjh</t>
  </si>
  <si>
    <t>gkml ua- 304] cq/kkjke dk ckx] fcjkbZ jksM+] vkesj] t;iqj</t>
  </si>
  <si>
    <t xml:space="preserve"> 'kadjk baLVhV~;wV vkWQ VsDukWyksth] dwdl] t;iqj</t>
  </si>
  <si>
    <t>28/03/2012</t>
  </si>
  <si>
    <r>
      <t xml:space="preserve">dq- ,seu fln~ndh </t>
    </r>
    <r>
      <rPr>
        <b/>
        <sz val="14"/>
        <color theme="1"/>
        <rFont val="Calibri"/>
        <family val="2"/>
        <scheme val="minor"/>
      </rPr>
      <t/>
    </r>
  </si>
  <si>
    <t>v;kt fln~ndh</t>
  </si>
  <si>
    <t>247] xksfoUn ekxZ] iwoZ foLrkj] vkesj jksM+] t;iqj</t>
  </si>
  <si>
    <t>Rajasthan Unani Medical College &amp; Hospital, Jagdamba Colony, Paldi Meena, Agra Road, Jaipur</t>
  </si>
  <si>
    <t>bejku [kku</t>
  </si>
  <si>
    <t>Jh xqQjku [kku</t>
  </si>
  <si>
    <t>108]iapofV dkyksuh jkoy th dk cU?kk [kkfriqjk jksM+ t;iwj</t>
  </si>
  <si>
    <t>lkbZu b.Vjus’kuy  bULVhV~;wV vkWQ VsDuksykWth]  t;iqj</t>
  </si>
  <si>
    <t>15/10/2012</t>
  </si>
  <si>
    <r>
      <t xml:space="preserve">lnQ fln~ndh </t>
    </r>
    <r>
      <rPr>
        <b/>
        <sz val="14"/>
        <color theme="1"/>
        <rFont val="Calibri"/>
        <family val="2"/>
        <scheme val="minor"/>
      </rPr>
      <t/>
    </r>
  </si>
  <si>
    <t>eksgEen v;kt</t>
  </si>
  <si>
    <t>Dr. Radhakrishnan Institute of Technology for Women, La;wara, Suratpura Road, Near Mahindra World City (SEZ), Ajmer Road, Jaipur</t>
  </si>
  <si>
    <t>13/04/2011</t>
  </si>
  <si>
    <t>[kyhy vgen</t>
  </si>
  <si>
    <t>tgk¡xhj vgen</t>
  </si>
  <si>
    <t>ch&amp;8] d¸;we HkkbZ fdjkus dh nqdku ds lkeus lS;n dkyksuh] pkj njokt+s ckgj t;iqj</t>
  </si>
  <si>
    <t>Saint Jogender Teacher Training College, Kotputali</t>
  </si>
  <si>
    <t>UNIVERSITY OF RAJASTHAN</t>
  </si>
  <si>
    <t>B. ed.</t>
  </si>
  <si>
    <t>ONE YEAR</t>
  </si>
  <si>
    <t>21/09/2012</t>
  </si>
  <si>
    <t>17/10/2012</t>
  </si>
  <si>
    <t>fu'kkr [kkue</t>
  </si>
  <si>
    <t>Qt+yqYykg [kku</t>
  </si>
  <si>
    <t>3976] rksi [kkus dk jkLrk] eksgYyk dk;e[kkfu;ku] pk¡niksy] t;iqj</t>
  </si>
  <si>
    <t>PANNADHAY WOMEN TT COLLEGE , MOTI BAG, BADA KUWAN TONK</t>
  </si>
  <si>
    <t>eksgEen Qjgkt+</t>
  </si>
  <si>
    <t>esgjkt vgen</t>
  </si>
  <si>
    <t>3668] uhanM+ jko th dj jkLrk] pk¡niksy] t;iqj</t>
  </si>
  <si>
    <t>B.Tech, ARYA INSTITUTE OF ENGINEERING &amp; TECHNOLOGY, JAIPUR</t>
  </si>
  <si>
    <t>25/10/2012</t>
  </si>
  <si>
    <t>eksgEen 'kkftn [kku</t>
  </si>
  <si>
    <t>eksgEen dYyq</t>
  </si>
  <si>
    <t>,l- 7] dkfUr pUnz jksM] ikfjd dksyst eksM+] t;iqj</t>
  </si>
  <si>
    <t>SWAMI KESHWANAND INSTITUTE OF TECHNOLOGY, MANAGEMENT &amp; INFORAMATION</t>
  </si>
  <si>
    <t>21/092012</t>
  </si>
  <si>
    <t>dq- jft+;k [kku</t>
  </si>
  <si>
    <t>Lo- lyhe [kku</t>
  </si>
  <si>
    <t>599] vkekx&lt;+ 'kfDr dkWyksuh] t;iqj</t>
  </si>
  <si>
    <t>THE INSTITUTE OF COMPANY SECRETRIES OF INDIA IN PURSUIT PROFESSIONAL EXCELLENCEE, JAIPUR</t>
  </si>
  <si>
    <t>C.S.</t>
  </si>
  <si>
    <t>THREE YEAR</t>
  </si>
  <si>
    <t>26/10/2012</t>
  </si>
  <si>
    <t>eksgEen Qsly vgen</t>
  </si>
  <si>
    <t>eksgEen Qjhn
vgen</t>
  </si>
  <si>
    <t>1350] cky th dksBh dk jkLrk] ?kkVxsV] t;iqj</t>
  </si>
  <si>
    <t>DEVI INSTITUTE OF NURSING, JAIPUR</t>
  </si>
  <si>
    <t>INDIAN NURSING COUNSIL</t>
  </si>
  <si>
    <t>B.Sc. Nursing</t>
  </si>
  <si>
    <t>30/10/2012</t>
  </si>
  <si>
    <t xml:space="preserve"> 'kgt+kn [kku</t>
  </si>
  <si>
    <t xml:space="preserve">ejgqe mejnjkt+ </t>
  </si>
  <si>
    <t>3620] mijyk XokM+k] eksgYyk gkaMhiqjk pkSdM+h jkepUnz th] t;iqj</t>
  </si>
  <si>
    <t>AGARWAL T T COLLEGE, JAIPUR</t>
  </si>
  <si>
    <t xml:space="preserve"> 'keh vgen</t>
  </si>
  <si>
    <t>jQhd vgen</t>
  </si>
  <si>
    <t>lh&amp;764] lat; uxj] HkÍk cLrh] 'kkL=h uxj] t;iqj</t>
  </si>
  <si>
    <t>PRATAP UNIVERCITY, JAIPUR</t>
  </si>
  <si>
    <t>M.C.A.</t>
  </si>
  <si>
    <t>eksgEen t+kfdj dqjS'kh</t>
  </si>
  <si>
    <t>eksgEen ;qlqQ
dqjS'kh</t>
  </si>
  <si>
    <t>1373] jk/kk fd'ku dk dq.M] lqHkk"k pkSd] t;iqj</t>
  </si>
  <si>
    <t>ST. XEVIER T T COLLEGE, PHAGI</t>
  </si>
  <si>
    <t>eksgEen t+h'kku fdykfu;k</t>
  </si>
  <si>
    <t>eksgEen bZnjhl</t>
  </si>
  <si>
    <t>3108] eksgYyk QjkZ'kku] pkSdM+h jkepUnz th] lqHkk"k pkSd] t;iqj</t>
  </si>
  <si>
    <t>TAJ MEMORIEL T T COLLEGE, KOTPUTLI</t>
  </si>
  <si>
    <t>eksgEen lyhe</t>
  </si>
  <si>
    <t>Lo- equOoj
vgen</t>
  </si>
  <si>
    <t>18] frokM+h th dk ckx+] vkn'kZ uxj] t;iqj</t>
  </si>
  <si>
    <t>MOLANA ABUL KALAM AZAD INDUSTRIAL TRAINING CENTRE</t>
  </si>
  <si>
    <t>NCVT</t>
  </si>
  <si>
    <t>ARCHITECT ASSISTANT</t>
  </si>
  <si>
    <t>vkfny [kk</t>
  </si>
  <si>
    <t>lyhe eksgEen
[kk</t>
  </si>
  <si>
    <t>tkVksa dk ekSgYyk] okMZ ua- 27] beke pkSd iks- pkSew] t;iqj</t>
  </si>
  <si>
    <t>Baldv Ram Mirdha of Technology East Campus</t>
  </si>
  <si>
    <t>eksgEen eqLrqQk Qk:d+h</t>
  </si>
  <si>
    <t>eksgEen mej
Qk:d+h</t>
  </si>
  <si>
    <t>59] eksgYyk Mkdksrku] fnYyh ckbzikl jksM] iqfy;k u- 2] t;iqj</t>
  </si>
  <si>
    <t>SHANKARA INSTITUTE OF TECHNOLOGY, JAIPUR</t>
  </si>
  <si>
    <t>B. TECH</t>
  </si>
  <si>
    <t>21/09/20012</t>
  </si>
  <si>
    <t>vCnqy jgeku</t>
  </si>
  <si>
    <t>eqxhZ QkeZ ds ikl] [kkrhiwjk] t;iqj
orZeku esa%&amp; 24] y{eh uxj] gVokM+k jksM] lks&lt;kyk] gluiqjk] t;iqj</t>
  </si>
  <si>
    <t>Poornima institute of Engineering &amp; technology sitapura jaipur</t>
  </si>
  <si>
    <t>dq- ekfgu</t>
  </si>
  <si>
    <t>eks- bZLgkd</t>
  </si>
  <si>
    <t>428] czkge.kks dk pkSd] eksgYyk Mkdksrku] cklcnuiqjk</t>
  </si>
  <si>
    <t>Rufeda college of Nursing, Jamia hamdard university, new delhi</t>
  </si>
  <si>
    <t>Bsc. Nursing</t>
  </si>
  <si>
    <t>Four years</t>
  </si>
  <si>
    <t>23-02-2011</t>
  </si>
  <si>
    <t>eksgEen tqusn</t>
  </si>
  <si>
    <t>vCnqy oghn</t>
  </si>
  <si>
    <t>833] fclkfr;ksa dk eksgYyk] jkexat ckt+kj</t>
  </si>
  <si>
    <t>21/09/2011</t>
  </si>
  <si>
    <t>bZLekby vgen Qk:d+h</t>
  </si>
  <si>
    <t>bejku j'khn
Qk:d+h</t>
  </si>
  <si>
    <t>24802] ehBh dksBh dk jkLrk] lwjtiksy] t;iqj</t>
  </si>
  <si>
    <t>Global Institute Technology jaipur</t>
  </si>
  <si>
    <t>G.N.M. Nursing</t>
  </si>
  <si>
    <t xml:space="preserve">veunhi flag </t>
  </si>
  <si>
    <t>vejthr dkSj</t>
  </si>
  <si>
    <t>131] xq:ukud iqjk] vkn'kZ uxj] t;iqj</t>
  </si>
  <si>
    <t>Maharishi Arvind Institute of Science and Management</t>
  </si>
  <si>
    <t>B.C.A.</t>
  </si>
  <si>
    <t>19/07/2011</t>
  </si>
  <si>
    <t xml:space="preserve">bZejku </t>
  </si>
  <si>
    <t>Jh vCnqy ethn</t>
  </si>
  <si>
    <t>bZnxkg dPph cLrh xyh u-5 mijh igkM+h ds ikl fnYyh ckbZ ikl jksM+ t;iwj</t>
  </si>
  <si>
    <t>Imperial institute of Polytechnic and technology jaipur</t>
  </si>
  <si>
    <t>AICTE (GOVT. OF INDI) &amp; DTE (GOVT. OF RAJASTHAN)</t>
  </si>
  <si>
    <t>21/02/2012</t>
  </si>
  <si>
    <t>eksgEen Qqjdku [kku</t>
  </si>
  <si>
    <t>eksgEen blgkd
[kku</t>
  </si>
  <si>
    <t>xzke iksLV okfVdk] rg- lkaxkusj] t;iqj</t>
  </si>
  <si>
    <t>Compucom institute of information technology &amp; management jaipur</t>
  </si>
  <si>
    <t>M.B.A.</t>
  </si>
  <si>
    <t>TWO YEAR</t>
  </si>
  <si>
    <t>vyrkQ [kku</t>
  </si>
  <si>
    <t>82] Qrsg uxj] gluiqjk lh] NBC jksM] t;iqj</t>
  </si>
  <si>
    <t>Jagannath Univercitu, Sitapura jaipur</t>
  </si>
  <si>
    <t>B. Arch.</t>
  </si>
  <si>
    <t>tqcSj vgen</t>
  </si>
  <si>
    <t>eksgEen vyh</t>
  </si>
  <si>
    <t>1091] vksUMk egknso] jkexat cktkj] t;iqj</t>
  </si>
  <si>
    <t>Poddahar Institute of information technology, jaipur</t>
  </si>
  <si>
    <t>'kkg:d [kku</t>
  </si>
  <si>
    <t>v¸;wc [kku</t>
  </si>
  <si>
    <t>1012] egkRek dkyksuh] ukgjh dk ukdk] 'kkL=h uxj</t>
  </si>
  <si>
    <t>Arya group of college information technology, jaipur</t>
  </si>
  <si>
    <t>19/09/2012</t>
  </si>
  <si>
    <t xml:space="preserve"> ;klhu [kku</t>
  </si>
  <si>
    <t>600] fot; uxj] ,] y{eh] bZaV HkV~Vk ds ihNs] vkxjk jksM+] t;iqj</t>
  </si>
  <si>
    <t>ukt+ehu</t>
  </si>
  <si>
    <t xml:space="preserve"> 'kehe vgen</t>
  </si>
  <si>
    <t>14]pkS/kjh fogkj dkWyksuh] xaxkiksy] t;iqj</t>
  </si>
  <si>
    <t>27/12/2012</t>
  </si>
  <si>
    <t>Jh eksgEen 'kdhy</t>
  </si>
  <si>
    <t>v0 ethn</t>
  </si>
  <si>
    <t>ch]32&amp;uflaZx uxj &gt;ksVokMk t;iwj</t>
  </si>
  <si>
    <t>Institute of hotal management &amp; catring udaipur</t>
  </si>
  <si>
    <t>INDIRA GHANDI NATIONAL OPEN UNIVERSITY</t>
  </si>
  <si>
    <t>30/01/2012</t>
  </si>
  <si>
    <t xml:space="preserve"> 'kckuk</t>
  </si>
  <si>
    <t>vCnqy gQht+</t>
  </si>
  <si>
    <t>13] vgen uxj] njckj dkyksuh] bZnxkg] fnYyh jksM] t;iqj</t>
  </si>
  <si>
    <t>Saint soldier T.T. college, tonk</t>
  </si>
  <si>
    <t>M.D.S. University</t>
  </si>
  <si>
    <t>B.ed.</t>
  </si>
  <si>
    <t>29/09/2012</t>
  </si>
  <si>
    <t>01/01/2013</t>
  </si>
  <si>
    <t xml:space="preserve"> 'ks[k eks- bejku</t>
  </si>
  <si>
    <t>vUuq [kkau 'ks[k</t>
  </si>
  <si>
    <t>zeq-iksLV rkyk] ok;k xBokMh ]t;iqj fiu 303120</t>
  </si>
  <si>
    <t>R</t>
  </si>
  <si>
    <t>08/01/2013</t>
  </si>
  <si>
    <t>csut+hj tgk¡</t>
  </si>
  <si>
    <t>vCnqy erhu</t>
  </si>
  <si>
    <t>3] lS¸;n dkWyksuh] ';keyky ds dq, ds ikl] t;iqj</t>
  </si>
  <si>
    <t>NIMT COLLEGE OF NURSING</t>
  </si>
  <si>
    <t>Indian nursing council, New Delhi</t>
  </si>
  <si>
    <t>15/01/2013</t>
  </si>
  <si>
    <t>eksgEen lexu [kku</t>
  </si>
  <si>
    <t>vCnqy x¶Qkj [kku</t>
  </si>
  <si>
    <t>18] y{eh uxj] dkyokM+ jksM] &gt;ksVokM+k] t;iqj</t>
  </si>
  <si>
    <t>ANAND INTERNATIONAL COLLEGE OF ENG.</t>
  </si>
  <si>
    <t>20/12/2012</t>
  </si>
  <si>
    <t>17/01/2013</t>
  </si>
  <si>
    <t>eksgEen jbZl</t>
  </si>
  <si>
    <t>eksbZuqÌhu iaokj</t>
  </si>
  <si>
    <t>624] dk;e[kkfu;ksa dh efLtn ds ikl] gluiqjk&amp;,</t>
  </si>
  <si>
    <t>SIKKIM MANIPAL UNIVERSITY</t>
  </si>
  <si>
    <t>20/12/2013</t>
  </si>
  <si>
    <t>eksgEen 'kkg:[k</t>
  </si>
  <si>
    <t>xqy eksgEen</t>
  </si>
  <si>
    <t>20/12/2014</t>
  </si>
  <si>
    <t>eksgEen ;kehu</t>
  </si>
  <si>
    <t>vCnqy gehn</t>
  </si>
  <si>
    <t>&lt;sj dh &lt;k.kh] cky vkJe ds ihNs] xksusj jksM] [kks&amp;ukxksfj;ku] t;iqj</t>
  </si>
  <si>
    <t>Ravindra nath college, udipur</t>
  </si>
  <si>
    <t>RAJASTHAN UNIVERSITY OF HEALTH SCIENCE, JAIPUR</t>
  </si>
  <si>
    <t>M.B.B.S.</t>
  </si>
  <si>
    <t>18/02/2013</t>
  </si>
  <si>
    <t>rksf'kc [kku</t>
  </si>
  <si>
    <t>[kq'khZn vkye</t>
  </si>
  <si>
    <t>279] HkSal okyks dk eksgYyk] lqHkk"k pkSd] t;iqj</t>
  </si>
  <si>
    <t>vcjkj [kku</t>
  </si>
  <si>
    <t>t+kdhj gqlSu [kku</t>
  </si>
  <si>
    <t>215&amp;,] jgeku eaft+y] vukt e.Mh] tkywiwjk] t;iqj</t>
  </si>
  <si>
    <t>RAJDHANI ENGINEERING COLLEGE</t>
  </si>
  <si>
    <t>nythr dksj</t>
  </si>
  <si>
    <t>dju thr flag pkoyk</t>
  </si>
  <si>
    <t>114@247] vxzoky QkeZ ] t;iqj</t>
  </si>
  <si>
    <t>JHALAWAR HOSPITAL 8 MEDICLE COLLEGE SOCIETY, JHALAWAR</t>
  </si>
  <si>
    <t>15/04/2011</t>
  </si>
  <si>
    <t>07/03/2013</t>
  </si>
  <si>
    <t xml:space="preserve">tQ#n~nhu </t>
  </si>
  <si>
    <t>lUuw vgen</t>
  </si>
  <si>
    <t>,y ,y 47] uk;dks dk Vhck ?kkV dh xq.kh vkxjk jksM+ t;iqj</t>
  </si>
  <si>
    <t>REGIONAL INSTITUTE OF POLYTECHNIC STUDIES, VATIKA SANGANER, JAIPUR</t>
  </si>
  <si>
    <t>BOARD OF TECHNICAL EDUCATION RAJASTHAN</t>
  </si>
  <si>
    <t>MECHANICAL ENGINEERING DIPLOMA</t>
  </si>
  <si>
    <t>ln~nhd vgen</t>
  </si>
  <si>
    <t>uwj Q~ysV lh&amp;158 fo/kk/kj uxj] t;iqj</t>
  </si>
  <si>
    <t>JAIPUR PHYSIOTHEREPY COLLEGE 8 HOSPITAL DHAND, JAIPUR</t>
  </si>
  <si>
    <t>B.P.T.</t>
  </si>
  <si>
    <t>1/498</t>
  </si>
  <si>
    <t>lkfu;k Lo;a lgk;rk leqg</t>
  </si>
  <si>
    <t>Mh&amp;72] i=dkj dkWyksuh] 'kkfUr iFk] jktk ikdZ] t;iqj</t>
  </si>
  <si>
    <t>-</t>
  </si>
  <si>
    <t>24/04/2013</t>
  </si>
  <si>
    <t>2/498</t>
  </si>
  <si>
    <t>ikfdtk Loa; lgk;rk leqg</t>
  </si>
  <si>
    <t>51&amp;ekuiqj] lM+ok] jkex&lt;+ jksM] t;iqj</t>
  </si>
  <si>
    <t>3/498</t>
  </si>
  <si>
    <t>iyd Lo;a lgk;rk leqg</t>
  </si>
  <si>
    <t>98&amp;foosdkuUn dkWyksuh] t;iqj</t>
  </si>
  <si>
    <t>4/498</t>
  </si>
  <si>
    <t>vUtqe Lo;a lgk;rk leqg</t>
  </si>
  <si>
    <t>1@34] ou fogkj] gkÅflax cksMZ dkWyksuh] bZnxkg] fnYyh ckbZ ikl] t;iqj</t>
  </si>
  <si>
    <t>5/498</t>
  </si>
  <si>
    <t>vkjtq Lo;a lgk;rk leqg</t>
  </si>
  <si>
    <t>133] ou fogkj] dPph cLrh] fnYyh ckbZ ikl] t;iqj</t>
  </si>
  <si>
    <t>6/498</t>
  </si>
  <si>
    <t>ltjh Lo;a lgk;rk leqg</t>
  </si>
  <si>
    <t>4] t;Urh dkWyksuh] okMZ u0 74] ckl cnuiqjk] t;iqj</t>
  </si>
  <si>
    <t>1/499</t>
  </si>
  <si>
    <t>pkanuh Lo;a lgk;rk leqg</t>
  </si>
  <si>
    <t>36&amp;,] ykynkl dh cxhph] &gt;ksVokM+k] t;iqj</t>
  </si>
  <si>
    <t>2/499</t>
  </si>
  <si>
    <t>guh cuh Lo;a lgk;rk leqg</t>
  </si>
  <si>
    <t>1]fot; uxj] dPph cLrh] ukgjh dk ukdk] 'kkL=h uxj] t;iqj</t>
  </si>
  <si>
    <t>3/499</t>
  </si>
  <si>
    <t>fuyksQj 'ks[k Lo;a lgk;rk leqg</t>
  </si>
  <si>
    <t>399] HkkSfe;k cLrh] okMZ u0 66] 'kkL=h uxj] t;iqj</t>
  </si>
  <si>
    <t>4/499</t>
  </si>
  <si>
    <t>[kq'kh Lo;a lgk;rk leqg</t>
  </si>
  <si>
    <t>206] fcgkjh dk Vhyk] gSaM iEi ds ikl] okMZ u0 65] 'kkL=h uxj] t;iqj</t>
  </si>
  <si>
    <t>5/499</t>
  </si>
  <si>
    <t>uljhu Lo;a lgk;rk leqg</t>
  </si>
  <si>
    <t>627] Vhyk u0 3] tokgj uxj] dPph cLrh] okMZ u0 29] t;iqj</t>
  </si>
  <si>
    <t>6/499</t>
  </si>
  <si>
    <t>lkth;k Lo;a lgk;rk leqg</t>
  </si>
  <si>
    <t>1@240] ou fogkj dkWyksuh] bZnxkg] fnYyh ckbZ ikl jksM] t;iqj</t>
  </si>
  <si>
    <t>New Format of U.C. Statement</t>
  </si>
  <si>
    <t>Rajasthan Minority Finance &amp; Development Co-operative Corporation Ltd …. Distt. ……………….</t>
  </si>
  <si>
    <t>Statement as on …………………………… 2012     to   …………………………….  20………………</t>
  </si>
  <si>
    <t>2012-13</t>
  </si>
  <si>
    <t>Proforma for capturing MICRO FINANCE Utilisation Data - SHG-Wise</t>
  </si>
  <si>
    <t>Annuxure - B</t>
  </si>
  <si>
    <t>SCA Name :</t>
  </si>
  <si>
    <t>Name of SHG</t>
  </si>
  <si>
    <t>Address of SHG</t>
  </si>
  <si>
    <t>No. of Members</t>
  </si>
  <si>
    <t>Community-wise breakup of members</t>
  </si>
  <si>
    <t>Gender-wise breakup of members</t>
  </si>
  <si>
    <t>Area-wise breakup of members</t>
  </si>
  <si>
    <t>Christians</t>
  </si>
  <si>
    <t>Budhhists</t>
  </si>
  <si>
    <t>Parsis</t>
  </si>
  <si>
    <t>others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</si>
  <si>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</si>
  <si>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</si>
  <si>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</si>
  <si>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(Amount in Rupees)</t>
  </si>
  <si>
    <t>Margin Money</t>
  </si>
  <si>
    <t>286</t>
  </si>
  <si>
    <t>SYED TAQDEES TAQVI</t>
  </si>
  <si>
    <t>SYED NAJMUL HASAN TAQVI</t>
  </si>
  <si>
    <t>581, TAQVI MANZIL, SUBHASH CHOK, AMER ROAD, JAIPUR</t>
  </si>
  <si>
    <t>GEM STONE</t>
  </si>
  <si>
    <t>05-02-2014</t>
  </si>
  <si>
    <t>441</t>
  </si>
  <si>
    <t>MOHAMMED IMRAN KHAN</t>
  </si>
  <si>
    <t>MOHAMMED NISAR HAJI</t>
  </si>
  <si>
    <t>9, TOPKHANA KA RASTA, JAIPUR</t>
  </si>
  <si>
    <t>447</t>
  </si>
  <si>
    <t>MOHAMMED NISAR</t>
  </si>
  <si>
    <t>ISRAJ KHAN</t>
  </si>
  <si>
    <t>LAC BANGALES</t>
  </si>
  <si>
    <t>502</t>
  </si>
  <si>
    <t>MOHAMMED ASAD KHAN</t>
  </si>
  <si>
    <t>ABDUL KHALIK</t>
  </si>
  <si>
    <t>3919-G, MEETHI KOTHI KE PEECHE, GOTA FECTORY, JAIPUR</t>
  </si>
  <si>
    <t>REDYMADE CLOTHS</t>
  </si>
  <si>
    <t>580</t>
  </si>
  <si>
    <t>ZAKIR HUSAIN</t>
  </si>
  <si>
    <t>ESHAK MOHAMMED</t>
  </si>
  <si>
    <t>70, DESHWALIYO KA MOHALLA, WARD NO. 6, TEHSIL CHAKSU, JAIPUR</t>
  </si>
  <si>
    <t>FEBRICATION</t>
  </si>
  <si>
    <t>583</t>
  </si>
  <si>
    <t>ZUBEDA KHATOON</t>
  </si>
  <si>
    <t>W/O LUKMAN ALI</t>
  </si>
  <si>
    <t>IGN 82, IDGAH KACHCHI BASTI, PAHARI KE PAS, DELHI ROAD BY PASS, JAIPUR</t>
  </si>
  <si>
    <t>SILAI</t>
  </si>
  <si>
    <t>613</t>
  </si>
  <si>
    <t>MOHAMMED SAEED</t>
  </si>
  <si>
    <t>ABDUL SALAM</t>
  </si>
  <si>
    <t>933, MOHALLA MAHAWTAN, CHADI KI CHABEEL, QAZI KA NALA, GHATGATE, JAIPUR</t>
  </si>
  <si>
    <t>615</t>
  </si>
  <si>
    <t>MOHAMMED WASIM</t>
  </si>
  <si>
    <t>MOHAMMED SAEED KHAN</t>
  </si>
  <si>
    <t>1621, IMAM CHOK, CHOKRI TOPKHANA HUJURI, GHATGATE, JAIPUR</t>
  </si>
  <si>
    <t>626</t>
  </si>
  <si>
    <t>PARVEEN BANO</t>
  </si>
  <si>
    <t>W/O MOHAMMED HASEEN</t>
  </si>
  <si>
    <t>2036, TOPKHANA HUJURI, BALAJI KI KHOTI KA RASTA,  GHATGATE, JAIPUR</t>
  </si>
  <si>
    <t>632</t>
  </si>
  <si>
    <t>MOHAMMED AABID KHAN</t>
  </si>
  <si>
    <t>CHUTTAN KHAN</t>
  </si>
  <si>
    <t>1621, FOJDARO KI HAWELI, MOHALLA MAHAWTAN, GHATGATE, JAIPUR</t>
  </si>
  <si>
    <t>635</t>
  </si>
  <si>
    <t>MOHAMMED ISMAEL</t>
  </si>
  <si>
    <t>EIDU KHAN</t>
  </si>
  <si>
    <t>465, SHAKTI COLONY, AAMAGARH, JAIPUR</t>
  </si>
  <si>
    <t>638</t>
  </si>
  <si>
    <t>SHAYDA</t>
  </si>
  <si>
    <t>W/O AABID KHAN</t>
  </si>
  <si>
    <t>2462, GOLAMDAS KI MASJID KE PASS, CHOKRI TOPKHANA HUJURI, GHATGATE, JAIPUR</t>
  </si>
  <si>
    <t>HANDICRAFT WORK</t>
  </si>
  <si>
    <t>640</t>
  </si>
  <si>
    <t>ABDUL KARIM</t>
  </si>
  <si>
    <t>1664-B, NANGA MIYAN KI MASJID, KANTIYO KI PEEPLI, WARD NO. 45, GHATGATE, JAIPUR</t>
  </si>
  <si>
    <t>645</t>
  </si>
  <si>
    <t>SHARAFAT KHAN</t>
  </si>
  <si>
    <t>ASHRAF KHAN</t>
  </si>
  <si>
    <t>104, WARD NO. 62, NAV JYOTI CHILDREN SCHOOL MARG, TEGOR NAGAR, NAHRI KA NAKA, SHASTRI NAGAR, JAIPUR</t>
  </si>
  <si>
    <t>MOBILE SHOP</t>
  </si>
  <si>
    <t>679</t>
  </si>
  <si>
    <t>IFTIKHAR KHAN</t>
  </si>
  <si>
    <t>MOHAMMED ISLAM KHAN</t>
  </si>
  <si>
    <t>25103, PEERU JI KI GALI MEETHI KOTHI KA RASTA, PAHARGANJ, SURAJPOL, JAIPUR</t>
  </si>
  <si>
    <t>682</t>
  </si>
  <si>
    <t>LATEEF KHAN</t>
  </si>
  <si>
    <t>MAQBOOL KHAN</t>
  </si>
  <si>
    <t>26, MEERJI KA BAG, MLA QUARTERS, JAIPUR</t>
  </si>
  <si>
    <t>COLOUR PAINTING WORK</t>
  </si>
  <si>
    <t>683</t>
  </si>
  <si>
    <t>SHAFUDDIN MANSOORI</t>
  </si>
  <si>
    <t>BURHAN BAKSH MANSOORI</t>
  </si>
  <si>
    <t>12 -B, MEERJI KA BAG, SANSAR CHANDR ROAD, JAIPUR</t>
  </si>
  <si>
    <t>CLOTH CURTAIN WORK</t>
  </si>
  <si>
    <t>686</t>
  </si>
  <si>
    <t>MOHAMMED RAFEEQ</t>
  </si>
  <si>
    <t>MOHAMMED UMER</t>
  </si>
  <si>
    <t>1202, KHAWAS JI RASTA, HAWAMAHAL ROAD, JAIPUR</t>
  </si>
  <si>
    <t>688</t>
  </si>
  <si>
    <t>ARSHAD AHMED</t>
  </si>
  <si>
    <t>IQBAL AHMED</t>
  </si>
  <si>
    <t>WARD NO. 34, SANGANER, JAIPUR</t>
  </si>
  <si>
    <t>TEATHER WORK</t>
  </si>
  <si>
    <t>693</t>
  </si>
  <si>
    <t>SHAKIR AHMED</t>
  </si>
  <si>
    <t>RAFEEQ AHMED</t>
  </si>
  <si>
    <t>15212, SHAHEED ABDUL HAMEED NAGAR, KASABPURA, MI ROAD, JAIPUR</t>
  </si>
  <si>
    <t>WATCH REPAIR WORK</t>
  </si>
  <si>
    <t>MOHAMMED TANVEER</t>
  </si>
  <si>
    <t>ISMAEL KHAN</t>
  </si>
  <si>
    <t>F-91A, GAUTAM MARG, C-SCHEME, JAIPUR</t>
  </si>
  <si>
    <t>MARUTI VAN, TAXI</t>
  </si>
  <si>
    <t>697</t>
  </si>
  <si>
    <t>FAREEDA BEGUAM</t>
  </si>
  <si>
    <t>W/O MOHAMMED SALEEM QURESHI</t>
  </si>
  <si>
    <t>23/52, MEER JI BAG, MLA QUARTERS, SANSAR CHANDR ROAD, JAIPUR</t>
  </si>
  <si>
    <t>713</t>
  </si>
  <si>
    <t>SADIYA KHAN</t>
  </si>
  <si>
    <t>D/O MOHAMMED PARVEZ</t>
  </si>
  <si>
    <t>510, NAMAK KI MANDI, WARD NO. 61, JAIPUR</t>
  </si>
  <si>
    <t>AARI TARI</t>
  </si>
  <si>
    <t>SIKANDAR KHAN</t>
  </si>
  <si>
    <t>MUNAVVAR KHAN</t>
  </si>
  <si>
    <t>2540, PATANG WALI GALI, GOTA FECTORY, SURAJPOLE, JAIPUR</t>
  </si>
  <si>
    <t>ISRAEL MACHINE</t>
  </si>
  <si>
    <t>MOHAMMED ANWAR</t>
  </si>
  <si>
    <t>MOHAMMED AJMERI</t>
  </si>
  <si>
    <t>1221, BALJI KI KOTHI KA RASTA, GHATGATE, JAIPUR</t>
  </si>
  <si>
    <t>M. M. MACHINE</t>
  </si>
  <si>
    <t>MOHAMMED HAMEED</t>
  </si>
  <si>
    <t>MOHAMMED YAMIN</t>
  </si>
  <si>
    <t>1629, THAKUR GEEJGARE KA RASTA, GHATGATE, JAIPUR</t>
  </si>
  <si>
    <t>ABDUL QADEER</t>
  </si>
  <si>
    <t>ABDUL WAHAAB</t>
  </si>
  <si>
    <t>3801/A, BABU KA TEEBA, NAGEENA MASJID KE PASS, SURAJPOLE BAZAR, JAIPUR</t>
  </si>
  <si>
    <t>RIZWAN KHAN</t>
  </si>
  <si>
    <t>MAJID AHMED</t>
  </si>
  <si>
    <t>TOFEEQ AHMED</t>
  </si>
  <si>
    <t>429, VAN VIHAR COLONY, IDGAH, JAIPUR</t>
  </si>
  <si>
    <t>RAFIQUDDIN</t>
  </si>
  <si>
    <t>BABUDDIN</t>
  </si>
  <si>
    <t>71, MOTHU REWRI KI KOTHI, CHAR DARWAZA, BASBADANPURA, JAIPUR</t>
  </si>
  <si>
    <t>MOHAMMED ZAKIR</t>
  </si>
  <si>
    <t>456, DHANNADAS KI BAGECHI, WARD NO. 34, ADARSH NAGAR, JAIPUR</t>
  </si>
  <si>
    <t>RAEESA BANO</t>
  </si>
  <si>
    <t>W/O MUJAHID HUSAIN</t>
  </si>
  <si>
    <t>7358, HAMEED NAGAR, KASABPURA, PANCH BATTI, JAIPUR</t>
  </si>
  <si>
    <t>ADEEBA BANO</t>
  </si>
  <si>
    <t>D/O ABDUL GAFUR KHAN</t>
  </si>
  <si>
    <t>3801, PUTA KHURRA, NAHARWADA GALI, RAMGANJ, JAIPUR</t>
  </si>
  <si>
    <t>SARI WORK</t>
  </si>
  <si>
    <t>FARUKH ALI</t>
  </si>
  <si>
    <t>IQBAL</t>
  </si>
  <si>
    <t>125, AMRITPURI, MOHALLA SIPAHIYAN, GHATGATE, JAIPUR</t>
  </si>
  <si>
    <t>FARHEEN PARVEEN</t>
  </si>
  <si>
    <t>SHAOKAT</t>
  </si>
  <si>
    <t>16, HANDIPURA, AAMER, JAIPUR</t>
  </si>
  <si>
    <t>RESHMA</t>
  </si>
  <si>
    <t>W/O QADEER AHMED</t>
  </si>
  <si>
    <t>196, BARI KE PASS, HANDIPURA, AAMER, JAIPUR</t>
  </si>
  <si>
    <t>ISHRAT</t>
  </si>
  <si>
    <t>D/O SHAOKAT KHAN</t>
  </si>
  <si>
    <t>16, WARD NO. 10, HANDIPURA, AAMER, JAIPUR</t>
  </si>
  <si>
    <t>BEAUTY PARLER</t>
  </si>
  <si>
    <t>PARVEEN</t>
  </si>
  <si>
    <t>W/O YASIN KHAN</t>
  </si>
  <si>
    <t>1075, GANGAPOLE, MOHALLA QURESHIYAN, JAIPUR</t>
  </si>
  <si>
    <t>IRFAN KHAN</t>
  </si>
  <si>
    <t>AZEEM KHAN</t>
  </si>
  <si>
    <t>86/5, DRGAH QADAM RASOOL, BASBADANPURA, JAIPUR</t>
  </si>
  <si>
    <t>MOHAMMED GULFAM</t>
  </si>
  <si>
    <t>NOOR MOHAMMED</t>
  </si>
  <si>
    <t>1645, MOHALLA MAHAWTAN, IMAM CHOK, TOPKHANA HUJURI, GHATGATE, JAIPUR</t>
  </si>
  <si>
    <t>ABDUL WAJID</t>
  </si>
  <si>
    <t>ABDUL GAFUR</t>
  </si>
  <si>
    <t>3678, PURANA TABELA, CHOKRI RAMCHANDR JI KI, HANDIPURA, JAIPUR</t>
  </si>
  <si>
    <t>MOHAMMED RAFEEQUE</t>
  </si>
  <si>
    <t>MOHAMMED KHALEEL</t>
  </si>
  <si>
    <t>11, CHODHRY COLONY, GANGAPOLE, CHAR DARWAZA, JAIPUR</t>
  </si>
  <si>
    <t>ZULFEQAR</t>
  </si>
  <si>
    <t>TALIB</t>
  </si>
  <si>
    <t>4292, CHEETE WALO KA MOHALLA, SAMAD KHA KI GALI, JAGANNATH SHAH KA  RASTA, JAIPUR</t>
  </si>
  <si>
    <t>FAREED</t>
  </si>
  <si>
    <t>NASIR KHAN</t>
  </si>
  <si>
    <t>960, KHANDAR KA RASTA, CHAR DARWAZA, JAIPUR</t>
  </si>
  <si>
    <t>ABRAR</t>
  </si>
  <si>
    <t>MUKHTEYAR</t>
  </si>
  <si>
    <t>767, BASBADANPURA, JAIPUR</t>
  </si>
  <si>
    <t>765</t>
  </si>
  <si>
    <t>MOHAMMED PARVEZ</t>
  </si>
  <si>
    <t>NANNU KHA</t>
  </si>
  <si>
    <t>56, MOHALLA PACHRANGPATTI, BASBADANPURA, JAIPUR</t>
  </si>
  <si>
    <t>MOHAMMED RAFEEQUE ASHRAFI</t>
  </si>
  <si>
    <t>ABDUL LATEEF</t>
  </si>
  <si>
    <t>SARVE NO. 108, SANJAY NAGAR, BHATTA BASTI, SHASTRI NAGAR, JAIPUR</t>
  </si>
  <si>
    <t>LAKH BENGLES</t>
  </si>
  <si>
    <t>SHABIR KHAN</t>
  </si>
  <si>
    <t>BABU KHAN</t>
  </si>
  <si>
    <t>72, SHUSHEELPURA PULIA KE PASS, AJMER ROAD, SODALA, JAIPUR</t>
  </si>
  <si>
    <t>GENERAL STORE</t>
  </si>
  <si>
    <t>RAYYAZ KHA</t>
  </si>
  <si>
    <t>FAYYAZ KHA</t>
  </si>
  <si>
    <t>70, MUSALMANO KA MOHALLA, SHUSHEELPURA, SODALA, JAIPUR</t>
  </si>
  <si>
    <t>SCHOOTER REPAIRING</t>
  </si>
  <si>
    <t>MOHAMMED SALEEM EDRISI</t>
  </si>
  <si>
    <t>BUNDU KHAN</t>
  </si>
  <si>
    <t>43, VAN VIHAR COLONY, DELHI BY PASS, JAIPUR</t>
  </si>
  <si>
    <t xml:space="preserve">MOHAMMED SHAHZAD </t>
  </si>
  <si>
    <t>FAZLE KAREEM</t>
  </si>
  <si>
    <t>LAKRI WALO KA MOHALLA, MASJID HEZAM FAROSHAN, AJMERI GATE, JAIPUR</t>
  </si>
  <si>
    <t>MOHAMMED ILIYAS</t>
  </si>
  <si>
    <t>ABDUL SATTAR</t>
  </si>
  <si>
    <t>1185, KHEJRO KA RASTA, CHANDPOLE BAZAR, JAIPUR</t>
  </si>
  <si>
    <t>FURNISHING</t>
  </si>
  <si>
    <t>MOHAMMED HANEEF</t>
  </si>
  <si>
    <t>ABDUL SHAKOOR</t>
  </si>
  <si>
    <t>3941, NINDAR RAO KA RASTA, NAGEENE WALO KA MOHALLA, CHANDPOLE, JAIPUR</t>
  </si>
  <si>
    <t>RAMEEZ RAJA</t>
  </si>
  <si>
    <t>BABU  BHAI</t>
  </si>
  <si>
    <t>3048, KALYAN JI KA RASTA, CHANDPOLE, JAIPUR</t>
  </si>
  <si>
    <t>MOHAMMED ATEEQ</t>
  </si>
  <si>
    <t>3791, MOHALLA PEKAN, RAMCHANDR JI CHOKRI, JAIPUR</t>
  </si>
  <si>
    <t>MAHBOOB</t>
  </si>
  <si>
    <t>3, PULIA NO. 2, KALYAN COLONY, CHAR DARWAZA, WARD NO. 55, JAIPUR</t>
  </si>
  <si>
    <t>RANGAI</t>
  </si>
  <si>
    <t>HAMEEDA</t>
  </si>
  <si>
    <t>W/O ABDUL SATTAR</t>
  </si>
  <si>
    <t>7, SHANTI COLONY, BASBADANPURA, CHAR DARWAZA, WARD NO. 73, JAIPUR</t>
  </si>
  <si>
    <t>MOHAMMED IRFAN</t>
  </si>
  <si>
    <t>ANWAR AHMED</t>
  </si>
  <si>
    <t>3940, PURANA TABELA, CHOKRI RAM CHANDR JI KI, JAIPUR</t>
  </si>
  <si>
    <t>TENT HOUSE</t>
  </si>
  <si>
    <t>JAMEEL</t>
  </si>
  <si>
    <t>ISLAMUDDIN</t>
  </si>
  <si>
    <t>4593, PURANE THANE KE SAMNE, JAGANNATH SHAH KA RASTA, RAMGANJ BAZAR, JAIPUR</t>
  </si>
  <si>
    <t>ABDUL RAEES</t>
  </si>
  <si>
    <t>ABDUL RAUF</t>
  </si>
  <si>
    <t>3385, MOHALLA SILAWATAN, CHOKRI RAM CHANDR JI KI, JAIPUR</t>
  </si>
  <si>
    <t>SHAFEEQ</t>
  </si>
  <si>
    <t>JUMMA KHAN</t>
  </si>
  <si>
    <t>10, MANDI KHATEEKAN, ZIYAUDDIN COLONY, CHAR DARWAZA, JAIPUR</t>
  </si>
  <si>
    <t>ARIF BAKSH</t>
  </si>
  <si>
    <t>AZIM BAKSH</t>
  </si>
  <si>
    <t>3908, PURANA TABELA, KUMHARO KI NADI, WARD NO. 57, JAIPUR</t>
  </si>
  <si>
    <t>AFSARI BEGUM</t>
  </si>
  <si>
    <t>W/O SADAKAT ALI</t>
  </si>
  <si>
    <t>93/225, JP COLONY, PASHURAMPURI, JALMAHAL, AAMER ROAD, JAIPUR</t>
  </si>
  <si>
    <t>SAYED ASLAM NAQVI</t>
  </si>
  <si>
    <t>SAYED RAEES AHMED NAQVI</t>
  </si>
  <si>
    <t>38, PAINTER COLONY, MEENO KA TEEBA, JAIPUR</t>
  </si>
  <si>
    <t>MUNNY</t>
  </si>
  <si>
    <t>W/O ABDUL RAHMAN</t>
  </si>
  <si>
    <t>274, KHANIYAN BANDHA, GONER ROAD, AGRA ROAD, JAIPUR</t>
  </si>
  <si>
    <t>BABLU RAFEEQ</t>
  </si>
  <si>
    <t>BABU KHA</t>
  </si>
  <si>
    <t>A-47, SURAJ COLONY, BENIWAL KANTE KE PEECHE, RAMGARE MOD, JAIPUR</t>
  </si>
  <si>
    <t>ELECTRIC REPAIRING</t>
  </si>
  <si>
    <t>SHABEENA</t>
  </si>
  <si>
    <t>W/O ARIF</t>
  </si>
  <si>
    <t>1079, NALBANDHAN, SUBHASH CHOK, WARD NO. 55, JAIPUR</t>
  </si>
  <si>
    <t>BANJARA BASTI, WARD NO. 47, JAIPUR</t>
  </si>
  <si>
    <t>HUSAIN KHA</t>
  </si>
  <si>
    <t>473, HAV KI TUTI, GANGAPOLE, BANDRI KA NASIK, JAIPUR</t>
  </si>
  <si>
    <t>RAZAI</t>
  </si>
  <si>
    <t>MOHAMMED ZAHEERUDDIN</t>
  </si>
  <si>
    <t>MOHAMMED JAVED</t>
  </si>
  <si>
    <t>16-A, CHODHARY COLONY, GANGAPOLE, CHAR DARWAZA, JAIPUR</t>
  </si>
  <si>
    <t>RAEES KHA</t>
  </si>
  <si>
    <t>MUSTAFA KHA</t>
  </si>
  <si>
    <t>1063, VYOPARIYON KA MOHALLA, GANGPOLE, CHAR DARWAZA, JAIPUR</t>
  </si>
  <si>
    <t>TASLEEM</t>
  </si>
  <si>
    <t>MOHAMMED USMAN</t>
  </si>
  <si>
    <t>2728, MOHALLA FAQEER BADSHAH, CHOKRI RAM CHANDR JI KI, JAIPUR</t>
  </si>
  <si>
    <t>2104, DHBHAI JI KHURRA, NALA NEELGARAN, CHOKRI RAM CHANDR JI KI, JAIPUR</t>
  </si>
  <si>
    <t>MOHAMMED SHAFEEQUE</t>
  </si>
  <si>
    <t>12, FAQEERO KI DUNGARI, GOVIND NAGAR, BRAHMPURI THANE KE SAMNE, JAIPUR</t>
  </si>
  <si>
    <t>AKBAR KHAN</t>
  </si>
  <si>
    <t>2591, KANWATIYON KA KHURRA, CHABUK SAWARAN, RAMGANJ BAZAR, JAIPUR</t>
  </si>
  <si>
    <t>RAEES FATIMA</t>
  </si>
  <si>
    <t>W/O SAYED IDRIS</t>
  </si>
  <si>
    <t>581, KACHCHA BANDHA, SUBHASH CHOK, AAMER ROAD, JAIPUR</t>
  </si>
  <si>
    <t>FAYYAZ BAIG</t>
  </si>
  <si>
    <t>ILIYAS BAIG</t>
  </si>
  <si>
    <t>(1) 4619, TAKIYA ZABAR SHAH KA, GHORA NIKAS ROAD, RAMGANJ BAZAR, JAIPUR
(2) 4618, MOLANA SAHIB KE MADARSE KE PEECHE, JAGANNATH SHAH KA RASTA, DAGAR MARG, JAIPUR</t>
  </si>
  <si>
    <t>JAVED AKHTER</t>
  </si>
  <si>
    <t>JAMEELUR-RAHMAN</t>
  </si>
  <si>
    <t>88, CHODHRY COLONY, GANGAPOLE, CHAR DARWAZA, JAIPUR</t>
  </si>
  <si>
    <t>NAFEES</t>
  </si>
  <si>
    <t>MOHAMMED YASIN</t>
  </si>
  <si>
    <t>1/415, VAN VIHAR COLONY, IDGAH, DELHI BY PASS, JAIPUR</t>
  </si>
  <si>
    <t>SAEED KHAN</t>
  </si>
  <si>
    <t>ABDUL RASOOL URF LALA</t>
  </si>
  <si>
    <t>MOHALLA DAKOTAN, SHNI MANDIR KE PASS, BASBADANPURA, JAIPUR</t>
  </si>
  <si>
    <t>MOHAMMED AQEEL</t>
  </si>
  <si>
    <t>555, HAR COLONY, CHAR DARWAZA, JAIPUR</t>
  </si>
  <si>
    <t>NOOR KHA</t>
  </si>
  <si>
    <t>SHABNAM AKHTER</t>
  </si>
  <si>
    <t>D/O JAMEELUR-RAHMAN</t>
  </si>
  <si>
    <t>88, CHODHRY COLONY, GANGAPOLE POLICE CHOKI KE PASS, CHAR DARWAZA, JAIPUR</t>
  </si>
  <si>
    <t>RUKHSANA BEGUM</t>
  </si>
  <si>
    <t>W/O ABDUL SALAM</t>
  </si>
  <si>
    <t>BENIWAL KANTE KE PEECHE, SURAJ COLONY, RAMGARE MOD, JAIPUR</t>
  </si>
  <si>
    <t>SHAKEELA</t>
  </si>
  <si>
    <t>W/O ALADIN KHA</t>
  </si>
  <si>
    <t>10, CHODHRY COLONY, GANGAPOLE, JAIPUR</t>
  </si>
  <si>
    <t>RASHEEDA BEGUM</t>
  </si>
  <si>
    <t>W/O MAHBOOB MIYAN</t>
  </si>
  <si>
    <t>1/39, VAN VIHAR COLONY, HOUSING BOARD, DELHI BY PASS, JAIPUR</t>
  </si>
  <si>
    <t>ASLAM</t>
  </si>
  <si>
    <t>MUNNU KHA</t>
  </si>
  <si>
    <t>778, BASBADANPURA, DARGAH QADAM RASOOL, CHAR DARWAZA, JAIPUR</t>
  </si>
  <si>
    <t>AAMIR KHAN</t>
  </si>
  <si>
    <t>HAIDER KHAN</t>
  </si>
  <si>
    <t>30, SHIV VATIKA, MAN BAG, JAISINGHPURA KHOR, JAIPUR-302036</t>
  </si>
  <si>
    <t>AMEENA</t>
  </si>
  <si>
    <t>W/O ATEEQUR-RAHMAN</t>
  </si>
  <si>
    <t>23, MOHALLA DAKOTAN, PULIA NO. 2, BASBADANPURA, JAIPUR</t>
  </si>
  <si>
    <t>MUSTAQEEM KHAN</t>
  </si>
  <si>
    <t>KHALEEL</t>
  </si>
  <si>
    <t>967, JEEVA CHODHRY KI GALI, MINARWA CINEMA KE PEECHE, LODHO KA MOHALLA, JAIPUR</t>
  </si>
  <si>
    <t>ZAHID ALI</t>
  </si>
  <si>
    <t>82, SIKAR HOUSE CLOTH MARKET, MALI COLONY, JAIPUR</t>
  </si>
  <si>
    <t>MOHAMMED AFZAL</t>
  </si>
  <si>
    <t>MOHAMMED UMAR</t>
  </si>
  <si>
    <t>4316, PAHARGANJ, MAKKA MASJID SCHOOL KE PASS, TOPKHANA HUJURI, JAIPUR</t>
  </si>
  <si>
    <t>REHANA BEGUM</t>
  </si>
  <si>
    <t>W/O ABDUL GAFUR KHAN</t>
  </si>
  <si>
    <t>3789, SANA MANZIL, NAGEENA MASJID, BABU KA TEEBA, RAMGANJ BAZAR, JAIPUR</t>
  </si>
  <si>
    <t>SAYED TAHIR HUSAIN</t>
  </si>
  <si>
    <t>MOHAMMED MASOOD TAQVI</t>
  </si>
  <si>
    <t>HOTEL BUSINESS</t>
  </si>
  <si>
    <t>MOHAMMED FARUKH</t>
  </si>
  <si>
    <t>MOHAMMED IDRIS</t>
  </si>
  <si>
    <t>921, RASTA KHANDAR, CHAR DARWAZA, JAIPUR</t>
  </si>
  <si>
    <t>COMPUTER INSTITUTE</t>
  </si>
  <si>
    <t>IRFAN AHMED</t>
  </si>
  <si>
    <t>26117, MEETHI KOTHI, HANUMAN MANDIR KE PEECHE, SURAJPOLE, JAIPUR</t>
  </si>
  <si>
    <t>WAJIDA</t>
  </si>
  <si>
    <t>W/O IRFAN AHMED</t>
  </si>
  <si>
    <t>NEHA KHURSHEED</t>
  </si>
  <si>
    <t>D/O KHURSHEED AHMED</t>
  </si>
  <si>
    <t>30, CHAMAN BARI, KALWAR ROAD, JHOTWARA, JAIPUR</t>
  </si>
  <si>
    <t>UMERDIN</t>
  </si>
  <si>
    <t>BARKAT ALI</t>
  </si>
  <si>
    <t>14, KAILASH PATH, NAHRI KA NAKA, MADINA MASJID, JAIPUR</t>
  </si>
  <si>
    <t>TISKIN KOUSAR</t>
  </si>
  <si>
    <t>W/O NIYAMTULLAH</t>
  </si>
  <si>
    <t>55-B, HAR COLONY, CHAR DARWAZA, JAIPUR</t>
  </si>
  <si>
    <t>MOHAMMED HUZEFA</t>
  </si>
  <si>
    <t>ABDUL AZIZ</t>
  </si>
  <si>
    <t>254, AMRITPURI KACHCHI BASTI, TRANSPORT NAGAR, JAIPUR</t>
  </si>
  <si>
    <t>SABRA KHANAM</t>
  </si>
  <si>
    <t>W/O SHAREEF KHAN</t>
  </si>
  <si>
    <t>22/22, MOHALLA ICHAWTAN MASJID KE SAMNE, BASBADANPURA, JAIPUR</t>
  </si>
  <si>
    <t>838</t>
  </si>
  <si>
    <t>SHER KHAN</t>
  </si>
  <si>
    <t>MANSOOR KHAN</t>
  </si>
  <si>
    <t>799, MOHALLA SHEKHAN, KHANDAR KA RASTA, GANGAPOLE, JAIPUR</t>
  </si>
  <si>
    <t>TEXI</t>
  </si>
  <si>
    <t>MAHMOOD AHMED</t>
  </si>
  <si>
    <t>KALLU KHA</t>
  </si>
  <si>
    <t>838, BISATIYON KA MOHALLA, GHATGATE, JAIPUR</t>
  </si>
  <si>
    <t>845</t>
  </si>
  <si>
    <t>SAJIDA</t>
  </si>
  <si>
    <t>W/O SHAHZAD KHAN</t>
  </si>
  <si>
    <t>2770, JOGIYON KA TEEBA, PHUTA KHURRA, RAMGANJ BAZAR, JAIPUR</t>
  </si>
  <si>
    <t>MANZOOR AHMED</t>
  </si>
  <si>
    <t>851</t>
  </si>
  <si>
    <t>FARIDA BANO</t>
  </si>
  <si>
    <t>W/O RAZAULLAH KHA</t>
  </si>
  <si>
    <t>D-141, AMRITPURI, GHATGATE, JAIPUR</t>
  </si>
  <si>
    <t>CLOTH STORE</t>
  </si>
  <si>
    <t>852</t>
  </si>
  <si>
    <t>WASIM KHA</t>
  </si>
  <si>
    <t>NISAR KHA</t>
  </si>
  <si>
    <t>D-141, KABRISTAN, AGRA ROAD, AMRITPURI, GHATGATE, JAIPUR</t>
  </si>
  <si>
    <t>853</t>
  </si>
  <si>
    <t>YASMEEN</t>
  </si>
  <si>
    <t>D/O ABDUL RAUF</t>
  </si>
  <si>
    <t>871, WARD NO. 51, BASBADANPURA, KAROLI WALO KI GALI, JAIPUR</t>
  </si>
  <si>
    <t>856</t>
  </si>
  <si>
    <t>JAVED KHAN</t>
  </si>
  <si>
    <t>SHAREEFULLAH KHAN</t>
  </si>
  <si>
    <t>857</t>
  </si>
  <si>
    <t>BANO BEGUM</t>
  </si>
  <si>
    <t>1096, SARWANO KA TEEBA, TOPKHANA, GHATGATE, JAIPUR</t>
  </si>
  <si>
    <t>858</t>
  </si>
  <si>
    <t>RIHANA</t>
  </si>
  <si>
    <t>W/O NASIR</t>
  </si>
  <si>
    <t>860</t>
  </si>
  <si>
    <t>REHANA</t>
  </si>
  <si>
    <t>D/O ANWAR HUSAIN</t>
  </si>
  <si>
    <t>258, MALIYO KA MOHALLA, SANGAM VIHAR COLONY, WARK NO. 55, PULIYA NO. 2, IDGAH BY PASS, JAIPUR</t>
  </si>
  <si>
    <t>ZARDOZI WORK</t>
  </si>
  <si>
    <t>861</t>
  </si>
  <si>
    <t>ZAREENA</t>
  </si>
  <si>
    <t>W/O AKRAM</t>
  </si>
  <si>
    <t>1313, SHIV SHAKTI COLONY, GANGAPOLE, CHOMU WALO KA MOHALLA, JAIPUR</t>
  </si>
  <si>
    <t>MOHAMMED RIYAZUDDIN</t>
  </si>
  <si>
    <t>ZAHOOR MOHAMMED</t>
  </si>
  <si>
    <t>143, JEED MATA KA KHURRA, MURALIMANOHAR JI KA MANDIR, WARD NO. 54, RAMGANJ, JAIPUR</t>
  </si>
  <si>
    <t>TEA BUSINESS</t>
  </si>
  <si>
    <t>KAMALUDDIN</t>
  </si>
  <si>
    <t>J-44, DEEPAK MARG, ADARSH NAGAR, JAIPUR</t>
  </si>
  <si>
    <t>3098, MOHALLA FARRASHAN, CHOKRI RAMCHANDR, JAIPUR</t>
  </si>
  <si>
    <t>MAHMOOD KHAN</t>
  </si>
  <si>
    <t>14, SAYED COLONY, CHAR DARWAZA, BAS KI PULIA KE PASS, JAIPUR</t>
  </si>
  <si>
    <t>NADIM AKHTER</t>
  </si>
  <si>
    <t>SAYED ANEES HAIDER</t>
  </si>
  <si>
    <t>581, PURANA TABELA, AAMER ROAD, JAIPUR</t>
  </si>
  <si>
    <t>MOHAMMED NASIR KHAN</t>
  </si>
  <si>
    <t>MOHAMMED SABIR</t>
  </si>
  <si>
    <t>19-A, SAYED COLONY, MADINA MASJID KE PASS, JAIPUR</t>
  </si>
  <si>
    <t>ABDUL RASHEED</t>
  </si>
  <si>
    <t>KAREEMUDDIN</t>
  </si>
  <si>
    <t>1339, RAMGANJ POST OFFICE KE PASS, JAIPUR</t>
  </si>
  <si>
    <t>AMIR FATIMA</t>
  </si>
  <si>
    <t>W/O MOHAMMED AZAM</t>
  </si>
  <si>
    <t>158, BIBI TATIMA COLONY, RAMGARE MOD, JAIPUR</t>
  </si>
  <si>
    <t>NAFEES KHA</t>
  </si>
  <si>
    <t>SACHCHE KHAN</t>
  </si>
  <si>
    <t>G-13, KHADDA BASTI, ADARSH NAGAR, JAIPUR</t>
  </si>
  <si>
    <t>ENGINEERING WORKS</t>
  </si>
  <si>
    <t>MUKHTAR AHMED</t>
  </si>
  <si>
    <t>MOHAMMED SHAFEE</t>
  </si>
  <si>
    <t>2029, KHAZANE WALO KA RASTA, CHANDPOLE BAZAR, JAIPUR</t>
  </si>
  <si>
    <t>SHOE BUSINESS</t>
  </si>
  <si>
    <t>AAFTAB KHAN</t>
  </si>
  <si>
    <t>SHAFEE KHAN</t>
  </si>
  <si>
    <t>33-B, FAZIL SHAH COLONY, CHAR DARWAZA, JAIPUR</t>
  </si>
  <si>
    <t>ZARI GOTA WORK</t>
  </si>
  <si>
    <t>881</t>
  </si>
  <si>
    <t>NAFEES KHAN</t>
  </si>
  <si>
    <t>SANNU KHA</t>
  </si>
  <si>
    <t>ZIAUDDIN COLONY, MANDI KHATIKAN, CHAR DARWAZA, JAIPUR</t>
  </si>
  <si>
    <t>ASHFAQUE</t>
  </si>
  <si>
    <t>32/33, MALIYO KI BAGICHI KE SAMNE, VIVEKANAND COLONY, JANTA COLONY, JAIPUR</t>
  </si>
  <si>
    <t>ISLMUDDIN</t>
  </si>
  <si>
    <t>IMAMUDDIN</t>
  </si>
  <si>
    <t>23, DANNADS KI BAGEECHI, ADARSH NAGAR, M.D. ROAD, JAIPUR</t>
  </si>
  <si>
    <t>MOHAMMED MATEEN</t>
  </si>
  <si>
    <t>J-147, BARKAT MARG, BHOMIYO KI CHATRI, WARD NO. 44, JAIPUR</t>
  </si>
  <si>
    <t>886</t>
  </si>
  <si>
    <t>FARID KHAN</t>
  </si>
  <si>
    <t>ABDUL RASHEED KHAN</t>
  </si>
  <si>
    <t>39, FAQEERO KI DUNGARI, BASBADANPURA, JAIPUR</t>
  </si>
  <si>
    <t>MOHAMMED SALIM</t>
  </si>
  <si>
    <t>3111, MOHALLA PANNIGRAN, CHOKRI RAMCHANDR JI KI, WARD NO. 57, JAIPUR</t>
  </si>
  <si>
    <t>MOHAMMED SABIR KHAN</t>
  </si>
  <si>
    <t>ABDUL HABEEB KHAN</t>
  </si>
  <si>
    <t>563, HABEEB MANZIL, MOHALLA DAKOTAN, BASBADANPURA, JAIPUR</t>
  </si>
  <si>
    <t>SALAM</t>
  </si>
  <si>
    <t>ABDUL RAHMAN</t>
  </si>
  <si>
    <t>2347, MOHALLA NEELGARAN, CHOKRI RAMCHANDR JI KI, RAMGANJ, JAIPUR</t>
  </si>
  <si>
    <t>ABDUL HAMEED</t>
  </si>
  <si>
    <t>1366, RADHA KISHAN KUND, CHOKRI RAMCHANDR JI KI, WARD NO. 56, JAIPUR</t>
  </si>
  <si>
    <t>AKRAM KHAN</t>
  </si>
  <si>
    <t>ASLAM KHAN</t>
  </si>
  <si>
    <t>21-B, SHAFAQAK COLONY, SAYED COLONY, CHAR DARWAZA, JAIPUR</t>
  </si>
  <si>
    <t>MOHAMMED SHAKEEL</t>
  </si>
  <si>
    <t>MOHAMMED YUSUF KHOKHAR</t>
  </si>
  <si>
    <t>9-A, WARD NO. 51, GULSHAN NAGAR, RAWAL JI KI MORI, JAIPUR</t>
  </si>
  <si>
    <t>MOHAMMED ANWAR KHAN</t>
  </si>
  <si>
    <t>SALEEM KHAN</t>
  </si>
  <si>
    <t>1064, MOHALLAN SHEKHAN MADARSE KE PASS, CHOKRI GANGAPOLE, JAIPUR</t>
  </si>
  <si>
    <t>MOHAMMED IRSHAD</t>
  </si>
  <si>
    <t>MOHAMEED ESHAK</t>
  </si>
  <si>
    <t>893, MATHURA WALO KI HAWELI, GHATGATE, JAIPUR</t>
  </si>
  <si>
    <t>AFROZ BEGUM</t>
  </si>
  <si>
    <t>W/O SHABBIR KHAN</t>
  </si>
  <si>
    <t>505, MOHALLA DAKOTAN, CHAR DARWAZA, JAIPUR</t>
  </si>
  <si>
    <t>MOHAMMED SALIM KHAN</t>
  </si>
  <si>
    <t>RASOOL KHAN</t>
  </si>
  <si>
    <t>32, MOHALLA DAKOTAN, SHANICHAR JI KE MANDIR KE PASS, CHAR DARWAZA, JAIPUR</t>
  </si>
  <si>
    <t>INAMUDDIN</t>
  </si>
  <si>
    <t>ALADIN</t>
  </si>
  <si>
    <t>68, ZIAUDDIN COLONY, CHAR DARWAZA, JAIPUR</t>
  </si>
  <si>
    <t>KARIM KHAN</t>
  </si>
  <si>
    <t>2591, NALA NEELGRAN, RESALDAR HOUSE, RANGANJ BAZAR, JAIPUR</t>
  </si>
  <si>
    <t>252, RAHEEM COLONY, SAYED COLONY, CHAR DARWAZA, JAIPUR</t>
  </si>
  <si>
    <t>MOHAMMED AARIF</t>
  </si>
  <si>
    <t>5359, KHERADIYON KA MOHALLA, GHATGATE, JAIPUR</t>
  </si>
  <si>
    <t>MOHAMMED AFSHAN</t>
  </si>
  <si>
    <t>GAFUR ALI</t>
  </si>
  <si>
    <t>MUMTAZ ALI</t>
  </si>
  <si>
    <t>4039, CHEETE WALO KA MOHALLA, RAMGANJ BAZAR, JAIPUR</t>
  </si>
  <si>
    <t>SHAKEEL AHMED</t>
  </si>
  <si>
    <t>234, VAN VIHAR COLONY KACHCHI BASTI, DELHI BY PASS ROAD, WARD NO. 49, JAIPUR</t>
  </si>
  <si>
    <t>IREN WORKS</t>
  </si>
  <si>
    <t>SHAKEEL KHAN</t>
  </si>
  <si>
    <t>ANWAR KHAN</t>
  </si>
  <si>
    <t>3 CH 16, HOUSING BOARD, SHASTRI NAGAR, JAIPUR</t>
  </si>
  <si>
    <t>SHABANA</t>
  </si>
  <si>
    <t>W/O MOHAMMED SALEEM</t>
  </si>
  <si>
    <t>43,WARD NO. 66, JP COLONY, MAIN ROAD, JAIPUR</t>
  </si>
  <si>
    <t>ASLAM MOHAMMED</t>
  </si>
  <si>
    <t>MOHAMMED HAKEEM</t>
  </si>
  <si>
    <t>179, JP COLONY, ROAD NO. 3, JAIPUR</t>
  </si>
  <si>
    <t>275, PURANA JALUPURA, JAIPUR</t>
  </si>
  <si>
    <t>AIR CONDITION</t>
  </si>
  <si>
    <t>GULZAR KHAN</t>
  </si>
  <si>
    <t>USMAN KHAN</t>
  </si>
  <si>
    <t>25103, PAHAR GANJ FIRST BORING, PEERO KI GALI, SURAJPOLE, JAIPUR</t>
  </si>
  <si>
    <t>SHAHNAZ BEGUM</t>
  </si>
  <si>
    <t>W/O HANEEF KHA</t>
  </si>
  <si>
    <t>22/22 KHAN MANZIL, MOHALLA ICHCHAWATAN, SABIR COLONY, BEKRI GALI, BASBADANPURA, JAIPUR</t>
  </si>
  <si>
    <t>MEHNAZ KHAN</t>
  </si>
  <si>
    <t>W/O BASHEER AHMED</t>
  </si>
  <si>
    <t>3427, MADEENA MASJID ROAD, JANGLAT KE SAMNE, NAHRI KA NAKA, JAIPUR</t>
  </si>
  <si>
    <t>SALMA PARVEEN</t>
  </si>
  <si>
    <t>D/O MOHAMMED RAFEEQUE</t>
  </si>
  <si>
    <t>4838, GHORA NIKAS ROAD, WARD NO. 50, RAMGANJ BAZAR, JAIPUR</t>
  </si>
  <si>
    <t>AZHARUDDIN</t>
  </si>
  <si>
    <t>KALIMUDDIN</t>
  </si>
  <si>
    <t>3449, UPLAGUVADA, GHODA NIKAS ROAD, WARD NO. 56, JAIPUR</t>
  </si>
  <si>
    <t>ABDUL AMEEN BAIG</t>
  </si>
  <si>
    <t>ABDUL AZIZ BAIG</t>
  </si>
  <si>
    <t>2771, PHUTA KHURRA, MOHALLA CHABUK SAVARAN, RAMGANJ BAZAR, JAIPUR</t>
  </si>
  <si>
    <t>NIZAMUDDIN</t>
  </si>
  <si>
    <t>MOHAMMED BHAI</t>
  </si>
  <si>
    <t>C-63, NARSINGH NAGAR, JHOTWARA, JAIPUR</t>
  </si>
  <si>
    <t>ABDUL RSHEED</t>
  </si>
  <si>
    <t>HAJI TAJ MOHAMMED KHAN</t>
  </si>
  <si>
    <t>260, FAREED MANZIL, SANSAR CHANDR ROAD, JALUPURA, JAIPUR</t>
  </si>
  <si>
    <t>ASGAR ALI</t>
  </si>
  <si>
    <t>AKHTAR ALI</t>
  </si>
  <si>
    <t>753, BLOK NO. 2, MOLANA ZIAUDDIN COLONY, CHAR DARWAZA, JAIPUR</t>
  </si>
  <si>
    <t>ABDUL JALIL</t>
  </si>
  <si>
    <t>426, MOHALLA DAKOTAN, BASBADANPURA, CHAR DARWAZA, JAIPUR</t>
  </si>
  <si>
    <t>ALTAF QURESHI</t>
  </si>
  <si>
    <t>SOHRAB QURESHI</t>
  </si>
  <si>
    <t>1364, RADHA KRISHN KA KUND, CHANKYA MARG, SUBHASH CHOK, JAIPUR</t>
  </si>
  <si>
    <t>TANZEEM FATIMA NAQVI</t>
  </si>
  <si>
    <t>D/O S. M. AZAM NAQVI</t>
  </si>
  <si>
    <t>14, BIBI FATIMA COLONY, RAMGARH ROAD, BENIWAL KANTE KE SAMNE, JAIPUR</t>
  </si>
  <si>
    <t>ZAHID KHA</t>
  </si>
  <si>
    <t>HAMEED KHA</t>
  </si>
  <si>
    <t>3795, GALTA ROAD, BABU KA TEEBA, NAGINA MASJID KE PASS, JAIPUR</t>
  </si>
  <si>
    <t>954</t>
  </si>
  <si>
    <t>MAJID HUSAIN SHEKH</t>
  </si>
  <si>
    <t>SHARAFAT HUSAIN SHEKH</t>
  </si>
  <si>
    <t>1014, RAM NAGAR, SHASTRI NAGAR, JAIPUR</t>
  </si>
  <si>
    <t>FABRICATION</t>
  </si>
  <si>
    <t>956</t>
  </si>
  <si>
    <t>664, SHIVAJI NAGAR KACHCHI BASTI, JAIPUR</t>
  </si>
  <si>
    <t>CLOTH</t>
  </si>
  <si>
    <t>957</t>
  </si>
  <si>
    <t>RAFEEQ</t>
  </si>
  <si>
    <t>MOHAMMED GHASI</t>
  </si>
  <si>
    <t>B-261, ANSARI HOSPITAL KE PASS, BHATTA BASTI, SANJAY NAGAR, SHASTRI NAGAR, JAIPUR</t>
  </si>
  <si>
    <t>959</t>
  </si>
  <si>
    <t>QASIM KHAN</t>
  </si>
  <si>
    <t>ROSHAN KHAN</t>
  </si>
  <si>
    <t>472, JP COLONY, SECTOR NO. 3, RAMNAGAR MOD, SHASTRI NAGAR, JAIPUR</t>
  </si>
  <si>
    <t>960</t>
  </si>
  <si>
    <t>KHALEEL AHMED</t>
  </si>
  <si>
    <t>NOOR MOHAMMED KHA</t>
  </si>
  <si>
    <t>573, JP COLONY, SHASTRI NAGAR, WARD NO. 66, JAIPUR</t>
  </si>
  <si>
    <t>961</t>
  </si>
  <si>
    <t>MOHAMMED JAVED KHAN</t>
  </si>
  <si>
    <t>MOHAMMED ZAHEER KHAN</t>
  </si>
  <si>
    <t>B-11, SANJAY NAGAR, BHATTA BASTI, WARD NO. 65, JAIPUR</t>
  </si>
  <si>
    <t>962</t>
  </si>
  <si>
    <t>ZAKIR</t>
  </si>
  <si>
    <t>964</t>
  </si>
  <si>
    <t>LIYAQAT KHAN</t>
  </si>
  <si>
    <t>BHAIYYA KHAN</t>
  </si>
  <si>
    <t>697/99, SANTRA KI GALI, SHASTRI NAGAR, WARD NO. 66, JAIPUR</t>
  </si>
  <si>
    <t>965</t>
  </si>
  <si>
    <t>RAFIUDDIN QURESHI</t>
  </si>
  <si>
    <t>SADRUDDIN QURESHI</t>
  </si>
  <si>
    <t>1013, RAMNAGAR, SHASTRI NAGAR, JAIPUR</t>
  </si>
  <si>
    <t>GARMENTS</t>
  </si>
  <si>
    <t>966</t>
  </si>
  <si>
    <t>RIZWANA BANO</t>
  </si>
  <si>
    <t>W/O SHAKEEL KHAN</t>
  </si>
  <si>
    <t>C-736, SHIVAJI NAGAR, SHASTRI NAGAR, JAIPUR</t>
  </si>
  <si>
    <t>967</t>
  </si>
  <si>
    <t>RUKHSANA</t>
  </si>
  <si>
    <t>D/O HANEEFULLAH</t>
  </si>
  <si>
    <t>3794, NAGEENA MASJID, GALTA ROAD, RAMGANJ, WARD NO. 47, JAIPUR</t>
  </si>
  <si>
    <t>968</t>
  </si>
  <si>
    <t>SABIR KHAN</t>
  </si>
  <si>
    <t>GULAM NABI KHA</t>
  </si>
  <si>
    <t>736, SHIVAJI NAGAR KACHCHI BASTI, SHASTRI NAGAR, WARD NO. 64, JAIPUR</t>
  </si>
  <si>
    <t>GES STOVE REPAIRING</t>
  </si>
  <si>
    <t>969</t>
  </si>
  <si>
    <t>MOHAMMED ALI</t>
  </si>
  <si>
    <t>MOHAMMED ISLAM</t>
  </si>
  <si>
    <t>387, JP COLONY, WARD NO. 66, SECTOR NO. 3, SHASTRI NAGAR, JAIPUR</t>
  </si>
  <si>
    <t>970</t>
  </si>
  <si>
    <t>MOHSIN</t>
  </si>
  <si>
    <t>MOHAMMED RAMZAN</t>
  </si>
  <si>
    <t>57, SANJAY NAGAR, BHATTA BASTI, KACHCHI BASTI, GALI NO. 1, WARD NO. 64, JAIPUR</t>
  </si>
  <si>
    <t>CYBER CAFÉ</t>
  </si>
  <si>
    <t>973</t>
  </si>
  <si>
    <t>MOHAMMED AKHLAK</t>
  </si>
  <si>
    <t>MOHAMMED JAMEEL</t>
  </si>
  <si>
    <t>1355, MOHALLA PANNIGARAN, CHOKRI RAMCHANDR JI KI, JAIPUR</t>
  </si>
  <si>
    <t>974</t>
  </si>
  <si>
    <t>MOHAMMED ASIF</t>
  </si>
  <si>
    <t>MOHAMMED RAFIQUE</t>
  </si>
  <si>
    <t>87/181 ZIAUDDIN COLONY, CHAR DARWAJA, JAIPUR</t>
  </si>
  <si>
    <t>BANGLES</t>
  </si>
  <si>
    <t>975</t>
  </si>
  <si>
    <t>RASHEED KHAN</t>
  </si>
  <si>
    <t>ABDUL RAHMAN KHAN</t>
  </si>
  <si>
    <t>803, MASJID KE PASS, SHEKHAN KA MOHALLA, GANGAPOLE, JAIPUR</t>
  </si>
  <si>
    <t>976</t>
  </si>
  <si>
    <t>AADIL</t>
  </si>
  <si>
    <t>MUBINUDDIN</t>
  </si>
  <si>
    <t>17, RAHEEM NAGAR, MOHALLA TIKKIGARAN, BASBADANPURA, JAIPUR</t>
  </si>
  <si>
    <t>977</t>
  </si>
  <si>
    <t>ZIAURRAHMAN</t>
  </si>
  <si>
    <t>ATEEQURRAHMAN</t>
  </si>
  <si>
    <t>4780, CHAR DARWAZA, GHORA NIKAS ROAD, JAIPUR</t>
  </si>
  <si>
    <t>979</t>
  </si>
  <si>
    <t>SEEMA BANO</t>
  </si>
  <si>
    <t>W/O IMRAN AHMED</t>
  </si>
  <si>
    <t>A-42, KRSHNA COLONY, HUSAIN COLONY, RAMGAD MOD, JAIPUR</t>
  </si>
  <si>
    <t>980</t>
  </si>
  <si>
    <t>ANJUM</t>
  </si>
  <si>
    <t>W/O SAIDUDDIN</t>
  </si>
  <si>
    <t>31, AMRITPURI, GHATGATE, AAGRA ROAD, WARD NO. 48, JAIPUR</t>
  </si>
  <si>
    <t>981</t>
  </si>
  <si>
    <t>SHAKEEL</t>
  </si>
  <si>
    <t>4690, WARD NO. 56, MULTANIYO KI MASJID KE PASS, JAIPUR</t>
  </si>
  <si>
    <t>982</t>
  </si>
  <si>
    <t>IMTIYAZ BANO</t>
  </si>
  <si>
    <t>W/O MAHBOOB KHA</t>
  </si>
  <si>
    <t>32, PARKOTE KI GALI, ANAJ MANDI, JALUPURA, JAIPUR</t>
  </si>
  <si>
    <t>983</t>
  </si>
  <si>
    <t>AMJAD KHAN</t>
  </si>
  <si>
    <t>ABDUL SAEED</t>
  </si>
  <si>
    <t>2461, GOLAMDAJO KI MASJID, BADA PARK, TOPKHANA HUJURI, GALTA GATE, JAIPUR</t>
  </si>
  <si>
    <t>984</t>
  </si>
  <si>
    <t>URMA BANO</t>
  </si>
  <si>
    <t>D/O ABDUL HAFEEZ</t>
  </si>
  <si>
    <t>2001, TAKIYAN YAKIN SHAH, CHOKRI TOPKHANA HUJURI, JAIPUR</t>
  </si>
  <si>
    <t>986</t>
  </si>
  <si>
    <t>SHAHNAZ</t>
  </si>
  <si>
    <t>KHALEEL KHA</t>
  </si>
  <si>
    <t>42, JP COLONY, PARSHURAMPURI, AAMER ROAD, JAIPUR</t>
  </si>
  <si>
    <t>987</t>
  </si>
  <si>
    <t>SEEMA BAGUM</t>
  </si>
  <si>
    <t>W/O PARVEZ KHAN</t>
  </si>
  <si>
    <t>VAN VIHAR COLONY, HOUSING BOARD, IDGAH, JAIPUR</t>
  </si>
  <si>
    <t>988</t>
  </si>
  <si>
    <t>MOHAMMED AABID</t>
  </si>
  <si>
    <t>991</t>
  </si>
  <si>
    <t>MUBEENA BEGUM</t>
  </si>
  <si>
    <t>W/O WAHEED KHAN</t>
  </si>
  <si>
    <t>30, SIPAHIYAN BASTI, GHATGATE, AAGRA ROAD, JAIPUR</t>
  </si>
  <si>
    <t>992</t>
  </si>
  <si>
    <t>NAJMA BEGUM</t>
  </si>
  <si>
    <t>W/O FAIYYAZ KHA</t>
  </si>
  <si>
    <t>3760, MOHALLA GORIYAN, DARGAH QADAM RASOOL, JAIPUR</t>
  </si>
  <si>
    <t>993</t>
  </si>
  <si>
    <t>ASMA HUSAIN</t>
  </si>
  <si>
    <t>W/O NAZIM HUSAIN</t>
  </si>
  <si>
    <t>1856, MOHALLA MAHAWATAN, GHATGATE, JAIPUR</t>
  </si>
  <si>
    <t>994</t>
  </si>
  <si>
    <t>MOHAMMED YUNUS QURESHI</t>
  </si>
  <si>
    <t>MOHAMMED GAFUR QURESHI</t>
  </si>
  <si>
    <t>4614, SANJAY BAZAR, SANGANERI GATE, JAIPUR</t>
  </si>
  <si>
    <t>995</t>
  </si>
  <si>
    <t>AASIF</t>
  </si>
  <si>
    <t>25808, MAKKA MASJID, PAHADGANJ, JAIPUR</t>
  </si>
  <si>
    <t>996</t>
  </si>
  <si>
    <t>D/O MOHAMMED HANEEF</t>
  </si>
  <si>
    <t>261, BADA PARK, CHOKRI TOPKHANA HUJURI, JAIPUR</t>
  </si>
  <si>
    <t>997</t>
  </si>
  <si>
    <t>MOHAMMED SALEEM</t>
  </si>
  <si>
    <t>2402, SATTE WALO KI GALI, DHARMSHALA KE PEECHE, BAPU BAZAR, JAIPUR</t>
  </si>
  <si>
    <t>998</t>
  </si>
  <si>
    <t>SALEEM</t>
  </si>
  <si>
    <t>ABDUL HAKEEM</t>
  </si>
  <si>
    <t>1730, SARWANO KA TEEBA, NAGEENE WALO KI GALI, CHOKRI TOPKHANA HUJURI, GHATGATE BAZAR, JAIPUR</t>
  </si>
  <si>
    <t>999</t>
  </si>
  <si>
    <t>IRFAN</t>
  </si>
  <si>
    <t>SULEMAN</t>
  </si>
  <si>
    <t>2405, PATWO KI BAGEECHI, TELIPARA, BAPU BAZAR, JAIPUR</t>
  </si>
  <si>
    <t>1000</t>
  </si>
  <si>
    <t>D/O MOHAMMED SAEED</t>
  </si>
  <si>
    <t>5076, BABA RAMDEV JI KI GALI, SANJAY BAZAR, GHATGATE, JAIPUR</t>
  </si>
  <si>
    <t>1001</t>
  </si>
  <si>
    <t>MOHAMMED RAEES</t>
  </si>
  <si>
    <t>MOHAMMED ABDUL RASHEED</t>
  </si>
  <si>
    <t>1881, KHAJANE WALO KA RASTA, WARD NO. 40, JAIPUR</t>
  </si>
  <si>
    <t>1003</t>
  </si>
  <si>
    <t>MOHAMMED ASLAM</t>
  </si>
  <si>
    <t>MOHAMMED HASAN KHA</t>
  </si>
  <si>
    <t>2402, TELIPADA, CHORA RASTA, WARD NO. 42, JAIPUR</t>
  </si>
  <si>
    <t>1004</t>
  </si>
  <si>
    <t>FIROZ</t>
  </si>
  <si>
    <t>2782,  CHBOOK SAWARAN, RAMGANJ BAZAR, JAIPUR</t>
  </si>
  <si>
    <t>1005</t>
  </si>
  <si>
    <t>SHAHID KHAN</t>
  </si>
  <si>
    <t>MOHAMMED ARIF</t>
  </si>
  <si>
    <t>2770, GOLAMDASO KI MASJID KE PAS, PAHADGANJ, WARD NO. 46, JAIPUR</t>
  </si>
  <si>
    <t>1006</t>
  </si>
  <si>
    <t>1007</t>
  </si>
  <si>
    <t>SAEEDULLAH KHAN</t>
  </si>
  <si>
    <t>BABU KA TEEBA, NAGEENA MASJID, RAMGANJ BAZAR, JAIPUR</t>
  </si>
  <si>
    <t>1009</t>
  </si>
  <si>
    <t>NOOR AHMED</t>
  </si>
  <si>
    <t>597, IMAM CHOK, BAS BADANPURA, JAIPUR</t>
  </si>
  <si>
    <t>1010</t>
  </si>
  <si>
    <t>ABDUL HAFEEZ MANSORI</t>
  </si>
  <si>
    <t>THATHAR BADA, DEWRA, AAMER, JAIPUR</t>
  </si>
  <si>
    <t>1137</t>
  </si>
  <si>
    <t>KULDEEP SINGH</t>
  </si>
  <si>
    <t>AJAYAB SINGH</t>
  </si>
  <si>
    <t>5/262, TEELA NO. 5, KACHCHI BASTI, WARD NO. 29, JAIPUR</t>
  </si>
  <si>
    <t>1140</t>
  </si>
  <si>
    <t>NARENDAR KAUR</t>
  </si>
  <si>
    <t>W/O ARVINDAR SINGH</t>
  </si>
  <si>
    <t>217, JAWAHAR NAGAR, JAIPUR</t>
  </si>
  <si>
    <t>1216</t>
  </si>
  <si>
    <t>W/O MOHAMMED BASHEER</t>
  </si>
  <si>
    <t>243, IDGAH KACHCHI BASTI, DARGAH ROAD, JAIPUR</t>
  </si>
  <si>
    <t>1241</t>
  </si>
  <si>
    <t>ATEEQ AHMED</t>
  </si>
  <si>
    <t>WAZEER AHMED</t>
  </si>
  <si>
    <t>119, SAMEER COLONY, JAWAHAR PUBLIC SCHOOL KE SAMNE, NAI KI THADI, JAIPUR</t>
  </si>
  <si>
    <t>1266</t>
  </si>
  <si>
    <t>SHAMA PARVEEN</t>
  </si>
  <si>
    <t>W/O SHAMSHUDDIN</t>
  </si>
  <si>
    <t>2, KALLAN SHAH COLONY, GANGAPOLE, JAIPUR</t>
  </si>
  <si>
    <t>6/2013</t>
  </si>
  <si>
    <t>MOHAMMED IMTIYAZ</t>
  </si>
  <si>
    <t>SARI ZARDOZI</t>
  </si>
  <si>
    <t>75/2013</t>
  </si>
  <si>
    <t>SEBA</t>
  </si>
  <si>
    <t>W/O WASEEM</t>
  </si>
  <si>
    <t>533, MEHANAT NAGAR, HATWARA ROAD, JAIPUR</t>
  </si>
  <si>
    <t>153/2013</t>
  </si>
  <si>
    <t>PARBHJEET SINGH</t>
  </si>
  <si>
    <t>SARDAR GURU BAKSH SINGH</t>
  </si>
  <si>
    <t>109, GURU NANAK PURA, RAJAPARK, JAIPUR</t>
  </si>
  <si>
    <t>167/2013</t>
  </si>
  <si>
    <t>BHAGWANT SINGH KALRA</t>
  </si>
  <si>
    <t>SARDAR DALJEET SINGH KALRA</t>
  </si>
  <si>
    <t xml:space="preserve">F-2, GOVIND MARG, RAJA PARK PETROL PEMP KE SAMNE, JAIPUR </t>
  </si>
  <si>
    <t>231/2013</t>
  </si>
  <si>
    <t>TAYEB KHAN</t>
  </si>
  <si>
    <t>HASEEB ALI</t>
  </si>
  <si>
    <t>403, THAKUR PACHEWAR KA RASTA, RAMGANJ, JAIPUR</t>
  </si>
  <si>
    <t>232/2013</t>
  </si>
  <si>
    <t>MEHZABI</t>
  </si>
  <si>
    <t>W/O MOHAMMED TAHIR KHAN</t>
  </si>
  <si>
    <t>233/2013</t>
  </si>
  <si>
    <t>MOHAMMED SAMEER</t>
  </si>
  <si>
    <t>2/383, JAWAHAR NAGAR, TEELA N0. 2, KACHCHI BASTI, JAIPUR</t>
  </si>
  <si>
    <t>246/2013</t>
  </si>
  <si>
    <t>QAYYUM ALI</t>
  </si>
  <si>
    <t>LIYAKAT ALI</t>
  </si>
  <si>
    <t>106, SANJAY NAGAR B, KALWAR ROAD, JHOTWARA, JAIPUR</t>
  </si>
  <si>
    <t>KIRANA STORE</t>
  </si>
  <si>
    <t>251/2013</t>
  </si>
  <si>
    <t>ISHRAT JAHAN</t>
  </si>
  <si>
    <t>W/O JAVED SARVAR</t>
  </si>
  <si>
    <t>73/6, IDGAH KE PEECHE, MOHALLA ICHCHAWATAN,  JAIPUR</t>
  </si>
  <si>
    <t>JWELLERY</t>
  </si>
  <si>
    <t>252/2013</t>
  </si>
  <si>
    <t>SHAISTA PARVEEN</t>
  </si>
  <si>
    <t>W/O MOHAMMED SHAREEF</t>
  </si>
  <si>
    <t>1/7, VAN VIHAR, HOUSING BOARD, DELHI BY PASS ROAD, JAIPUR</t>
  </si>
  <si>
    <t>253/2013</t>
  </si>
  <si>
    <t>W/O AADIL SALEEM</t>
  </si>
  <si>
    <t>254/2013</t>
  </si>
  <si>
    <t>SANKALP FEDRIC</t>
  </si>
  <si>
    <t>SUNEEL JAIPURI</t>
  </si>
  <si>
    <t>S.D. 175, SHANTI NAGAR, HATWARA ROAD, JAIPUR</t>
  </si>
  <si>
    <t>256/2013</t>
  </si>
  <si>
    <t>SANJU ARORA</t>
  </si>
  <si>
    <t>W/O RAKESH ARORA</t>
  </si>
  <si>
    <t>290,  GURU NANAK PURA, RAJA PARK, JAIPUR</t>
  </si>
  <si>
    <t>SENETY &amp; HARDWARE</t>
  </si>
  <si>
    <t>257/2013</t>
  </si>
  <si>
    <t>RAJESHWARI SETH</t>
  </si>
  <si>
    <t>W/O DEEPAK SETH</t>
  </si>
  <si>
    <t>1396, PANDIT SHIVDEEN KI HAWELI, KISHANPOLE BAZAR, JAIPUR</t>
  </si>
  <si>
    <t>PAPAR, MANGODI, ACHAR</t>
  </si>
  <si>
    <t>258/2013</t>
  </si>
  <si>
    <t>JASPREET KAUR</t>
  </si>
  <si>
    <t>W/O RAJENDAR SINGH</t>
  </si>
  <si>
    <t>C-105, MADERN TOWN, MALVIYA NAGAR, JAIPUR</t>
  </si>
  <si>
    <t>BUTIC STORE</t>
  </si>
  <si>
    <t>260/2013</t>
  </si>
  <si>
    <t>SHAMMI QURESHI</t>
  </si>
  <si>
    <t>117,  KHETRI HOUSE, CHANDPOLE, JAIPUR</t>
  </si>
  <si>
    <t>261/2013</t>
  </si>
  <si>
    <t>ABDUL WAHEED</t>
  </si>
  <si>
    <t>84, FATEH NAGAR, HASANPURA-C, JAIPUR</t>
  </si>
  <si>
    <t>POLTRY FARM (CHICKEN)</t>
  </si>
  <si>
    <t>262/2013</t>
  </si>
  <si>
    <t>263/2013</t>
  </si>
  <si>
    <t>TAHIR QURESHI</t>
  </si>
  <si>
    <t>C-84, FATEH NAGAR, HASANPURA, JAIPUR</t>
  </si>
  <si>
    <t>CLOTHS BUSINESS</t>
  </si>
  <si>
    <t>264/2013</t>
  </si>
  <si>
    <t>MOHAMMED SHAHID</t>
  </si>
  <si>
    <t>MOHAMEED SAEED</t>
  </si>
  <si>
    <t>84, FATEH NAGAR, JAIPUR</t>
  </si>
  <si>
    <t>288/2013</t>
  </si>
  <si>
    <t>GURMEET KAUR</t>
  </si>
  <si>
    <t>W/O BALJINDAR SINGH</t>
  </si>
  <si>
    <t>10/603, KAVERI PATH CRICKET STEDIYAM, MAN SAROWAR, JAIPUR</t>
  </si>
  <si>
    <t>289/2013</t>
  </si>
  <si>
    <t>SILKY KAUR</t>
  </si>
  <si>
    <t>D/O JASWINDAR SINGH</t>
  </si>
  <si>
    <t>1, MUKESH NAGAR, NEAR SATYA SAI COLLEGE, JAIPUR</t>
  </si>
  <si>
    <t>290/2013</t>
  </si>
  <si>
    <t>GUPENDAR SINGH</t>
  </si>
  <si>
    <t>JASPAL SINGH</t>
  </si>
  <si>
    <t>5/302, TEELA NO. 5, MANY GURUDWARA, JAWAHAR NAGAR, JAIPUR</t>
  </si>
  <si>
    <t>CLOTH BUSINESS</t>
  </si>
  <si>
    <t>291/2013</t>
  </si>
  <si>
    <t>KAMALJEET</t>
  </si>
  <si>
    <t>SWARNLATA</t>
  </si>
  <si>
    <t>5/307, TEELA NO. 5, JAWAHAR NAGAR, JAIPUR</t>
  </si>
  <si>
    <t>292/2013</t>
  </si>
  <si>
    <t>KAMALJEET SINGH</t>
  </si>
  <si>
    <t>PRATAP SINGH</t>
  </si>
  <si>
    <t>230, SECTOR NO. 13, MALVIYA NAGAR, JAIPUR</t>
  </si>
  <si>
    <t>293/2013</t>
  </si>
  <si>
    <t>SAVANT KAUR</t>
  </si>
  <si>
    <t>W/O INDRA MOHAR</t>
  </si>
  <si>
    <t>13/302, MALVIYA NAGAR, JAIPUR</t>
  </si>
  <si>
    <t>294/2013</t>
  </si>
  <si>
    <t>SATNAM SINGH</t>
  </si>
  <si>
    <t>AJEET SINGH</t>
  </si>
  <si>
    <t>295/2013</t>
  </si>
  <si>
    <t>AVTAR SINGH</t>
  </si>
  <si>
    <t>MAL SINGH</t>
  </si>
  <si>
    <t>153, NIRMAN NAGAR C, WARD NO. 21, JAIPUR</t>
  </si>
  <si>
    <t>296/2013</t>
  </si>
  <si>
    <t>849, KAZI KA NALA, MOHALLA PATHANAN, GHATGATE, JAIPUR</t>
  </si>
  <si>
    <t>297/2013</t>
  </si>
  <si>
    <t>GURDEEP KAUR</t>
  </si>
  <si>
    <t>W/O PARMJEET SINGH</t>
  </si>
  <si>
    <t>7, RAM NAGAR, HATHI GAV, KUNDA, AAMER, WARD NO, 77, JAIPUR</t>
  </si>
  <si>
    <t>1/
2013-14</t>
  </si>
  <si>
    <t>RAZIUDDIN</t>
  </si>
  <si>
    <t>MOINUDDIN</t>
  </si>
  <si>
    <t>4270,NIZAM MHEL CHILE VALO KA, MOHALLA, JAGANNATH SHAH KA RASTA RAMGANJ BAZAR JAIPUR</t>
  </si>
  <si>
    <t>VIDIO 
GRAFI WORK</t>
  </si>
  <si>
    <t>28/02/2014</t>
  </si>
  <si>
    <t>MEHNAAZ USMANI</t>
  </si>
  <si>
    <t>STICHING</t>
  </si>
  <si>
    <t>FARNAAZ
FATIMA</t>
  </si>
  <si>
    <t>HANDWORK
(AARI TAARI)</t>
  </si>
  <si>
    <t>SAYRA BANO</t>
  </si>
  <si>
    <t>NISAR AHMED</t>
  </si>
  <si>
    <t>110,SURAJ COLONY ,RAMGADH MODH,
BENIWAL KATA WARD NO.76</t>
  </si>
  <si>
    <t>ARIF AHMED</t>
  </si>
  <si>
    <t>NIHSHAD AHMED</t>
  </si>
  <si>
    <t>BANGLES 
SHOP</t>
  </si>
  <si>
    <t>MOHD SALIM</t>
  </si>
  <si>
    <t>SULTAN KHAN</t>
  </si>
  <si>
    <t>1328,CHANDRA SHEKER
BAGICHI GALI NO.4,NAHRI KA NAKA,JAIPUR</t>
  </si>
  <si>
    <t>H.NO.90,KALA HANUMAN
GRAMIN POLICE LINE KE PICCHE</t>
  </si>
  <si>
    <t>SAIBUDDIN</t>
  </si>
  <si>
    <t>135,255,J.P.COLONY
NO.1,TIKKI VALO KI BASTI</t>
  </si>
  <si>
    <t>JAWAHRAT</t>
  </si>
  <si>
    <t>MOHD ZAHIR</t>
  </si>
  <si>
    <t>GHASI KHAN</t>
  </si>
  <si>
    <t xml:space="preserve">111,WARD NO.54
KALA HANUMAN BASTI JAIPUR
NEW INDIRA COLONY AMER ROAD </t>
  </si>
  <si>
    <t>SAID AHMED</t>
  </si>
  <si>
    <t>AHMED KHAN</t>
  </si>
  <si>
    <t>PLOT NO.76,PURANA
JALIPURA,CHOTI MASJID KE PICCHE JAIPUR</t>
  </si>
  <si>
    <t>MOHD ANIS</t>
  </si>
  <si>
    <t>RAFIQ AHMED</t>
  </si>
  <si>
    <t xml:space="preserve">RAIS AHMED </t>
  </si>
  <si>
    <t>NAIMUDDIN</t>
  </si>
  <si>
    <t>111-225,J.P COLONY 
AMER ROAD JAIPUR</t>
  </si>
  <si>
    <t>RUHENA</t>
  </si>
  <si>
    <t>SAJID</t>
  </si>
  <si>
    <t>301/4,H.A.R COLONY
GRASIYAN PUBLIC SCHOOL K PASS
CHARDARVAZA BHAR JAIPUR</t>
  </si>
  <si>
    <t>NAIM</t>
  </si>
  <si>
    <t>KHAJU KHAN</t>
  </si>
  <si>
    <t>244,INDIRA COLONY
PARSHURAM DWAR K PICCHE JAIPUR</t>
  </si>
  <si>
    <t>MUSTAKEEM 
KHAN</t>
  </si>
  <si>
    <t>48,PULIYA NO.2,WARD
NO.73,IDGAH,DELHI BY PASS ROAD</t>
  </si>
  <si>
    <t>PARVEZ 
HUSSAIN</t>
  </si>
  <si>
    <t>IQBAL HUSSAIN</t>
  </si>
  <si>
    <t>HAZRAT ALI COLONY 
RAMGADH MODH JAIPUR</t>
  </si>
  <si>
    <t>RAHIM</t>
  </si>
  <si>
    <t>47,MOHALLA TIKKIGRAN
RAJA TANT HOUSE K SAMNE
BASBADANPURA JAIPUR</t>
  </si>
  <si>
    <t>SHABBO</t>
  </si>
  <si>
    <t>MOHD NASIR</t>
  </si>
  <si>
    <t>6-20,J.P COLONY
JAIPUR</t>
  </si>
  <si>
    <t>MOHD ASRAR</t>
  </si>
  <si>
    <t>MOHD ABRAR</t>
  </si>
  <si>
    <t xml:space="preserve">49,PARSHURAMPURI
JALMEHEL AMER ROAD </t>
  </si>
  <si>
    <t>FAHIMUDDIN</t>
  </si>
  <si>
    <t>NOORUDDIN</t>
  </si>
  <si>
    <t xml:space="preserve">94-225,JP COLONY
DONGRI 2,AMER ROAD </t>
  </si>
  <si>
    <t>VASIM KHAN</t>
  </si>
  <si>
    <t>AHMED VAHID KHAN</t>
  </si>
  <si>
    <t xml:space="preserve">26-20 A,INDIRIA COLONY 
PARSHURAM DWARA K PICCHE AMER ROAD </t>
  </si>
  <si>
    <t>MOHD SADDAAM</t>
  </si>
  <si>
    <t>MOHD RAFIQ</t>
  </si>
  <si>
    <t xml:space="preserve">87/225,JP COLONY
DOONGRI NO.2,AMER ROAD </t>
  </si>
  <si>
    <t>SALMAN KHAN</t>
  </si>
  <si>
    <t xml:space="preserve">88/225,JP COLONY
NO.2,AMER ROAD </t>
  </si>
  <si>
    <t>ANWAR</t>
  </si>
  <si>
    <t>ABDUL RAZZAK</t>
  </si>
  <si>
    <t xml:space="preserve">57,ANAJ MANDI
K PASS JALIPURA  </t>
  </si>
  <si>
    <t>HABIB KHAN</t>
  </si>
  <si>
    <t>222,SANSAR CHAND 
ROAD JAIPUR</t>
  </si>
  <si>
    <t>RIJWANA</t>
  </si>
  <si>
    <t>SHAFIQ</t>
  </si>
  <si>
    <t>627,AMER BIHARI 
ROAD ,SABJI MANDI BAZAR,AMER</t>
  </si>
  <si>
    <t>NAIM AKHTER</t>
  </si>
  <si>
    <t>MOHD AZIZ</t>
  </si>
  <si>
    <t>25504,RAGHUNATH
DAS KI GALI,CHOKDHI TOPKHANA
CHOTA PARK KI GALI</t>
  </si>
  <si>
    <t>TANVEER</t>
  </si>
  <si>
    <t>IKRAM</t>
  </si>
  <si>
    <t>4060,JAGANATH SHAH 
KA RASTA JAIP[UR</t>
  </si>
  <si>
    <t>SHAHBUDDIN</t>
  </si>
  <si>
    <t>SHABUDDIN</t>
  </si>
  <si>
    <t>23,INDU COLONY
PARSHURAM DWARA K PICHE AMER ROAD</t>
  </si>
  <si>
    <t>HUSNA</t>
  </si>
  <si>
    <t>231,BHOMIYA BASTI 
JAIPUR</t>
  </si>
  <si>
    <t>SHAMIM</t>
  </si>
  <si>
    <t>IKRAMUDDIN</t>
  </si>
  <si>
    <t>CHOKDI GANGAPOLE
JP COLONY JAIPUR</t>
  </si>
  <si>
    <t xml:space="preserve">SALMAN </t>
  </si>
  <si>
    <t>RAMJAN 
KHAN</t>
  </si>
  <si>
    <t>85/A 20,AMER ROAD 
INDIRA COLONY JP ROAD,AMER ROAD</t>
  </si>
  <si>
    <t>JAVED 
KHAN</t>
  </si>
  <si>
    <t>JAMIL KHAN</t>
  </si>
  <si>
    <t>9/88 NAGAR PALIKA ROAD,SANGANER  JAIPUR</t>
  </si>
  <si>
    <t>KHALIL</t>
  </si>
  <si>
    <t>MUNNA KHAN</t>
  </si>
  <si>
    <t>142,NEW INDIRA COLONY
JAIPUR</t>
  </si>
  <si>
    <t>NAZMEEN</t>
  </si>
  <si>
    <t>MUNNA</t>
  </si>
  <si>
    <t>24/225,PARSHURAMPURI
JAL MEHEL AMER ROAD</t>
  </si>
  <si>
    <t xml:space="preserve">NAWAB MOHD
</t>
  </si>
  <si>
    <t>NOOR MOHD</t>
  </si>
  <si>
    <t>122,WARD NO54,INDIRA 
COLONY JAIPUR</t>
  </si>
  <si>
    <t>BILAL AHEMED</t>
  </si>
  <si>
    <t>NAIMUL HAQ</t>
  </si>
  <si>
    <t>158,MOLANA 
ZIYAUDDIN COLONY
CHARDARVAZA JAIPUR</t>
  </si>
  <si>
    <t>MB.REPAIRING
 SHOP</t>
  </si>
  <si>
    <t>MOHD SABIR</t>
  </si>
  <si>
    <t>889,SHEKO KA 
MOHALLA,GANGAPOLE JAIPUR</t>
  </si>
  <si>
    <t xml:space="preserve">IMRAN QURESHI </t>
  </si>
  <si>
    <t>IRFAN QURESHI</t>
  </si>
  <si>
    <t>AFZAL AHMED</t>
  </si>
  <si>
    <t>36,PANCHRANG 
PATTI,BASBADANPURA JAIPUR</t>
  </si>
  <si>
    <t>36,REVDI KI KOTHI 
BASBADANPURA JAIPUR</t>
  </si>
  <si>
    <t>MOHD UMER</t>
  </si>
  <si>
    <t>111,BLOK NO.5,ZIYAUDDIN
COLONY CHARDARVAZA JAIPUR</t>
  </si>
  <si>
    <t>SALMA BANO</t>
  </si>
  <si>
    <t>MOHD HANIF</t>
  </si>
  <si>
    <t>1063 A,OUTSIDE 
CHARDARVAZA ,VYAPARIYO KA MOHALLA
JAIPUR</t>
  </si>
  <si>
    <t>ARIF</t>
  </si>
  <si>
    <t>MOHD SHARIF</t>
  </si>
  <si>
    <t xml:space="preserve">1063,SHEKHO KA 
MOHALLA CHOKDI GANGAPOLE </t>
  </si>
  <si>
    <t xml:space="preserve">ISHAQ </t>
  </si>
  <si>
    <t>284,KACCHI BASTI
SURAJPOL,ANAJ MANDI JAIPUR</t>
  </si>
  <si>
    <t>IRON WORK</t>
  </si>
  <si>
    <t>AFZAL</t>
  </si>
  <si>
    <t>3160,MOHALLA
PANNIGRAN,CHOKDI RAMCHANDRA JI,JAIPUR</t>
  </si>
  <si>
    <t xml:space="preserve">FAZILA KHATOON </t>
  </si>
  <si>
    <t>MOHD ISMAIL</t>
  </si>
  <si>
    <t>102,IDGAH K PICCHE
MOHALLA ICHAVTAAN,BASBADANPURA</t>
  </si>
  <si>
    <t>BLOK 
PRINTING</t>
  </si>
  <si>
    <t>ASRAT JHAN</t>
  </si>
  <si>
    <t>ISLAM KHAN</t>
  </si>
  <si>
    <t>16,MOHALLA 
BILOCHIYAN,BASBADANPURA
JAIPUR</t>
  </si>
  <si>
    <t>SALIM</t>
  </si>
  <si>
    <t>44/7 TIKKIGRAN
BASBADANPURA JAIPUR</t>
  </si>
  <si>
    <t>NAFEESA BANO</t>
  </si>
  <si>
    <t>GULAM MOHD</t>
  </si>
  <si>
    <t>139,MOH.ICCHAVTAN
IDHGAHHOSPITAL,BASBADANPURA JAIPUR</t>
  </si>
  <si>
    <t>ASIF</t>
  </si>
  <si>
    <t>MASARRAT</t>
  </si>
  <si>
    <t xml:space="preserve">1518,CHARDARVAZE 
K BHAR,GANGAPOLE ROAD </t>
  </si>
  <si>
    <t xml:space="preserve">ANISA </t>
  </si>
  <si>
    <t>MOHD TOFIQ</t>
  </si>
  <si>
    <t>NOOR BANO</t>
  </si>
  <si>
    <t>163 A,CHARDARVAZA BHAR,
VYAPARIYO KA MOHALLA,GANGAPOL JAIPUR</t>
  </si>
  <si>
    <t>ABDUL SAYEED KHAN</t>
  </si>
  <si>
    <t>ZAHOOR MOHD</t>
  </si>
  <si>
    <t>19/99,RAI COLONY
HASANPURA,C JAIPUR</t>
  </si>
  <si>
    <t>READY MADE 
GURMENTS</t>
  </si>
  <si>
    <t>HAJRA BEGAM</t>
  </si>
  <si>
    <t>ABDUL SAEED 
KHAN</t>
  </si>
  <si>
    <t>19-20,RAI COLONY
SARKARI SCHOOL K PASS HASANPURA C JAIPUR</t>
  </si>
  <si>
    <t>CHAND MOHD</t>
  </si>
  <si>
    <t xml:space="preserve">IQBAL </t>
  </si>
  <si>
    <t>B-705,SANJAY NAGAR
BHATTA BASTI JAIPUR</t>
  </si>
  <si>
    <t>ANKIL KHAN</t>
  </si>
  <si>
    <t>ABDUL KADER</t>
  </si>
  <si>
    <t>962,KHANDAR KA 
RASTA,CHARDARVAZA BAHAR JAIPUR</t>
  </si>
  <si>
    <t>KEHKASHA</t>
  </si>
  <si>
    <t>MOHD SHADAB</t>
  </si>
  <si>
    <t>102,EDGAH K PICCHE
MOH.ICCHAVTAN.BASBADANPURA JAIPUR</t>
  </si>
  <si>
    <t>TARANNUM 
BANO</t>
  </si>
  <si>
    <t>VASIM</t>
  </si>
  <si>
    <t>79,SHARAFO KI BAGHICHI 
MOH.DAKOTAN IDGAH,HOUSING BOARD JAIPUR</t>
  </si>
  <si>
    <t>HASINA BEGAM</t>
  </si>
  <si>
    <t>IMRANUDDIN</t>
  </si>
  <si>
    <t>809,SHEKHO KA MOHALLA,KHANDAR
KA RASTA JAIPUR</t>
  </si>
  <si>
    <t>NADEEM KHAN</t>
  </si>
  <si>
    <t>ABDUL 
KARIM</t>
  </si>
  <si>
    <t>79,PULIYA NO.2
DELHI BY PASS,IDGAH JAIPUR</t>
  </si>
  <si>
    <t>SHAMIM BANO</t>
  </si>
  <si>
    <t xml:space="preserve">2110,RADIO MARKET
MANIYARO KA RASTA
AJMERI GATE </t>
  </si>
  <si>
    <t>ZEBA</t>
  </si>
  <si>
    <t>HANIS</t>
  </si>
  <si>
    <t>204,SANJAY NGAR
BHATTA BASTI,JAIPUR</t>
  </si>
  <si>
    <t>JAMILA 
BEGAM</t>
  </si>
  <si>
    <t>RAMJAN 
QURESHI</t>
  </si>
  <si>
    <t xml:space="preserve">974,MAKKA MASJID K PASS
MEHNAT NAGAR,HATWARA ROAD </t>
  </si>
  <si>
    <t>KULSUM</t>
  </si>
  <si>
    <t>MOHSEEN</t>
  </si>
  <si>
    <t>533,MEHNAT NAGAR
DIPO K PASS HATWARAROAD JAIPUR</t>
  </si>
  <si>
    <t>SANJIDA</t>
  </si>
  <si>
    <t xml:space="preserve">ABDUL RAHEEM </t>
  </si>
  <si>
    <t>533,KACHI BASTI MEHNAT
NAGAR,HATWARA ROAD JAIPUR</t>
  </si>
  <si>
    <t>RAMJAN QURESHI</t>
  </si>
  <si>
    <t>674,MAKKA MASJID 
K PAS MENAT NAGAR,HATWARA ROAD</t>
  </si>
  <si>
    <t>MOHD KHALID</t>
  </si>
  <si>
    <t>KHURSHEED 
ALAM</t>
  </si>
  <si>
    <t>1640,IMAM CHOWK ,
GHATGATE JAIPUR</t>
  </si>
  <si>
    <t>RUSTAM ALI</t>
  </si>
  <si>
    <t>MUSTAK ALI</t>
  </si>
  <si>
    <t>17 CHARDARVAZA 
BAHAR GULSHAN NAGAR
RAWAL JI KI MORI JAIPUR</t>
  </si>
  <si>
    <t>PAINT SHOP</t>
  </si>
  <si>
    <t>SAYYED ALLADEEN</t>
  </si>
  <si>
    <t>6,PARSHURAM
DWARA,JALMEHEL ZZZAMER ROAD JAIPUR</t>
  </si>
  <si>
    <t>AZAZ QURESHI</t>
  </si>
  <si>
    <t>FAKRUDIN</t>
  </si>
  <si>
    <t xml:space="preserve">1058,VYAPARIYO KA 
MOHALLA ,GANGAPOLE ROAD </t>
  </si>
  <si>
    <t>SILVER 
GOLD SHOP</t>
  </si>
  <si>
    <t>UZMA</t>
  </si>
  <si>
    <t>SADIK</t>
  </si>
  <si>
    <t>148,BILOCHIYAN
BASBADANPURA</t>
  </si>
  <si>
    <t>MOHD FARUKH</t>
  </si>
  <si>
    <t>1076,DARVAZE BHAR,
MOHALLA KASAYIYO KA CHOKDI GANGAPOLE JAIPUR</t>
  </si>
  <si>
    <t>SHARAFAT ALI</t>
  </si>
  <si>
    <t>MUNAVVAR ALI</t>
  </si>
  <si>
    <t>62,TIKKIGRAN BASBADANPURA 
JAIPUR</t>
  </si>
  <si>
    <t>TARANNUM NAQVI</t>
  </si>
  <si>
    <t xml:space="preserve">17,CHARDARVAZE BHAAR,GULSHAN 
NGAR </t>
  </si>
  <si>
    <t xml:space="preserve">RUBY </t>
  </si>
  <si>
    <t>41,GULSHAN NAGAR
RAWAL JI,KI MORI 
CHARDARVAZA BHAR JAIPUR</t>
  </si>
  <si>
    <t>MEHBOOB ALI</t>
  </si>
  <si>
    <t>62,MOH.TIKKIGRAN
BASBADANPURA JAIPUR</t>
  </si>
  <si>
    <t>MOHD 
SUFYAN</t>
  </si>
  <si>
    <t>MATEEN AHMED</t>
  </si>
  <si>
    <t>1380,KAMELE VALO KI GALI
M.D.ROAD JAIPUR</t>
  </si>
  <si>
    <t xml:space="preserve">KHALIL 
AHMED </t>
  </si>
  <si>
    <t>GULSHAN 
MOHD</t>
  </si>
  <si>
    <t>803,LODO KA MOH.
MINARVA CINEMA K PICCHE
SANGANERI GATE JAIPUR</t>
  </si>
  <si>
    <t>OLD TYRE 
PURCHASING</t>
  </si>
  <si>
    <t>4.BLOK NO.2,ZIYA
COLONY,CHARDARVAZA BAHR</t>
  </si>
  <si>
    <t>MOHD ALI</t>
  </si>
  <si>
    <t>JAVED ALI</t>
  </si>
  <si>
    <t>2/230,VANVIHAR 
COLONY DELHI BY PASS</t>
  </si>
  <si>
    <t>ABRAAR BAIG</t>
  </si>
  <si>
    <t>VAHID BAKHS</t>
  </si>
  <si>
    <t xml:space="preserve">107,ZIYA COLONY 
CHARDARVAZA BHAR </t>
  </si>
  <si>
    <t xml:space="preserve">ABIDA </t>
  </si>
  <si>
    <t>MHERBAAN 
ALI</t>
  </si>
  <si>
    <t>2405,SATTE VALO KI GALI
BAPU BAZAR JAIPUR</t>
  </si>
  <si>
    <t>RESHMA 
BANO</t>
  </si>
  <si>
    <t>SAYYED 
TARIF ALI</t>
  </si>
  <si>
    <t>1,KALI BHATTA 
MOLANA SAHAB KI DARGA
K SAMNE CHARDARVCAZA BAHR JAIPUR</t>
  </si>
  <si>
    <t>MOHD VASIM QURESHI</t>
  </si>
  <si>
    <t>B-16ZIYACOLONY
CHARDARVAZA BAHAR</t>
  </si>
  <si>
    <t>MOHD SHAKEEL 
QURESHI</t>
  </si>
  <si>
    <t>141,GALI 5,ZIYA COLONY
CHARDARVZA BAHR JAIPUR</t>
  </si>
  <si>
    <t>RIJWANA 
BEGAM</t>
  </si>
  <si>
    <t>JAHEED ALI</t>
  </si>
  <si>
    <t>46,KARIM COLONY
DELHI BY PASS JAIPUR</t>
  </si>
  <si>
    <t>MOHD 
SHAFIQ</t>
  </si>
  <si>
    <t>623,HALDIYO KA RASTA
JOHRI BAZAR,JAIPUR</t>
  </si>
  <si>
    <t>481/2013</t>
  </si>
  <si>
    <t>PRAVESH JASVANT</t>
  </si>
  <si>
    <t>CHARLES JASVANT</t>
  </si>
  <si>
    <t>71,BGAT VATIKA ,CIVIL LINE JAIPUR</t>
  </si>
  <si>
    <t>CHRISTIAN</t>
  </si>
  <si>
    <t>CLOTH TRADE</t>
  </si>
  <si>
    <t>482/2013</t>
  </si>
  <si>
    <t>RUCHI JOY</t>
  </si>
  <si>
    <t>BILS ROY JOY</t>
  </si>
  <si>
    <t>K-27 A,SHREE RAM COLONY,SODALA AJMER ROAD JAIPUR</t>
  </si>
  <si>
    <t>483/213</t>
  </si>
  <si>
    <t>BINAYAN</t>
  </si>
  <si>
    <t>IMANUBAL</t>
  </si>
  <si>
    <t>C-14,MEER JI KA BAGH,SANSAR CHAd ROAD</t>
  </si>
  <si>
    <t>ASGAR</t>
  </si>
  <si>
    <t>7,C,304,MEER JI KA BAGH JAIPUR</t>
  </si>
  <si>
    <t>835/2013</t>
  </si>
  <si>
    <t>CHARANDEEP SINGH</t>
  </si>
  <si>
    <t>PARAMDEEP SINGH</t>
  </si>
  <si>
    <t>B-16,PREM COLONY,NEHRU NAGAR JPR</t>
  </si>
  <si>
    <t>836/2013</t>
  </si>
  <si>
    <t>SANJEEV SINGH</t>
  </si>
  <si>
    <t>VIRENDRA SINGH</t>
  </si>
  <si>
    <t>B-225,NEHRU NAGAR,9 DUKAN K PASS</t>
  </si>
  <si>
    <t>837/2013</t>
  </si>
  <si>
    <t>RAJIV KASHYAP</t>
  </si>
  <si>
    <t xml:space="preserve"> VIRENDRA SINGH KASYAP</t>
  </si>
  <si>
    <t>WASIM</t>
  </si>
  <si>
    <t>S.A.J.NAQVI</t>
  </si>
  <si>
    <t>349/HAR COLONY 
CHARDARVAZA</t>
  </si>
  <si>
    <t>IQBAL KHAN</t>
  </si>
  <si>
    <t>ALLADIN KHAN</t>
  </si>
  <si>
    <t>1452,BALJI KI KOTHI KA RSTA GHATGATE</t>
  </si>
  <si>
    <t>KIRANA SHOP</t>
  </si>
  <si>
    <t>NASRUDDIN</t>
  </si>
  <si>
    <t xml:space="preserve">ABDUL WAHEED </t>
  </si>
  <si>
    <t>1969,GEEJGARH KA RASTA,MOH,MAHAWTAN GHATGATE</t>
  </si>
  <si>
    <t>SHEENA</t>
  </si>
  <si>
    <t>C.B.SOLEMAN</t>
  </si>
  <si>
    <t>5,MISSION COMPOUND,MI ROAD JAIPUE</t>
  </si>
  <si>
    <t>TOSIF ALI</t>
  </si>
  <si>
    <t>SABIR ALI</t>
  </si>
  <si>
    <t>6,FATEH NAGAR HASANPURA</t>
  </si>
  <si>
    <t>ELECTROCITY SHOP</t>
  </si>
  <si>
    <t xml:space="preserve">VASEEM </t>
  </si>
  <si>
    <t>A,15,WELCOME VISTAR COLONY KHATIPURA JAIPUR</t>
  </si>
  <si>
    <t>NEROJIKA ROJARIYA</t>
  </si>
  <si>
    <t>ADWARD</t>
  </si>
  <si>
    <t>10/372,SEC.10,MANSAROWAR JPR</t>
  </si>
  <si>
    <t>MOHD SAYEED
KHAN</t>
  </si>
  <si>
    <t>25102,PEER JI
KI GALI,PAHADH GANJ
JAIPUR</t>
  </si>
  <si>
    <t>ABDUL
 JABBAR</t>
  </si>
  <si>
    <t>SABDAL KHAN</t>
  </si>
  <si>
    <t>12 B,PEER JI KA
BAAG MLA QWERTER
SANSARCHAND ROAD JAIPUR</t>
  </si>
  <si>
    <t>DILSHAD</t>
  </si>
  <si>
    <t>ABDUL 
GAFFAR</t>
  </si>
  <si>
    <t>4819,GODHA 
NIKAS ROAD,TAKIYA ZAFARSHAH
CHARDARVAZA JAIPUR</t>
  </si>
  <si>
    <t xml:space="preserve">BASHEER </t>
  </si>
  <si>
    <t>GUL MOHD</t>
  </si>
  <si>
    <t>C-425,SHAHID INDIRA,JYOTI NAGAR,BHATTA BASTI</t>
  </si>
  <si>
    <t>ABDUL QAYUM</t>
  </si>
  <si>
    <t>ABDUL 
QADDUS</t>
  </si>
  <si>
    <t>CLOTH PRINTING</t>
  </si>
  <si>
    <t>IRFAN ALI</t>
  </si>
  <si>
    <t>ANWAR ALI</t>
  </si>
  <si>
    <t>3270,MOH.SARRAFAAN ,CHOKDI RAMCHABDRA JI</t>
  </si>
  <si>
    <t>TAXI DRIVER</t>
  </si>
  <si>
    <t>MEHROON</t>
  </si>
  <si>
    <t>3275,MOH,SILAVTAN</t>
  </si>
  <si>
    <t xml:space="preserve">ASMA PARVEEN </t>
  </si>
  <si>
    <t>ABDUL 
HAMEED</t>
  </si>
  <si>
    <t>LAKE BANGLES</t>
  </si>
  <si>
    <t xml:space="preserve">MOHD DANISH </t>
  </si>
  <si>
    <t>SALIM KHAN</t>
  </si>
  <si>
    <t>JAMEEL KHAN</t>
  </si>
  <si>
    <t>3794\4 NAGINA 
MASJID 
BABU KA TIBA,TOPKHANA HUZURI JAIPUR</t>
  </si>
  <si>
    <t>PARCHUNE KI SHOP</t>
  </si>
  <si>
    <t>VAHID KHAN</t>
  </si>
  <si>
    <t>31,LAXMI NAGAR 
HATWARA ROAD 
JAIPUR</t>
  </si>
  <si>
    <t>GENRAL STORE</t>
  </si>
  <si>
    <t>JUMMA MEER</t>
  </si>
  <si>
    <t>E-14,PANCHRANG PATTI 
BASBADANPURA</t>
  </si>
  <si>
    <t>AUTO TAXY</t>
  </si>
  <si>
    <t>GAFOOR MOHAMMAD</t>
  </si>
  <si>
    <t>1044,SHEKHO KA MOHALLA CHOKDHI GANGAPOLE</t>
  </si>
  <si>
    <t>JAWAHARAT</t>
  </si>
  <si>
    <t>ATAUR REHMAN</t>
  </si>
  <si>
    <t>JAMEEL UR REHMAN</t>
  </si>
  <si>
    <t>597,JAI LAL MUNSHI JI KA RASTA</t>
  </si>
  <si>
    <t>3191,NIMODIA HOUSE,MAHAVTAN KA MOHALLA,TOPKHANA HUZURI</t>
  </si>
  <si>
    <t>FATIMA BAGEM</t>
  </si>
  <si>
    <t>ISLAM</t>
  </si>
  <si>
    <t>213,BAASDARO KI MORI,CHELO KA MOHALLA,CHANDI KI TAKSAL,JAIPUR</t>
  </si>
  <si>
    <t>SILAYI</t>
  </si>
  <si>
    <t>M.HANIF</t>
  </si>
  <si>
    <t>SULTANA</t>
  </si>
  <si>
    <t>ANIS TAQVI</t>
  </si>
  <si>
    <t>581,PURANA AMER ROAD,WARD NO.55,JAIPUR</t>
  </si>
  <si>
    <t>MUMTAZ BANO</t>
  </si>
  <si>
    <t>MUNNA
 KHAN</t>
  </si>
  <si>
    <t>831,MOHALLA NALBANDAN,CHOKDI GANGAPOLE</t>
  </si>
  <si>
    <t>SARIKA BANO</t>
  </si>
  <si>
    <t>CHAND 
KHAN</t>
  </si>
  <si>
    <t xml:space="preserve">213,WARD NO.58 BASDARO KI MORI,CHANDI KI TAKSAL </t>
  </si>
  <si>
    <t>RAJIYA BAGEM</t>
  </si>
  <si>
    <t>M.IBRAHIM</t>
  </si>
  <si>
    <t>ABDUL QADIR</t>
  </si>
  <si>
    <t>JAWAH
ARAT</t>
  </si>
  <si>
    <t>ZIYAUDDIN</t>
  </si>
  <si>
    <t>ANWARUDDIN</t>
  </si>
  <si>
    <t>1368,RADHAKISHAN KUND,CHOKDHI RAMCHANDRA JI</t>
  </si>
  <si>
    <t>ABDUL REHMAN</t>
  </si>
  <si>
    <t xml:space="preserve">C-587,SANJAY NAGAR,BHATTA BASTI,SHASTRI NAGAR </t>
  </si>
  <si>
    <t>KHALID FAROOQI</t>
  </si>
  <si>
    <t>ABDUL HAI FAROOQI</t>
  </si>
  <si>
    <t>597,JAI LAL MUNSHI JI KA RASTA,CHANDPOL BAZAR JAIPUR</t>
  </si>
  <si>
    <t>ASHRAF ALI</t>
  </si>
  <si>
    <t>AKBAR ALI</t>
  </si>
  <si>
    <t>130,INDIRA COLONY,GALI NO.5,AMER ROAD,JAIPUR</t>
  </si>
  <si>
    <t>M.ANEES</t>
  </si>
  <si>
    <t>UMERDEN</t>
  </si>
  <si>
    <t>NATHU KHAN</t>
  </si>
  <si>
    <t>1,SAYYED COLONY,SYAN BABA KA KUA,CHARDARWAZA</t>
  </si>
  <si>
    <t>RAZAI GADDA</t>
  </si>
  <si>
    <t>M.SHAFI</t>
  </si>
  <si>
    <t>M.RAMZAN</t>
  </si>
  <si>
    <t>2879,NIMORIYA HOUSE K PAS MOHALLA MAHWTAN CHOKDI TOPKHANA HUZURI JAIPUR</t>
  </si>
  <si>
    <t>M.AHTSHAM FAROOQI</t>
  </si>
  <si>
    <t>NOORUL HAQ FAROOQI</t>
  </si>
  <si>
    <t>597,KARIM MANJIL,JAI LAL MUNSHI KA RASTA,CHANDPOL JAIPUR</t>
  </si>
  <si>
    <t>M.TOFEEQ</t>
  </si>
  <si>
    <t>MOHD RAMJAN</t>
  </si>
  <si>
    <t>3060,NIMORIYA HOUSE K PAS MOHALLA MAHWTAN NAIYO KA TIBA,CHOKDHI TOPKHANA HUZURI JAIPUR</t>
  </si>
  <si>
    <t>KHALIQ UR REHMAN</t>
  </si>
  <si>
    <t>KHEEL UR REHMAN</t>
  </si>
  <si>
    <t>605\3,WARD NO.50,MOHALLA ZIYAUDDIN COLONY,BLOCK 6 CHARDARVAZA BHAR JAIPUR</t>
  </si>
  <si>
    <t>MOHD SAFI</t>
  </si>
  <si>
    <t>4 B, SAYYED COLONY,CHARDARVAZA BHAR JAIPUR</t>
  </si>
  <si>
    <t>FURKAN ALI</t>
  </si>
  <si>
    <t>130,NEW IDA COLONY,LAMBI LAAT L PAS JAL MAHEL,AMER ROAD</t>
  </si>
  <si>
    <t>PAINT WORK</t>
  </si>
  <si>
    <t>M.SAKIR</t>
  </si>
  <si>
    <t>NAZAR MOHD</t>
  </si>
  <si>
    <t>1476,RADHAKISHAN KA KUND,SUBAHASH CHOK JAIPUR</t>
  </si>
  <si>
    <t>MAZHAR MOHD</t>
  </si>
  <si>
    <t xml:space="preserve">ABDUL
 WAHEED </t>
  </si>
  <si>
    <t>331,BABU KA TIBA,KABADIYO KI MASJID,RAMGANJ JAIPUR</t>
  </si>
  <si>
    <t xml:space="preserve">ABDUL WAJID </t>
  </si>
  <si>
    <t>ABDUL KALAM</t>
  </si>
  <si>
    <t>AHSAN KHAN</t>
  </si>
  <si>
    <t>ABDUL KALIM</t>
  </si>
  <si>
    <t>25132,KACCHE VALO KA MOHALLA,MITTHI KOTHI WARD NO.54</t>
  </si>
  <si>
    <t>RIZWAN</t>
  </si>
  <si>
    <t>ABDUL SALIM HUSSAIN</t>
  </si>
  <si>
    <t>IMRAN</t>
  </si>
  <si>
    <t>MOHD.SOHRAB</t>
  </si>
  <si>
    <t>3794,NAGINA MASJID,GALTA ROAD,WARD NO.47,BABU KA TIBA JAIPUR</t>
  </si>
  <si>
    <t>MOHD.RAJA KURESHI</t>
  </si>
  <si>
    <t>1364,RADHAKISHAN KA KUND,SUBHASH CHOK JAIPUR</t>
  </si>
  <si>
    <t>ABDUL SHAHID</t>
  </si>
  <si>
    <t>ABDUL HAQ</t>
  </si>
  <si>
    <t>MOHD TAHIR</t>
  </si>
  <si>
    <t>ABDUL HAQEEM</t>
  </si>
  <si>
    <t>26 B,SAGAR COLONY PULIYA K PAS DELHI BY PASS JAIPUR</t>
  </si>
  <si>
    <t>3192,NIMODIA HOUSE,MAHAVTAN KA MOHALLA,TOPKHANA HUZURI</t>
  </si>
  <si>
    <t>MOHD SAYEED</t>
  </si>
  <si>
    <t>MUSTQEEM</t>
  </si>
  <si>
    <t>ABDUL MAJEED</t>
  </si>
  <si>
    <t>910,KHANDAR KA RASTA,
BANDRI KA NASIK 
CHARDARVAZA</t>
  </si>
  <si>
    <t>MOBILE 
SHOP</t>
  </si>
  <si>
    <t>4,HUSSAIN COLONY,
RAMGADH ROAD,
WARD NO.52</t>
  </si>
  <si>
    <t xml:space="preserve">SHAHRUKH </t>
  </si>
  <si>
    <t>AIJAZ UDDIIN</t>
  </si>
  <si>
    <t>230\36,VAIDPURI COLONY,
AAMAGHAT JAIPUR</t>
  </si>
  <si>
    <t>MOHD IMRAN</t>
  </si>
  <si>
    <t>MOHD NIJAMUDIDN</t>
  </si>
  <si>
    <t>3986,WARD NO.39,
KAYAMKHANIYO KA MOHALLA
JAIPUR</t>
  </si>
  <si>
    <t>SCHOOL BAIG</t>
  </si>
  <si>
    <t>MOHD SALAUDDIN</t>
  </si>
  <si>
    <t>MOHD NIZAMUDDIN</t>
  </si>
  <si>
    <t>1521,BIHARI JI KA TILA,
VIJAY NAGAR,
KACCHI BASTI,
WARD NO.69</t>
  </si>
  <si>
    <t>MOHD ALLADIN</t>
  </si>
  <si>
    <t>ABDUL HAFIZ</t>
  </si>
  <si>
    <t>1521,BIHARI JI KA TILA,
VIJAY NAGAR,
KACCHI BASTI,
WARD NO.65</t>
  </si>
  <si>
    <t>MOHD ISHAQ</t>
  </si>
  <si>
    <t>4013,TOPKHANE KA 
RASTA,DUSRA CHORAYA,CHANDPOL BAZAR</t>
  </si>
  <si>
    <t>BANGLES WORK</t>
  </si>
  <si>
    <t>3993,TOPKHANE RASTA
CHANDPOL BAZAR JAIPUR</t>
  </si>
  <si>
    <t>SALOON</t>
  </si>
  <si>
    <t>MOHD ANWAR</t>
  </si>
  <si>
    <t>ABDUL HAFEEZ</t>
  </si>
  <si>
    <t>4360,SHITLA MATA 
KA MANDIR,TOPKHANE KA 
RASTA.CHANDPOL
 JAIPUR</t>
  </si>
  <si>
    <t>ABDUL AHED</t>
  </si>
  <si>
    <t>IMAMUDDIN KHAN</t>
  </si>
  <si>
    <t>20,UNANI HOSPITAL,
WARD 39,JAIPUR</t>
  </si>
  <si>
    <t>MOHD AJIMUDDIN</t>
  </si>
  <si>
    <t>2\99,NALE K PASS,
LANKAPURI,SHASTRI NAGAR
WARD NO.15</t>
  </si>
  <si>
    <t>TASLEEM KHAN</t>
  </si>
  <si>
    <t>GULAM ALI</t>
  </si>
  <si>
    <t>SILAYI MACHINE</t>
  </si>
  <si>
    <t>MUJAHID</t>
  </si>
  <si>
    <t>SHUJAT KHAN</t>
  </si>
  <si>
    <t>4358,TOPKHANE KA RASTA,
CHANPOL BAZAR JAIPUR</t>
  </si>
  <si>
    <t>FOOT WEAR</t>
  </si>
  <si>
    <t>MOHD ISMAIL KHAN</t>
  </si>
  <si>
    <t xml:space="preserve">ALADEEN </t>
  </si>
  <si>
    <t>74,SANJAY PRINTING
PRACE,PATHANO KA MOHALLA
CHOMU</t>
  </si>
  <si>
    <t>FIROZ KHAN</t>
  </si>
  <si>
    <t>HAYAT</t>
  </si>
  <si>
    <t>81,NAGORIYO KA 
MOHALLA
CHOMU</t>
  </si>
  <si>
    <t>RASHID KHAN</t>
  </si>
  <si>
    <t>PATHANO KA MOHALLA
CHOMU</t>
  </si>
  <si>
    <t>PATHANO KA MOHALLA
CHOMU WARD 25</t>
  </si>
  <si>
    <t>741,FAKIRO KI DONGRIBAS BADANPURA
JAIPUR</t>
  </si>
  <si>
    <t>MOHSIN QURESHI</t>
  </si>
  <si>
    <t>ALLADEEN</t>
  </si>
  <si>
    <t>1378,CHANKYA MARG,
CHOKDI RAMCHANDRA JI
SUBHASH CHOK JAIPUR</t>
  </si>
  <si>
    <t>NOSHAD MOHD RANGREZ</t>
  </si>
  <si>
    <t>LAL MOHD</t>
  </si>
  <si>
    <t>VILT.TUNGA TEHSIL
BASSI JAIPUR</t>
  </si>
  <si>
    <t>KAYAMUDDIN</t>
  </si>
  <si>
    <t>GYASUDDIN</t>
  </si>
  <si>
    <t>566,NAMAK KI MANDI,
KISHANPOL BAZAR,JAIPUR</t>
  </si>
  <si>
    <t>GULSHAN</t>
  </si>
  <si>
    <t>155,OIL MEAL K PASS
CHAKSU JAIPUR</t>
  </si>
  <si>
    <t>HALWAI KI SHOP</t>
  </si>
  <si>
    <t>SAYYED SHAH ALAM</t>
  </si>
  <si>
    <t>AZIMUDDIN</t>
  </si>
  <si>
    <t>5,BHIJPURA BASTI,
22 GODAM JAIPUR</t>
  </si>
  <si>
    <t>CLINIC</t>
  </si>
  <si>
    <t>63,MEHRO K KUE K 
PASS HASANPURA
 JAIPUR</t>
  </si>
  <si>
    <t>AZIZ KHAN</t>
  </si>
  <si>
    <t>IBRAHIM</t>
  </si>
  <si>
    <t>397,NORANI MASJID
K PICCHE,LANKAPURI,SHASTRI NAGAR</t>
  </si>
  <si>
    <t>SHERU</t>
  </si>
  <si>
    <t>ILIYAS</t>
  </si>
  <si>
    <t>BHOJPURA KACCHI BASTI
22 GODAM JAIPUR</t>
  </si>
  <si>
    <t>TYRE PANCHER 
SHOP</t>
  </si>
  <si>
    <t>D 32,KABRISTAAN WARD
NO.16,22 GODAM TEHSIL JILA JAIPUR</t>
  </si>
  <si>
    <t>KASIDA KARI</t>
  </si>
  <si>
    <t>FAROOKH HUSSAIN</t>
  </si>
  <si>
    <t>NAZIR KHAN</t>
  </si>
  <si>
    <t>SALIM MOHD</t>
  </si>
  <si>
    <t>B 32-33,SUDARSHANPURA
JAIPUR</t>
  </si>
  <si>
    <t>AFSAAR BAIG</t>
  </si>
  <si>
    <t>MOHD AIJAZ BAIG</t>
  </si>
  <si>
    <t>4293,PHADHGANJ,SURAJPOL GATE
JAIPUR</t>
  </si>
  <si>
    <t>GULSHAN KHANAM</t>
  </si>
  <si>
    <t>VAHID HUSSAIN</t>
  </si>
  <si>
    <t>950,MADINA MASJID
YAZDANI CHOK,SHAHSTRI NAGAR</t>
  </si>
  <si>
    <t>MOHD SABIR MIRZA</t>
  </si>
  <si>
    <t>MIRZA ZAMEER
  AHMED</t>
  </si>
  <si>
    <t>25246,PINJARO KA MADARSA
HARIJAN BASTI,BABU KIA TEEBA</t>
  </si>
  <si>
    <t>MERAJ KHAN</t>
  </si>
  <si>
    <t>SHERFUDDIN</t>
  </si>
  <si>
    <t>3416,LUHARO KI MASJID 
K PASS,GHATGATE JAIPUR</t>
  </si>
  <si>
    <t>SHAKILA BANO</t>
  </si>
  <si>
    <t>SHER MOHD</t>
  </si>
  <si>
    <t>690,WARD NO.64, SHIVAJI 
NAGAR,KACCHI BASTI,SHASTRI NAGAR</t>
  </si>
  <si>
    <t>ALMUDDIN</t>
  </si>
  <si>
    <t>ALLANOOR KHAN</t>
  </si>
  <si>
    <t>138,MOHLLA DESWALIYAN
CHAKSU JAIPUR</t>
  </si>
  <si>
    <t>IRON BOX WORK</t>
  </si>
  <si>
    <t xml:space="preserve">BHUSRA BAGEM </t>
  </si>
  <si>
    <t>ANIS AHMED</t>
  </si>
  <si>
    <t>432,BHOJPURA KACCHI BASTI
22 GODAM JAIPUR</t>
  </si>
  <si>
    <t xml:space="preserve">NILOFER </t>
  </si>
  <si>
    <t>JAMEENUDDIN</t>
  </si>
  <si>
    <t>399,HANUMAN JI KA 
RASTA,LANKAPURI,SHASTRI NAGAR</t>
  </si>
  <si>
    <t>SIMMI</t>
  </si>
  <si>
    <t>CHANDANDIWANA</t>
  </si>
  <si>
    <t>B-1065,BHATTA BASTI
SANJAY NAGAR,KISHANPOL 
BAZAR JAIPUR</t>
  </si>
  <si>
    <t>ABDUL WHID</t>
  </si>
  <si>
    <t>PEERU KHAN</t>
  </si>
  <si>
    <t>WARD 7,DESWALIYA 
MOHALLA,CHAKSU</t>
  </si>
  <si>
    <t>IRON AND 
ELECTRIC WORK</t>
  </si>
  <si>
    <t>HANEESA BANO</t>
  </si>
  <si>
    <t>64,SHIVAJI NAGAR,KALWAR
ROAD,JHOTWARA JAIPUR</t>
  </si>
  <si>
    <t>MEHRAJUDDIN</t>
  </si>
  <si>
    <t>NANHE KHAN</t>
  </si>
  <si>
    <t>150,VIDHYADER NAGAR
JAIPUR</t>
  </si>
  <si>
    <t>LETH MACHINE 
WORK</t>
  </si>
  <si>
    <t xml:space="preserve">SABIR </t>
  </si>
  <si>
    <t>CHUTTAN</t>
  </si>
  <si>
    <t>4223,PURANI KOTWALI
KA RASTA,JOHRI BAZAR,JAIPUR</t>
  </si>
  <si>
    <t>VEGITABLE WORK</t>
  </si>
  <si>
    <t>IMRAN KHAN</t>
  </si>
  <si>
    <t>TAJ MOHD</t>
  </si>
  <si>
    <t>126,UDAYNAGAR
WARD NO.7,JHOTWARA
JAIPUR</t>
  </si>
  <si>
    <t>64,DIPAK MARG,ADARSH NAGAR
JAIPUR</t>
  </si>
  <si>
    <t xml:space="preserve">SHOKEEN </t>
  </si>
  <si>
    <t>64,DIPAK MARG,ADARSH NAGAR,BHOMIYO KI CHATRI
JAIPUR</t>
  </si>
  <si>
    <t>ALI SHER KHAN</t>
  </si>
  <si>
    <t>SHUJAUDDIN KHAN</t>
  </si>
  <si>
    <t>23,UDHYOG NAGAR
NIWARU ROAD ,JHOTWARA
JAIPUR</t>
  </si>
  <si>
    <t>SHEMSHER KHAN</t>
  </si>
  <si>
    <t>SHABBIR KHAN</t>
  </si>
  <si>
    <t>122,UDAY NAGAR,WARD N0.10
JHOTWARA JAIPUR</t>
  </si>
  <si>
    <t>EGGS SHOP</t>
  </si>
  <si>
    <t>MOHD KUDDUS KHAN</t>
  </si>
  <si>
    <t>4360,TOPKHANO KA 
RASTA,CHANDPOL 
BAZAR</t>
  </si>
  <si>
    <t>MOHD AZAHARUDDIN</t>
  </si>
  <si>
    <t>ABDUL HAQIM</t>
  </si>
  <si>
    <t>NIZAM</t>
  </si>
  <si>
    <t>A-257,BANDA BASTI,
NAHRI KA NAKA 
JAIPUR</t>
  </si>
  <si>
    <t>SHEHNAAZ BEGAM</t>
  </si>
  <si>
    <t>HANDICRAFT</t>
  </si>
  <si>
    <t>MOHD IBRAHIM</t>
  </si>
  <si>
    <t>A-28,HASAN KIRANA STORE 
K PASS WARD NO.67,
NAHRI KA NAKA JAIPUR</t>
  </si>
  <si>
    <t>ARSHAD AYYUB ANSARI</t>
  </si>
  <si>
    <t>96,PARK NW COLONY 
HASANPURA,WARD NO.7,JAIPUR</t>
  </si>
  <si>
    <t>MANZUR AHEMED</t>
  </si>
  <si>
    <t>198,B,JALUPURA,SANSAR 
CHAND ROAD,JAIPUR</t>
  </si>
  <si>
    <t>BISCUT BAKERI</t>
  </si>
  <si>
    <t>HEENA KOUSER</t>
  </si>
  <si>
    <t>ATAULLA</t>
  </si>
  <si>
    <t>421,GORIYAN,BASBADANPURA
JAIPUR</t>
  </si>
  <si>
    <t xml:space="preserve">AYYUB </t>
  </si>
  <si>
    <t>2405,PATVO KI BAGICHI,
TELIPADHA JAIPUR</t>
  </si>
  <si>
    <t>SHAHEEN ALI</t>
  </si>
  <si>
    <t>SHAAN ALI</t>
  </si>
  <si>
    <t>MOHD HAFIZ</t>
  </si>
  <si>
    <t>WALI MOHD</t>
  </si>
  <si>
    <t>30,KURESHI KOLONI
KHEJRI HOUSE ROAD,CHANDPOL BHAR JAIPUR</t>
  </si>
  <si>
    <t>BEKRI</t>
  </si>
  <si>
    <t>ABDUL HAMID</t>
  </si>
  <si>
    <t>996,KALLU HOTEL K PASS
RAMGANJ BAZAR JAIPUR</t>
  </si>
  <si>
    <t>RIYAZ AHMED</t>
  </si>
  <si>
    <t>5288\6,CHANDI KA
TAZIYA,SARAI VALO KA MOHALLA,GHATGATE</t>
  </si>
  <si>
    <t>ZAHEER BAIG</t>
  </si>
  <si>
    <t>KALLU BAIG</t>
  </si>
  <si>
    <t>11,QURESHI COLONY
KHEJRI HOUSE,CHANDPOL BAZAR,JAIPUR</t>
  </si>
  <si>
    <t>ARSHI</t>
  </si>
  <si>
    <t>MOHD SHAFI</t>
  </si>
  <si>
    <t>974,FISH MARKET,
GHATGATE</t>
  </si>
  <si>
    <t>CLOTH WORK</t>
  </si>
  <si>
    <t>FARZANA</t>
  </si>
  <si>
    <t>5223,CHANDI KA 
TAZIYA,GHATGATE</t>
  </si>
  <si>
    <t>NAFISA</t>
  </si>
  <si>
    <t>SHAMSUDDIN</t>
  </si>
  <si>
    <t>7 A,SAYYED COLONY
FIRDOS MASJID SE AAGEY
CHARDARVAZA BHAR JAIPUR</t>
  </si>
  <si>
    <t>BHUSHI</t>
  </si>
  <si>
    <t>LALA</t>
  </si>
  <si>
    <t>69,CHOKDI GANGAPOLE
SUBAHSH CHOWK THANE K PASS
MOTI KATLA BAZAR JPR</t>
  </si>
  <si>
    <t xml:space="preserve">SAMINA </t>
  </si>
  <si>
    <t>140,BABU KA TIBA,CHOKDI
TOPKHANA HUZURI,GHATGATE JAIPUR</t>
  </si>
  <si>
    <t>VASIMUDDIN</t>
  </si>
  <si>
    <t>NANHE SHEKH</t>
  </si>
  <si>
    <t>B-313,BHATTA BASTI,
BLOCK 1.WARD NO.65 JAIPUR</t>
  </si>
  <si>
    <t>HAROON AHMED</t>
  </si>
  <si>
    <t>783,BAS KI PULIA K 
PASS IMAM CHOK ,
CHARDARVAZA BHAR
BASBADANPURA JAIPUR</t>
  </si>
  <si>
    <t>RAIS</t>
  </si>
  <si>
    <t>AHSAAN</t>
  </si>
  <si>
    <t>2405,TELIPADHA,
SATTE VALO KI DHRAMSHALA
BAPU BAZAR JAIPUR</t>
  </si>
  <si>
    <t>MOHD FAROOK ALI</t>
  </si>
  <si>
    <t>BHURE KHAN</t>
  </si>
  <si>
    <t>109,MOHALLA TIKKI
GRAN,BILOCHIYAN BASBADANPURA JAIPUR</t>
  </si>
  <si>
    <t>MAQBOOL QURESHI</t>
  </si>
  <si>
    <t>ALAM QURESHI</t>
  </si>
  <si>
    <t>92,NEW KHALDHA COLONY
BHAKROTA JAIPUR</t>
  </si>
  <si>
    <t>ASHFAQ HUSSAIN</t>
  </si>
  <si>
    <t>YUSUF ALI</t>
  </si>
  <si>
    <t>671,RAMNAGAR SHASHTRI NAGAR
JAIPUR</t>
  </si>
  <si>
    <t>CHOUK UDYTOG</t>
  </si>
  <si>
    <t>MOMIN QURESHI</t>
  </si>
  <si>
    <t>64,SHIVAJI MARG,ADARSH 
NAGAR JAIPUR</t>
  </si>
  <si>
    <t>MOHD ZAKIR</t>
  </si>
  <si>
    <t>77,HAMID MARG,BHOMIYA
JI KI CHATRI ADARSH NAGAR,JAIPUR</t>
  </si>
  <si>
    <t xml:space="preserve">FARIDA </t>
  </si>
  <si>
    <t>MEHRAJ</t>
  </si>
  <si>
    <t>525,KHUMRAO KA RASTA,SHIKAYRIYO KI MORI
RAMGANJ BAZAR JAIPUR</t>
  </si>
  <si>
    <t>KITE SHOP</t>
  </si>
  <si>
    <t>TAJUDDIN</t>
  </si>
  <si>
    <t>BUNDU QURESHI</t>
  </si>
  <si>
    <t>1787,UCCHA KUA,
KAWANTI KI PIPLY,KHANI BAI KAPDE VALI JAIPUR</t>
  </si>
  <si>
    <t>BANTY QURESHI</t>
  </si>
  <si>
    <t>MOHD VIREN QURESHI</t>
  </si>
  <si>
    <t>16 RAJIV NAGAR,LANKA PURI
SHASTRI NAGAR JAIPUR</t>
  </si>
  <si>
    <t>RIYAZUDDIN</t>
  </si>
  <si>
    <t>BASBADANPURA 
JAIPUR</t>
  </si>
  <si>
    <t>ANIS MOHAMMED</t>
  </si>
  <si>
    <t>RASUL BAKSH</t>
  </si>
  <si>
    <t>MOHLLA DALALAAN,
WARD NO.14,CHAKSU</t>
  </si>
  <si>
    <t>FANCY STORE</t>
  </si>
  <si>
    <t>ALLA NOOR</t>
  </si>
  <si>
    <t>138,NAGAGHATI FAGI 
MODH CHAKSU</t>
  </si>
  <si>
    <t>SHAHBAZ KHAN</t>
  </si>
  <si>
    <t>NAZIR AHMED</t>
  </si>
  <si>
    <t xml:space="preserve">4\A35,CHANDRA SHEKER 
AZAD COLONY,GANNGA POLE </t>
  </si>
  <si>
    <t>MOLA ALI</t>
  </si>
  <si>
    <t>1371,RADHA KISHAN KA KUND
CHANKYA MARG
SUBHASH CHOWK JAIPUR</t>
  </si>
  <si>
    <t>FAYYAZ KHAN</t>
  </si>
  <si>
    <t>SHEHZAD KHAN</t>
  </si>
  <si>
    <t>3794,MASJID NADDAFAAN
BABU KA TIBA GALTA ROAD JAIPUR</t>
  </si>
  <si>
    <t>MOHD RIZWAN</t>
  </si>
  <si>
    <t>ASHFAQ</t>
  </si>
  <si>
    <t>1,SANJAY NAGAR,
SHARDA COLONY,JAI SINGH PURA KHOR</t>
  </si>
  <si>
    <t>READY AYETA</t>
  </si>
  <si>
    <t>MOHD ANNU QURESHI</t>
  </si>
  <si>
    <t>63,RAJIV NAGAR,
HASANPURA JAIPUR</t>
  </si>
  <si>
    <t>HIFZUR REHMAN</t>
  </si>
  <si>
    <t>597,JAI LAL MUNSHI KA 
RASTA,CHANDPOL BAZAR JAIPUR</t>
  </si>
  <si>
    <t>63KHATIPURA,ROAD'RAJIV Nagar HASANPURA JAIPUR</t>
  </si>
  <si>
    <t>TEA SHOP</t>
  </si>
  <si>
    <t>SHEHNAZ BEGAM</t>
  </si>
  <si>
    <t>WAHEED ABDUL</t>
  </si>
  <si>
    <t>3809,NAGINA MASJID,GALTA ROAD JAIPUR</t>
  </si>
  <si>
    <t>SILAI CENTER</t>
  </si>
  <si>
    <t xml:space="preserve"> ABDUL HAFIZ</t>
  </si>
  <si>
    <t>713,IMAM CHOUK 
MASJID K PASS BASBDANPURA JPR</t>
  </si>
  <si>
    <t>NASIM BANO</t>
  </si>
  <si>
    <t>MOHD LATEEF</t>
  </si>
  <si>
    <t>40B,BANE BIHAR
JHOTWARA JPR</t>
  </si>
  <si>
    <t>MOHD YUNUS</t>
  </si>
  <si>
    <t>ANIS MOHD</t>
  </si>
  <si>
    <t>WARD 14,MOH.DALLALAN CHAKSU</t>
  </si>
  <si>
    <t>LAKH BANGLES</t>
  </si>
  <si>
    <t>CHIRAGUDDIN</t>
  </si>
  <si>
    <t>IQBAL AHEMD</t>
  </si>
  <si>
    <t>97,QURESHI COLONY,KHEJRI HOUSE CHANDP0OL BAZAR</t>
  </si>
  <si>
    <t>MOHD AMIR ANSARI</t>
  </si>
  <si>
    <t>MOHD YUNUS ANSARI</t>
  </si>
  <si>
    <t>16A,MARATPURI,GHATGATE,AGRA ROAD JPR</t>
  </si>
  <si>
    <t xml:space="preserve">SIKANDAR </t>
  </si>
  <si>
    <t>VALI MOHD</t>
  </si>
  <si>
    <t>30,KURESHI COLONY,KHEJRI HOUSE ROAD,CHANDPOL BAZAR JAIPUR</t>
  </si>
  <si>
    <t>GANRAL STORE</t>
  </si>
  <si>
    <t>SHAHEENA PARVEEN</t>
  </si>
  <si>
    <t>GULAM HUSSAIN</t>
  </si>
  <si>
    <t>A35,AMRAT PURI,GHATGATE AGRA ROAD JAIPR</t>
  </si>
  <si>
    <t>MOH. HAFEEJ</t>
  </si>
  <si>
    <t>49 QURESHI MANZIL COLONY KHETADI HOUSE CHNDPOLE JAIPUR</t>
  </si>
  <si>
    <t xml:space="preserve">JABAHARAT </t>
  </si>
  <si>
    <t>GAJALA AMBERDI</t>
  </si>
  <si>
    <t>NIYAMATULLA</t>
  </si>
  <si>
    <t>55B HAR COLONY CHARDARVAZA JAPIOR</t>
  </si>
  <si>
    <t>MOH.ANWAR</t>
  </si>
  <si>
    <t>MOH,ASGAR</t>
  </si>
  <si>
    <t>631,SANICHARJI 
K MANDIR K 
PAS JAIPUR</t>
  </si>
  <si>
    <t xml:space="preserve">SHAHBUDDIN </t>
  </si>
  <si>
    <t>KAMRUDDIN</t>
  </si>
  <si>
    <t xml:space="preserve">4819 WARD 50 GHODA NIKAS ROAD CHAR DARWAZA JAIPUR </t>
  </si>
  <si>
    <t xml:space="preserve">KHALID </t>
  </si>
  <si>
    <t>NABAB KHAN</t>
  </si>
  <si>
    <t xml:space="preserve">3668 MASJID NADDAFAN CHOKADI HUJURI JAIPUR </t>
  </si>
  <si>
    <t>MOH.SALEEM</t>
  </si>
  <si>
    <t>MOH.AHMAS</t>
  </si>
  <si>
    <t>WARD NO.51,SABIR COLONY 
BASBADANPURA JPR</t>
  </si>
  <si>
    <t xml:space="preserve">NOSHAD </t>
  </si>
  <si>
    <t>JARDAR ALI</t>
  </si>
  <si>
    <t>4811 GHODA NIKAS ROAD 4 DARWAZA JAIPUR</t>
  </si>
  <si>
    <t>MOH. ATAULLAH</t>
  </si>
  <si>
    <t>AJMATULLAH</t>
  </si>
  <si>
    <t>3790 MADEENA MASJID KE PASS BABU KA TIWA JAIPUR</t>
  </si>
  <si>
    <t xml:space="preserve">ABDUL SHAKOOR </t>
  </si>
  <si>
    <t>3943 PURANA TAVELA CHOKADI TOPKHANA JAIPUR</t>
  </si>
  <si>
    <t>MOHD. NAIM</t>
  </si>
  <si>
    <t>MOHD. SADDIQ</t>
  </si>
  <si>
    <t>P.N. 17 KALLAN SHAH COLONY GANGAPOLE JAIPUR</t>
  </si>
  <si>
    <t xml:space="preserve">ABDUL WAHID </t>
  </si>
  <si>
    <t>ABDUL JABBAR</t>
  </si>
  <si>
    <t>4819, GODA NIKAS ROAD JAIPUR</t>
  </si>
  <si>
    <t>NIYAMAT HUSSAIN</t>
  </si>
  <si>
    <t>SHOKAT HASAN</t>
  </si>
  <si>
    <t>3276, MATHRAWALON KI HAWELI GHATGATE, JAIPUR</t>
  </si>
  <si>
    <t>KARAMAT HUSSAIN</t>
  </si>
  <si>
    <t>SHOKAT HUSSAIN</t>
  </si>
  <si>
    <t>MOHD. YUSUF</t>
  </si>
  <si>
    <t>MOHD. IDREES</t>
  </si>
  <si>
    <t>A-17, KALLAN SHAH COLONY, GANGAPOLE GATE BAHAR, JAIPUR</t>
  </si>
  <si>
    <t>RAISA BANO</t>
  </si>
  <si>
    <t>SHAKIL AHMED</t>
  </si>
  <si>
    <t>P NO 5, SITARAM COLONY GANGAPOLE BAHAR BANSBADANPURA</t>
  </si>
  <si>
    <t>NAZMA BEGUM</t>
  </si>
  <si>
    <t>ABDUL SHAKUR</t>
  </si>
  <si>
    <t>134/6, ICHAWTAN BANSBADANPURA, JAIPUR</t>
  </si>
  <si>
    <t>MANIHAR</t>
  </si>
  <si>
    <t>ABDUL MAJID</t>
  </si>
  <si>
    <t>HAJI ABDUL HAMID</t>
  </si>
  <si>
    <t>847, BANSBADANPURA GANGAPOLE, IMANI MASJID KE PASS, JAIPUR</t>
  </si>
  <si>
    <t>MOHD. ZAHID KHAN</t>
  </si>
  <si>
    <t>ABDUL KADIR</t>
  </si>
  <si>
    <t>793, MOHALLAH NALBANDAN CHOKDI GANGAPOLE, BANDRI KA NASIK, SHUBHASH CHOKE, JAIPUR</t>
  </si>
  <si>
    <t>JAVED MIYAN</t>
  </si>
  <si>
    <t>SALAUDDIN</t>
  </si>
  <si>
    <t>P NO 805, MOHALLAH BISAETIYAN DAGDE KI MASJID KE PASS, RAMGANJ JAIPUR</t>
  </si>
  <si>
    <t xml:space="preserve">NADEEM </t>
  </si>
  <si>
    <t>MOHD SALEEM</t>
  </si>
  <si>
    <t>1402,MOH,PEKAN,RAMGANJ BAZAR JAIPUR</t>
  </si>
  <si>
    <t>NANNA KHAN</t>
  </si>
  <si>
    <t>313,SANJAY NAGAR,BHATTA BASTI JAIPUR</t>
  </si>
  <si>
    <t>ASHFAQ BAIG</t>
  </si>
  <si>
    <t>MAHMUD BAIG</t>
  </si>
  <si>
    <t>3590, CHOKDI TOPKHANA HUZURI, HARIJAN BASTI, BABU KA TIBA, JAIPUR</t>
  </si>
  <si>
    <t>MUMTAZ KHAN</t>
  </si>
  <si>
    <t>HAZRAT ALI COLONY, RAMGADH MODE, JAIPUR</t>
  </si>
  <si>
    <t>SADI KASHIDA</t>
  </si>
  <si>
    <t>KAMAR JAHAN</t>
  </si>
  <si>
    <t>ABRAR AHMED</t>
  </si>
  <si>
    <t>153/6, MOHALLAH PACHRANG PATTI, BANSBADANPURA, JAIPUR</t>
  </si>
  <si>
    <t xml:space="preserve">NUSRAT </t>
  </si>
  <si>
    <t>SAMAY KHAN</t>
  </si>
  <si>
    <t>625,WARD NO.66NEYA JALUPURA</t>
  </si>
  <si>
    <t>SILAYI CENTRE</t>
  </si>
  <si>
    <t xml:space="preserve">BHURIYA </t>
  </si>
  <si>
    <t>KALLU KHAN</t>
  </si>
  <si>
    <t>555, PACHRANG PATTI, BANSBADANPURA, JAIPUR</t>
  </si>
  <si>
    <t xml:space="preserve">SHAMIM </t>
  </si>
  <si>
    <t>2540,KAMNIGIRAN,BASBADANPURA</t>
  </si>
  <si>
    <t>ABDUL RASID</t>
  </si>
  <si>
    <t>BHURE SHAH</t>
  </si>
  <si>
    <t>PACHRANG PATTI, KEDI KI KOTHI, BANSBADANPURA, CHAR DARWAZA BAHAR, JAIPUR</t>
  </si>
  <si>
    <t xml:space="preserve">KALIM </t>
  </si>
  <si>
    <t>JAHUR KHAN</t>
  </si>
  <si>
    <t>106,MOH.GORIYAN,DARGA KADAMRASULO KI</t>
  </si>
  <si>
    <t>SALMA BAGUM</t>
  </si>
  <si>
    <t>SAID KHAN</t>
  </si>
  <si>
    <t>106, MOHALLAH GORIYAN DARGAH KADAM RASUL, JAIPUR</t>
  </si>
  <si>
    <t>ABDUL WAHID</t>
  </si>
  <si>
    <t>8,VAN VIHAR COLONY,KACCHI BASTI</t>
  </si>
  <si>
    <t>NAFEES JAHAN</t>
  </si>
  <si>
    <t>P NO-3,  SITARAM COLONY GANGAPOLE BAHAR, BANSBADANPURA, JAIPUR</t>
  </si>
  <si>
    <t>SIKANDAR JAHAN</t>
  </si>
  <si>
    <t>MOIN AHMED</t>
  </si>
  <si>
    <t>SHAHZAD BEGUM</t>
  </si>
  <si>
    <t>KABIRULLAH KHAN</t>
  </si>
  <si>
    <t>3789, NAGINA MASJID BABUT KA TIBA, GALTA ROAD, JAIPUR</t>
  </si>
  <si>
    <t>JAFAR AHMED</t>
  </si>
  <si>
    <t>SEETA RAM COLONY GANGAPOLE BAS BADANPURA JAIPUR</t>
  </si>
  <si>
    <t xml:space="preserve">NAJIBUNNISHA </t>
  </si>
  <si>
    <t>NASIR AHMAD</t>
  </si>
  <si>
    <t>KHADIJA BANO</t>
  </si>
  <si>
    <t>TUFEL AHAMAD</t>
  </si>
  <si>
    <t>153/6,BOMBAY HOUSE,MOH.PACHRANG PATTI BASBADANPURA</t>
  </si>
  <si>
    <t>ZAFAR HYAT KHAN</t>
  </si>
  <si>
    <t>KHALILUR REHMAN</t>
  </si>
  <si>
    <t>MAANPURA BURHAN COLONY,RAMGADH ROAD,JAI SINGH PURA KHOR</t>
  </si>
  <si>
    <t>MOH. IRSHAD</t>
  </si>
  <si>
    <t>MOH. ISMAIL</t>
  </si>
  <si>
    <t>4172 JAGANSHAH KA RASTA RAMGANG BAZAR JAIPUR</t>
  </si>
  <si>
    <t>MOCHI KI DUKAN</t>
  </si>
  <si>
    <t>RAZIYA BANO</t>
  </si>
  <si>
    <t>BAKAR AHMAD</t>
  </si>
  <si>
    <t>5 SITARAM COLONY GANGAPOLE BAHAR BAS BADANPURA JAIPUR</t>
  </si>
  <si>
    <t xml:space="preserve">JUBEDA </t>
  </si>
  <si>
    <t>4668,GHODHA NIKAS ROAD,CHOKDHI RAMCHANDRA JI,HANDIPURA JAIPUR</t>
  </si>
  <si>
    <t xml:space="preserve">KHADIJA </t>
  </si>
  <si>
    <t>AJIJ</t>
  </si>
  <si>
    <t>116 NAJIR COLONY MOHALLA ICHHAVATAN BAS BADANPURA JAIPUR</t>
  </si>
  <si>
    <t>MANIHARI</t>
  </si>
  <si>
    <t>WASIM KHAN</t>
  </si>
  <si>
    <t>2/159 VAN VIHAR HOUSING BOARD DELHI BY PASS ROAD JAIPUR</t>
  </si>
  <si>
    <t>MEHRAJ AHMAD</t>
  </si>
  <si>
    <t>NOOR AHMAD</t>
  </si>
  <si>
    <t>506 RAHEEM NAGAR BAS BADAN PURA JAIPUR</t>
  </si>
  <si>
    <t>TATA MAZIC</t>
  </si>
  <si>
    <t xml:space="preserve">ABDUL SHAHID </t>
  </si>
  <si>
    <t>ABDUL HAI</t>
  </si>
  <si>
    <t>4670 MOLANA SAHAB MADARSE KI MASJID JAGAN NATH SHAH KA RASTA CHAR DARWAZA JAIPUR</t>
  </si>
  <si>
    <t>PRINTING</t>
  </si>
  <si>
    <t>ABDUL RASHID</t>
  </si>
  <si>
    <t>249 D BY  PASS ROAD RANA COLONY SHASTRI NAGAR</t>
  </si>
  <si>
    <t>AUTO PARTS</t>
  </si>
  <si>
    <t>ARSHAD ULLA</t>
  </si>
  <si>
    <t>NUSRAT ULLA</t>
  </si>
  <si>
    <t>RAHEES AHMAD</t>
  </si>
  <si>
    <t>ANWAR AHMAD</t>
  </si>
  <si>
    <t>1343 CHNDRASHEKHAR KI BAGICHI KE PICHHE NAHARI KA NAKA SHASTRI NAGAR JAIPUR</t>
  </si>
  <si>
    <t>MOBILE REPAIRING</t>
  </si>
  <si>
    <t xml:space="preserve">MOH. SAGIR </t>
  </si>
  <si>
    <t xml:space="preserve">MOH. SAEED </t>
  </si>
  <si>
    <t>1168 DAI KHANA KANWATIYON KI PIPALI GHATGET JAIPUR</t>
  </si>
  <si>
    <t>MAJID KHAN</t>
  </si>
  <si>
    <t>MOH.SAEED</t>
  </si>
  <si>
    <t>20A,INDIRA,COLONY,PARSURAMPURI,AMER ROAD</t>
  </si>
  <si>
    <t>MOH. NISHAR</t>
  </si>
  <si>
    <t>MOH. ISHAK</t>
  </si>
  <si>
    <t>3680,NIDADH RAV JI KA RASTA,CHANDPOLE JAIPUR</t>
  </si>
  <si>
    <t>VIKRAM GADI</t>
  </si>
  <si>
    <t>RASHIDA</t>
  </si>
  <si>
    <t>SHOKIN
MANSURI</t>
  </si>
  <si>
    <t>77-78,CHODHRY
COLONY,GANGAPOLE JAIPUR</t>
  </si>
  <si>
    <t>MOHD SHAHID</t>
  </si>
  <si>
    <t>MOHD YUSUF</t>
  </si>
  <si>
    <t>36,KAMLA NEHRU NAGAR,HASANPURA,JAIPUR</t>
  </si>
  <si>
    <t>MOIN QURESHI</t>
  </si>
  <si>
    <t>H.NO.A-15,SHYAMLAL KA KUA,SAYYED COLONY</t>
  </si>
  <si>
    <t>H.NO.3613,BHISHTIYO KI CHOTI MASJID,TOPKHANA HUZURI JAIPUR</t>
  </si>
  <si>
    <t>SAID AKHTER</t>
  </si>
  <si>
    <t>ABDUL MOIS</t>
  </si>
  <si>
    <t>H.NO.1/53,VANVIHAR,COLONY DELHI BY PASS</t>
  </si>
  <si>
    <t>MOHD SHAFIQ KHAN</t>
  </si>
  <si>
    <t>SALMA</t>
  </si>
  <si>
    <t>MERAJ AHMED</t>
  </si>
  <si>
    <t>H.NO.506,RAHIM NAGAR,MOH.TIKKIGRAN,BASBADANPURA</t>
  </si>
  <si>
    <t>NADIM NAQVI</t>
  </si>
  <si>
    <t>ABU JAFAR NAQVI</t>
  </si>
  <si>
    <t>349/4,HAR COLONY
CHARDARVAZA JPR</t>
  </si>
  <si>
    <t>ZARI ART</t>
  </si>
  <si>
    <t>NAAZ  PARVEEN</t>
  </si>
  <si>
    <t>PATHAN VALI BAHADUR</t>
  </si>
  <si>
    <t>A,14 MEER JI KA BAGH,M.L.A QUERTER JAIPUR</t>
  </si>
  <si>
    <t>KAPDA BISSNASE</t>
  </si>
  <si>
    <t xml:space="preserve">gchc </t>
  </si>
  <si>
    <t>gQhl [kku</t>
  </si>
  <si>
    <t>1352] ckyth dh dksBh ?kkVxsV t;iqj</t>
  </si>
  <si>
    <t>05/03/2014</t>
  </si>
  <si>
    <t>ifRu Jh ubZe [kku</t>
  </si>
  <si>
    <t>181] ,p-,-vkj- dkWyksuh] efLtn ds lkeus] pkj njokt+k ckgj] t;iqj</t>
  </si>
  <si>
    <t>eks- lkchj</t>
  </si>
  <si>
    <t>v-yrhQ</t>
  </si>
  <si>
    <t>2191]Niij cU/kks dk ekSgYyk ?kkVxsV t;iqj</t>
  </si>
  <si>
    <t>vuoj gqlSu</t>
  </si>
  <si>
    <t>okghn gqlSu</t>
  </si>
  <si>
    <t>4425] Niij cU/kksa dk jkLrk ?kkVxsV t;iqj</t>
  </si>
  <si>
    <t>lwyseku</t>
  </si>
  <si>
    <t>v-j'khn</t>
  </si>
  <si>
    <t>1700 ckyth dh dksBh ?kkVxsV t;iqj</t>
  </si>
  <si>
    <t>vdcj gqlSu</t>
  </si>
  <si>
    <t>4420]] Niij cU/kksa dk jkLrk ?kkVxsV t;iqj</t>
  </si>
  <si>
    <t>#dlkuk</t>
  </si>
  <si>
    <t>yrhQ</t>
  </si>
  <si>
    <t>2142] vkne 'kkg dk eksgYyk ?kkVxsV t;iqj</t>
  </si>
  <si>
    <t>cn#nhu</t>
  </si>
  <si>
    <t>kkgcqnhu</t>
  </si>
  <si>
    <t>1832] rfd;k vknr'kk ckyth dh dksBh ?kkVxsV t;iqj</t>
  </si>
  <si>
    <t>lnke gqlSu</t>
  </si>
  <si>
    <t>dYyq [kka</t>
  </si>
  <si>
    <t>ukxkjh dk eksgYyk okMZ u-17 pkdlw</t>
  </si>
  <si>
    <t>1616 eksgYyk egkorku ?kkVxsV t;iqj</t>
  </si>
  <si>
    <t xml:space="preserve">olhmYyk </t>
  </si>
  <si>
    <t>xqyke eks-</t>
  </si>
  <si>
    <t>1418 rfd;k vkne 'kkg ?kkVxsV t;iq</t>
  </si>
  <si>
    <t>eks- b'kkd</t>
  </si>
  <si>
    <t>vlxj</t>
  </si>
  <si>
    <t>3069] eksrhflag Hkksfe;ksa dk jkLrk tksgjh cktkj t;iqj</t>
  </si>
  <si>
    <t>eatqj vyh</t>
  </si>
  <si>
    <t>eqUuk vyh</t>
  </si>
  <si>
    <t>41@99] ukgjh dk ukdk jk.kk dkyksuh</t>
  </si>
  <si>
    <t>lkfcj [kku</t>
  </si>
  <si>
    <t>beke Qjhn</t>
  </si>
  <si>
    <t>485 jghe uxj fVdhxjku ckal cnuiqjk t;iqj</t>
  </si>
  <si>
    <t xml:space="preserve">eks- uQhl </t>
  </si>
  <si>
    <t>eks- xqqyke uch</t>
  </si>
  <si>
    <t>edku u- 619] dqYMyko dksykuh vkesj t;iqj</t>
  </si>
  <si>
    <t>JAWARAT</t>
  </si>
  <si>
    <t>tqcasnk casxe</t>
  </si>
  <si>
    <t>lbZn [kku</t>
  </si>
  <si>
    <t>2007- ekgkorksa dh yky gosyh ?kkVxsV t;iqj</t>
  </si>
  <si>
    <t>feUgktqn~nhu vfle</t>
  </si>
  <si>
    <t>uteqnn~hu</t>
  </si>
  <si>
    <t>313@4 ,p-,-vkj- dkykssuh pkj njoktk t;iqj</t>
  </si>
  <si>
    <t xml:space="preserve">uljhu ckuksa </t>
  </si>
  <si>
    <t>oyhmjZgeku</t>
  </si>
  <si>
    <t>380@4 ,p-,-vkj- dkyksuh Ldwy ds ikl pkj njoktk t;iqj</t>
  </si>
  <si>
    <t xml:space="preserve"> JARI WORK</t>
  </si>
  <si>
    <t>fetkZ bZdcky csx</t>
  </si>
  <si>
    <t>fetkZ teky csx</t>
  </si>
  <si>
    <t>692 dkth dk uyk yksgkjks dk [kqjkZ ?kkVxsV t;iqj</t>
  </si>
  <si>
    <t xml:space="preserve">ubZeqn~nhu </t>
  </si>
  <si>
    <t>v-'kdqj</t>
  </si>
  <si>
    <t>4959 iqjkuh dksrokyh ?kkVxsV t;iqj</t>
  </si>
  <si>
    <t>MOBILE</t>
  </si>
  <si>
    <t xml:space="preserve"> 'kkguk</t>
  </si>
  <si>
    <t>utj ekSgEen</t>
  </si>
  <si>
    <t>926 [k.Mkj dk jkLrk pkj njoktk t;iqj</t>
  </si>
  <si>
    <t>lathnk</t>
  </si>
  <si>
    <t>[kq'khZn vgen</t>
  </si>
  <si>
    <t>1044 'ks[kksa dk ekSgYyk [k.Mkj dk jkLrk t;iqj</t>
  </si>
  <si>
    <t xml:space="preserve">tehy </t>
  </si>
  <si>
    <t>?kklh [kka</t>
  </si>
  <si>
    <t>1076 ekSgYyk dlkb;ksa dk pkSdM+h xaxkiksy t;iqj</t>
  </si>
  <si>
    <t>vkfjQ [kku</t>
  </si>
  <si>
    <t>vcqy djhe</t>
  </si>
  <si>
    <t>3443 ekSgYyk gkaMhiqjk pkSdM+h jkepUnªth t;iqj</t>
  </si>
  <si>
    <t>JAWERLY</t>
  </si>
  <si>
    <t>vuhlk</t>
  </si>
  <si>
    <t>ubZeqn~nhu</t>
  </si>
  <si>
    <t xml:space="preserve">eks- ;quql </t>
  </si>
  <si>
    <t>eqLrdhe [kka</t>
  </si>
  <si>
    <t>767 gqtqjh rksi[kkuk okMZ u-53 ?kkVxsV t;iqj</t>
  </si>
  <si>
    <t>ijohu csxe</t>
  </si>
  <si>
    <t>v-guhl</t>
  </si>
  <si>
    <t>43 ns'kokfy;ku dk ekSgYyk pkdlw</t>
  </si>
  <si>
    <t xml:space="preserve">bdcky </t>
  </si>
  <si>
    <t>I;kjs [kka</t>
  </si>
  <si>
    <t>21 ukxkjh ekSgYyk okMZ u-8 pkdlw</t>
  </si>
  <si>
    <t>uqj ckuksa</t>
  </si>
  <si>
    <t>bdjkeqn~n~nhu 'kkg</t>
  </si>
  <si>
    <t>19 ukxkjh eksgYyk efLtn ds ikl pkdlw t;iqj</t>
  </si>
  <si>
    <t xml:space="preserve">vCnqy lRrkj </t>
  </si>
  <si>
    <t>kelqn~nhu</t>
  </si>
  <si>
    <t>24 mn;uxj xyhy u-2 &gt;ksVokM+k</t>
  </si>
  <si>
    <t>ijohu ckuks</t>
  </si>
  <si>
    <t>egcqc [kku</t>
  </si>
  <si>
    <t>4884 igkM+ xat ekSgYyk okMZ 46 t;iqj</t>
  </si>
  <si>
    <t>lyek</t>
  </si>
  <si>
    <t>vCnqy ethn</t>
  </si>
  <si>
    <t>IykV u- 72 dpjk cLrh lhek gksVy ds ihNs ?kkVxsV t;iqj</t>
  </si>
  <si>
    <t>eks- tkosn</t>
  </si>
  <si>
    <t>c'khj vgen</t>
  </si>
  <si>
    <t>2@162 gkmflag cksMZ dkyksuh fnYyh ckbZ ikl jksM+ t;iqj</t>
  </si>
  <si>
    <t>vCnqy vkfcn</t>
  </si>
  <si>
    <t>vCnay gdhe</t>
  </si>
  <si>
    <t>955 maVokyku xqytkj efLtn t;iwj</t>
  </si>
  <si>
    <t>lkftn</t>
  </si>
  <si>
    <t>lS-vCnqy eftn</t>
  </si>
  <si>
    <t>lh-43 xqy'ku uxj pkj njoktk t;iqj</t>
  </si>
  <si>
    <t>JEWERLY</t>
  </si>
  <si>
    <t>vCnqy dnhj</t>
  </si>
  <si>
    <t>eqtQ~Qj vyh</t>
  </si>
  <si>
    <t>116 [k.Mk cLrh vkn'kZ uxj t;iqj</t>
  </si>
  <si>
    <t>COLOR PAINT</t>
  </si>
  <si>
    <t>tkghn [kku</t>
  </si>
  <si>
    <t>#Lre [kku</t>
  </si>
  <si>
    <t>okMZ u- 17 pkdlw ftk t;iqj</t>
  </si>
  <si>
    <t>OOTH GARI</t>
  </si>
  <si>
    <t>vCnqy jmQ</t>
  </si>
  <si>
    <t>vCnay djhe</t>
  </si>
  <si>
    <t>1391 rksi[kkus dk jkLrk dk;e[kkuh dk ekSgYyk pkaniksy t;iqj</t>
  </si>
  <si>
    <t xml:space="preserve">Qd#n~nhu </t>
  </si>
  <si>
    <t>ih# [kku</t>
  </si>
  <si>
    <t>CAMPERSHER SERVICE</t>
  </si>
  <si>
    <t xml:space="preserve">tehyk </t>
  </si>
  <si>
    <t>Qd#n~nhu [kku</t>
  </si>
  <si>
    <t>1] ukxkSjh eksgYyk okMZ u-8 pkdlw t;iqj</t>
  </si>
  <si>
    <t xml:space="preserve">vYgenksa </t>
  </si>
  <si>
    <t>buk;r [kku</t>
  </si>
  <si>
    <t>134 lSuhd ekxZ j?kqukFkiqjh &gt;ksVokM+k</t>
  </si>
  <si>
    <t xml:space="preserve"> 'kkgcqn~nhu</t>
  </si>
  <si>
    <t>ukuq [kka</t>
  </si>
  <si>
    <t>,-239 eDdk efLtn cU/kk cLrh ukgjh dk ukdk t;iqj</t>
  </si>
  <si>
    <t>CYCLE STOR</t>
  </si>
  <si>
    <t>pkan [kka</t>
  </si>
  <si>
    <t>equhj [kka</t>
  </si>
  <si>
    <t>138 okMu- 18 Mcj okyh &lt;kMh t;iqj</t>
  </si>
  <si>
    <t>eks- lkfnd</t>
  </si>
  <si>
    <t>ekS- 'kjhQ</t>
  </si>
  <si>
    <t>2120 ckjkst Bkdqj dk jkLrk fd'kuiksy cktkj t;iqj</t>
  </si>
  <si>
    <t>BYEK REPAIRING</t>
  </si>
  <si>
    <t xml:space="preserve">vCqny gfde </t>
  </si>
  <si>
    <t>545 eqU'kh jkenkl th dk jkLrk pkSdMh xaxkiksy t;iqj</t>
  </si>
  <si>
    <t>TRAVEL BISSNES</t>
  </si>
  <si>
    <t>vdcj</t>
  </si>
  <si>
    <t>lS-vgrjke mn~nhu</t>
  </si>
  <si>
    <t>31 lhrkjke dkyksuh xsaxkiksy xsV t;iqj</t>
  </si>
  <si>
    <t xml:space="preserve">ckcj </t>
  </si>
  <si>
    <t>MOBILE WORK</t>
  </si>
  <si>
    <t>vQjkst cSxe</t>
  </si>
  <si>
    <t>ekS- ;kdqc</t>
  </si>
  <si>
    <t>3907 okM u- 56iqjkuk rcyk t;iqj</t>
  </si>
  <si>
    <t xml:space="preserve">#d;;k </t>
  </si>
  <si>
    <t xml:space="preserve">vCnqy gehn </t>
  </si>
  <si>
    <t>1042 'kS[kks dk ekSgYyk pkSdM+h jkepUnªth dh t;iqj</t>
  </si>
  <si>
    <t>AARI JARI</t>
  </si>
  <si>
    <t xml:space="preserve"> 'kkgsnk cSxe</t>
  </si>
  <si>
    <t>ekS- 'kfdy</t>
  </si>
  <si>
    <t>833 ekS- ukYcUnku pkSdMh xaxkiksy t;iqj</t>
  </si>
  <si>
    <t>vCnqy eUuku</t>
  </si>
  <si>
    <t>3649 iqjkuk rcsyk pkSdM+h jkepUnªth dh t;iqj</t>
  </si>
  <si>
    <t>thur</t>
  </si>
  <si>
    <t>eUuku [kkau</t>
  </si>
  <si>
    <t>799 ekSgen 'kS[kku [k.Mkj dk jkLrk pkSdM+h xaxkiksy t;iqj</t>
  </si>
  <si>
    <t xml:space="preserve">eq'kh#y </t>
  </si>
  <si>
    <t>teh#y</t>
  </si>
  <si>
    <t>87@165 okMZ u- 50 ft;kmn~nhu dkykSuh CykEd u- 3 t;iqj</t>
  </si>
  <si>
    <t>vCnqy Qk#d</t>
  </si>
  <si>
    <t>vgen [kku</t>
  </si>
  <si>
    <t>131 HkSalksa okyks dk jkLrk xaxkiksy t;iqj</t>
  </si>
  <si>
    <t xml:space="preserve">ekS-uklhj </t>
  </si>
  <si>
    <t xml:space="preserve">vyknhu </t>
  </si>
  <si>
    <t>256 jksM u- 4 bnxkg dPph cLrh fnYyh ckbZ ikl jksM+ t;iqj</t>
  </si>
  <si>
    <t>HARDWARE</t>
  </si>
  <si>
    <t>vlye dqjS'kh</t>
  </si>
  <si>
    <t xml:space="preserve">bLykeqn~nhu </t>
  </si>
  <si>
    <t>1197 ejnku [kka dh  xyh ,e-Mh-jksM_ t;iqj</t>
  </si>
  <si>
    <t>olhe dqjS'kh</t>
  </si>
  <si>
    <t>;qlqQ dqjS'kh</t>
  </si>
  <si>
    <t>56 dqjS'kh dkyksuh [ksrM+h gkml pkaniksy t;iqj</t>
  </si>
  <si>
    <t xml:space="preserve">ekS- fln~fndh </t>
  </si>
  <si>
    <t>3907 txUukFk 'kkg dk jkLrk jkexat t;iqj</t>
  </si>
  <si>
    <t>olhemYyk</t>
  </si>
  <si>
    <t>oyhmYyk</t>
  </si>
  <si>
    <t>33 ou fogkj sdPph cLrh fnYyh jksM+ t;iqj</t>
  </si>
  <si>
    <t>eq'krkd vyh</t>
  </si>
  <si>
    <t>eq[rkj vyh</t>
  </si>
  <si>
    <t>17 ekS- Mkdksrku ckal cnuiqjk t;iqj</t>
  </si>
  <si>
    <t>v- ubZe</t>
  </si>
  <si>
    <t>v- jf'kn</t>
  </si>
  <si>
    <t>25 enhuk exj [kks- ukxksjh;ku t;iqj</t>
  </si>
  <si>
    <t>lRrkj [kka</t>
  </si>
  <si>
    <t>lyhe [kka</t>
  </si>
  <si>
    <t>240 HkkSeh;ka cLrh yadkiqjh 'kkL=h uxj t;iqj</t>
  </si>
  <si>
    <t>SELAI</t>
  </si>
  <si>
    <t xml:space="preserve">esgjkt mn~nhu </t>
  </si>
  <si>
    <t>vCnqy [kka</t>
  </si>
  <si>
    <t>1 e;qj fizUVlZ dh xyh ,e- vkb- jksM= t;iqj</t>
  </si>
  <si>
    <t xml:space="preserve">lykmn~nhu </t>
  </si>
  <si>
    <t>19 jk.kk dkykSuh Cykd ,- 'kkL=h uxj t;iqj</t>
  </si>
  <si>
    <t>ekS- vkehj</t>
  </si>
  <si>
    <t>lxhj mn~nhu</t>
  </si>
  <si>
    <t>62 xksfoUn uxj osLV vkesj jksM+ t;iqj</t>
  </si>
  <si>
    <t>PERCHUNE KI SHOP</t>
  </si>
  <si>
    <t>eksglhu [kka</t>
  </si>
  <si>
    <t>oghn [kka</t>
  </si>
  <si>
    <t>xqy'ksj [kka</t>
  </si>
  <si>
    <t>5 ukxkjh eksgYyk okMZ u- 8 pkdlw t;iqj</t>
  </si>
  <si>
    <t>rkghj [kka</t>
  </si>
  <si>
    <t>xqYtkj eksg-</t>
  </si>
  <si>
    <t>okMZ u- 17 nykyks dk eksgYyk pkdlw t;iqj</t>
  </si>
  <si>
    <t>MAKNIC SERVICE SHOP</t>
  </si>
  <si>
    <t>tgkavkjk cSxe</t>
  </si>
  <si>
    <t>lS-jQr vgen</t>
  </si>
  <si>
    <t>46 lS- dkyksuh pkj njoktk t;iqj</t>
  </si>
  <si>
    <t xml:space="preserve">lfc;k rcLlqe </t>
  </si>
  <si>
    <t>rkjh[k olhe</t>
  </si>
  <si>
    <t>5 vyh uxj xksfoUn uxj vkesj jksM+ t;iqj</t>
  </si>
  <si>
    <t>Qjtkuk</t>
  </si>
  <si>
    <t xml:space="preserve">ekS-jf'kn </t>
  </si>
  <si>
    <t>IykV u- 19 lqHkk"k dkyksuh 'kkL=h uxj t;iqj</t>
  </si>
  <si>
    <t xml:space="preserve">jsgkuk ijohu </t>
  </si>
  <si>
    <t>glhu vgen</t>
  </si>
  <si>
    <t>21@6 ipjax iV~Vh djksyh okyksa ds ikl okMZ u-51 ckal cnuiqjk t;iqj</t>
  </si>
  <si>
    <t>fcydhl</t>
  </si>
  <si>
    <t>eks-bLyke</t>
  </si>
  <si>
    <t>1272 ekgkorku Bkdqj xhtxM+ gkml dk jkLrk uokc dk pkSjkgk ?kkVsxsV t;iqj</t>
  </si>
  <si>
    <t>tghj v-</t>
  </si>
  <si>
    <t>ekS- 'kfjQ</t>
  </si>
  <si>
    <t>152 ,drk ekxZ okM u-32 ?kkVxsV t;iqj</t>
  </si>
  <si>
    <t xml:space="preserve"> 'kkghuk cSxe</t>
  </si>
  <si>
    <t>pkan ekS-</t>
  </si>
  <si>
    <t>746 phuh dh cqtZ NksVh pksiM+ t;iqj</t>
  </si>
  <si>
    <t>vkjhQ [kku</t>
  </si>
  <si>
    <t>gQht [kku</t>
  </si>
  <si>
    <t>53 ukx rykbZ dh cLrh vukt e.Mh t;iqj</t>
  </si>
  <si>
    <t xml:space="preserve"> 'kkghu ckuks</t>
  </si>
  <si>
    <t xml:space="preserve">SILAYI </t>
  </si>
  <si>
    <t xml:space="preserve">ekS- jfQd </t>
  </si>
  <si>
    <t>v- oghn</t>
  </si>
  <si>
    <t>169 'kkUrh uxj ukbZ dh FkM+h t;iqj</t>
  </si>
  <si>
    <t>MACHINE</t>
  </si>
  <si>
    <t xml:space="preserve">rcllqe </t>
  </si>
  <si>
    <t xml:space="preserve"> 'kCchj </t>
  </si>
  <si>
    <t>88 bZnxkg ds ikl cksl cnuqijk t;iqj</t>
  </si>
  <si>
    <t>ekS-vyh</t>
  </si>
  <si>
    <t>vtht vyh</t>
  </si>
  <si>
    <t>83 gqMdks ;kstuk ukx rykZbZ t;iqj</t>
  </si>
  <si>
    <t>BOOK BAIDING WORK</t>
  </si>
  <si>
    <t xml:space="preserve">ijohu </t>
  </si>
  <si>
    <t>vuoj [kkau</t>
  </si>
  <si>
    <t>816 beke pkSd pkj njoktk ckgj t;iqj</t>
  </si>
  <si>
    <t>CLOTH AARI TARI</t>
  </si>
  <si>
    <t>xqytkj [kkau</t>
  </si>
  <si>
    <t>ukjksa [kku</t>
  </si>
  <si>
    <t>831 ekS- ukYcUnku pkSdM+h xaxkiksy t;iqj</t>
  </si>
  <si>
    <t xml:space="preserve">ekS- jkf'kn </t>
  </si>
  <si>
    <t xml:space="preserve">vCnqy jf'kn </t>
  </si>
  <si>
    <t>57 jks.kk dkykWuh ugkjh dk ukdk t;iqj</t>
  </si>
  <si>
    <t xml:space="preserve"> 'kgukt</t>
  </si>
  <si>
    <t>jetku</t>
  </si>
  <si>
    <t>700 jkfto uxj dPph cLrh 'kkL=h uxj</t>
  </si>
  <si>
    <t xml:space="preserve">tjhuk </t>
  </si>
  <si>
    <t>ch 97 'kghn bUnªk T;ksrh uxj HkV~Vk CLrh t;iqj</t>
  </si>
  <si>
    <t>bjQku</t>
  </si>
  <si>
    <t>pkan dqjS'kh</t>
  </si>
  <si>
    <t>lh 474 lat; uxj HkV~Vk cLrh t;iqj</t>
  </si>
  <si>
    <t>ekS- pkan</t>
  </si>
  <si>
    <t xml:space="preserve">uFFku </t>
  </si>
  <si>
    <t>lh-473 lat; uxjh HkV~Vk cLrh t;iqj</t>
  </si>
  <si>
    <t>xqy'ku cSxe</t>
  </si>
  <si>
    <t>vCnqy lRrkj</t>
  </si>
  <si>
    <t>945 xqytkj efLtn eqfLye dU;k fo/kky; rksi[kkuk t;iqj</t>
  </si>
  <si>
    <t>uter cSxe</t>
  </si>
  <si>
    <t>vuoj cSx</t>
  </si>
  <si>
    <t>945 eNyh okyks dk jkLrk ?kkVxsV t;iqj</t>
  </si>
  <si>
    <t>vk'kk cSxe</t>
  </si>
  <si>
    <t>tkfdj cSx</t>
  </si>
  <si>
    <t>ykMyh cSxe</t>
  </si>
  <si>
    <t>edlqn cSx</t>
  </si>
  <si>
    <t>4011 ekyh;ksa dh xyh ukgjokM+k t;iqj</t>
  </si>
  <si>
    <t>lSQmYyk</t>
  </si>
  <si>
    <t>vuhlk mYyk</t>
  </si>
  <si>
    <t>143 vkekxM+ 'kkUrh dkykWuh VªkUliksiVZ uxj uxj</t>
  </si>
  <si>
    <t>jsgkuk cSxe</t>
  </si>
  <si>
    <t>tkQj vyh</t>
  </si>
  <si>
    <t>4677 gk.Mjiqjk dk jkLrk t;iqj</t>
  </si>
  <si>
    <t xml:space="preserve">luk ijohu </t>
  </si>
  <si>
    <t xml:space="preserve">olhe </t>
  </si>
  <si>
    <t>4396 NiijcU/kksa dk jkLrk ?kkVxsV t;iqj</t>
  </si>
  <si>
    <t>bekeqn~nhu</t>
  </si>
  <si>
    <t>futkeqn~nhu</t>
  </si>
  <si>
    <t>320@225 ts-ih- dkyksuh Vksad okysks dh cLrh vkesj jksM+ t;iqj</t>
  </si>
  <si>
    <t xml:space="preserve"> 'ksgtknh</t>
  </si>
  <si>
    <t>fulkj vgen</t>
  </si>
  <si>
    <t>4778 eqLrkuh;ksa dh efLtn okMZ u- ?kksM+k fudkl jksM+ t;iqj</t>
  </si>
  <si>
    <t>ujxhl</t>
  </si>
  <si>
    <t>ekS- bnjhl</t>
  </si>
  <si>
    <t>56 lS- dksyksuh xyh u- 1 pkj njoktk t;iqj</t>
  </si>
  <si>
    <t>SILAYI WORK</t>
  </si>
  <si>
    <t xml:space="preserve">eqerkt </t>
  </si>
  <si>
    <t>bdcky</t>
  </si>
  <si>
    <t>2031 okMz u- 42 gjlq[k dklyhoky t;iqj</t>
  </si>
  <si>
    <t>dyhe [kku</t>
  </si>
  <si>
    <t>tehy [kku</t>
  </si>
  <si>
    <t>53 ekSykuk lkgc dh njxkg pwus dk HkV~Vk pkj njoktk t;iqj</t>
  </si>
  <si>
    <t>ekS- lbzn</t>
  </si>
  <si>
    <t xml:space="preserve">ekS- 'kfQ </t>
  </si>
  <si>
    <t>3440 pkSdM+h jke pUnªth dh xyh NksVh efLtn ds ikl t;iqj</t>
  </si>
  <si>
    <t>uklhj vgen</t>
  </si>
  <si>
    <t>vCnqy lbZn</t>
  </si>
  <si>
    <t>3 lhrkjkedkyksuh xaxkiksy xsV ds ckgj ckal cnu iqjk t;iqj</t>
  </si>
  <si>
    <t>dej tgka</t>
  </si>
  <si>
    <t>vcjkj vgen</t>
  </si>
  <si>
    <t>5 lhrkjke dke bZnxkg ds ihNs ckal cnuiqjk t;iqj</t>
  </si>
  <si>
    <t xml:space="preserve">Qksft;k cSxe </t>
  </si>
  <si>
    <t>Qsly eqLrQk</t>
  </si>
  <si>
    <t>51 okMZ u- 5 lS;~;n dkykuh pkj njoktk t;iqj</t>
  </si>
  <si>
    <t>uthcqUuhlk</t>
  </si>
  <si>
    <t>3 okMZ u-51 lhrkjke dkyksuh bZnxkg ds ihNs ckal cnuiqjk t;iqj</t>
  </si>
  <si>
    <t>edlwn vgen</t>
  </si>
  <si>
    <t>2926 dqEgkjska dk eksgYYkk jSxjks dh dksBh ?kkVxsV t;iqj</t>
  </si>
  <si>
    <t>mLeku [kku</t>
  </si>
  <si>
    <t>24 'kQkdr dkyksuh pkj njoktk t;iqj</t>
  </si>
  <si>
    <t xml:space="preserve">gehnk </t>
  </si>
  <si>
    <t>tCckj</t>
  </si>
  <si>
    <t xml:space="preserve">2 lS;~;n dkyksuh pkj njoktk t;iqj </t>
  </si>
  <si>
    <t>`tkfdj</t>
  </si>
  <si>
    <t>ckcq [kku</t>
  </si>
  <si>
    <t>11 beke pkSd ckssl cnuiqjk pkj njoktk t;iqj</t>
  </si>
  <si>
    <t>tjhuk cSxe</t>
  </si>
  <si>
    <t>Qjhn</t>
  </si>
  <si>
    <t xml:space="preserve"> 'kckuk ckuks</t>
  </si>
  <si>
    <t>1920 lS;~;n dkyksuh pkj njoktk t;iqj</t>
  </si>
  <si>
    <t xml:space="preserve"> 'kfcuk</t>
  </si>
  <si>
    <t>ekS- 'kCchj</t>
  </si>
  <si>
    <t>jtk mYyk</t>
  </si>
  <si>
    <t>159 ukxrykbZZ vkokl ;kstuk lqjtiksy vukt e.Mh t;ij</t>
  </si>
  <si>
    <t>ekS- mej</t>
  </si>
  <si>
    <t>lehmYyk</t>
  </si>
  <si>
    <t>602 okMZ u- 41 /kksih ikM+k ued e.Mh t;iqj</t>
  </si>
  <si>
    <t>kfdy vgen</t>
  </si>
  <si>
    <t>vCnqy jbZl</t>
  </si>
  <si>
    <t>123 euhgkjksa dk jkLrk =hiksyh;ksa dk jkLrk t;iqj</t>
  </si>
  <si>
    <t>ekS vkjhQ</t>
  </si>
  <si>
    <t xml:space="preserve"> 'ke'kkn [kku</t>
  </si>
  <si>
    <t>693 uknhjks dh efLtn x.kxkjh cktkj t;iqj</t>
  </si>
  <si>
    <t>rcllqe jger</t>
  </si>
  <si>
    <t>lS;~;n Qsly</t>
  </si>
  <si>
    <t>1112 lS;~;n dkyksuh pkj njoktk t;iqj</t>
  </si>
  <si>
    <t>[kq'kuqj cSxe</t>
  </si>
  <si>
    <t xml:space="preserve">etgj </t>
  </si>
  <si>
    <t>lh030 xqy'ku uxj jkoy th dh eksjh pkj njoktk t;iqj</t>
  </si>
  <si>
    <t>ijost vkye</t>
  </si>
  <si>
    <t>2924 cM+h xqokM+h ?kkVxsV t;iqj</t>
  </si>
  <si>
    <t xml:space="preserve">uqj ckuks </t>
  </si>
  <si>
    <t>dqjcku vgen</t>
  </si>
  <si>
    <t>18-,  lS;~;n dkWyksuh pkj njoktk t;iqj</t>
  </si>
  <si>
    <t>15,- fM'k okyh xyh lS;~;n dkykush pkj njoktk t;iqj</t>
  </si>
  <si>
    <t>lksgsy [kku</t>
  </si>
  <si>
    <t>,e-,e- [kku</t>
  </si>
  <si>
    <t>ch-10 'kho xsl dh xyh lat; dkyksuh vkj-ih-,-jksM okMZ u- 16 t;iqj</t>
  </si>
  <si>
    <t>eqckfjd</t>
  </si>
  <si>
    <t>lqcjkrh</t>
  </si>
  <si>
    <t>312 yksduk;d O;kl dkykuh ukgjh dk ukdk t;iqj</t>
  </si>
  <si>
    <t>'kkdqy vyh</t>
  </si>
  <si>
    <t>NqV~V~u [kku</t>
  </si>
  <si>
    <t>338@4 jk.kk dkykuh ds ikl 'kkL=h uxj okMZ u0 67 t;iqj</t>
  </si>
  <si>
    <t>bdjkeqn~nhu</t>
  </si>
  <si>
    <t>gqlSu [kku</t>
  </si>
  <si>
    <t>257&amp;58 esgur uxj gVokM+k lCth e.Mh ds ikl t;iqj</t>
  </si>
  <si>
    <t>lyhe eksgEen</t>
  </si>
  <si>
    <t>eqerkt 'kkg</t>
  </si>
  <si>
    <t>715 dkth ds edku dss ikl lat; dkyksuh vekuh 'kkg ukyk lsDVj 5 t;iqj</t>
  </si>
  <si>
    <t>usgk</t>
  </si>
  <si>
    <t>bj'kkn vCcklh</t>
  </si>
  <si>
    <t>73 dPph cLrh 22 xksnke dh xyh jksM u- 5t;iqj</t>
  </si>
  <si>
    <t>lehuk</t>
  </si>
  <si>
    <t>, 25 'kkUrh uxj izdk'k Ldwy ds ikl okMZ u0 5 t;iqj</t>
  </si>
  <si>
    <t>ehJh [kku</t>
  </si>
  <si>
    <t>1016 uQhl lSd.Mjh Ldwy ds ikl pUnª 'kS[kj dh cxhph</t>
  </si>
  <si>
    <t xml:space="preserve">[kkrqu </t>
  </si>
  <si>
    <t>yky eksgEen</t>
  </si>
  <si>
    <t>132@19 ukgjxM+ ds fdys ds uhps ckjg eksjh jke[kksy ugj czgeiqjh t;iqjh</t>
  </si>
  <si>
    <t>vCnqy ekftn</t>
  </si>
  <si>
    <t xml:space="preserve">vCnqy okghn </t>
  </si>
  <si>
    <t>597 t;yky eqU'kh dk jkLrk pkan iksy t;iqj</t>
  </si>
  <si>
    <t>Qthy vgen</t>
  </si>
  <si>
    <t>tehy vgen</t>
  </si>
  <si>
    <t>3706 xksihukFk vLirky ds ihNs QqVk [kqjkZ jkexat cktkj t;iqj</t>
  </si>
  <si>
    <t>Qjkt vgen</t>
  </si>
  <si>
    <t>rcLlqe ijohu</t>
  </si>
  <si>
    <t>ybZd vgen</t>
  </si>
  <si>
    <t xml:space="preserve"> 'kkgtgka</t>
  </si>
  <si>
    <t xml:space="preserve">rcLlqe </t>
  </si>
  <si>
    <t>v'kQkd [kku</t>
  </si>
  <si>
    <t>107 ekud iqjh t;flag iqjk [kksj okMZ u-0 t;iqj</t>
  </si>
  <si>
    <t>vcjkj</t>
  </si>
  <si>
    <t>vQlkj [kku</t>
  </si>
  <si>
    <t>gehn dqjS'kh</t>
  </si>
  <si>
    <t>,1 499 dPph cLrh Vhyk u- 1 tokgj uxj t;iqj</t>
  </si>
  <si>
    <t xml:space="preserve">Qwy ckuks </t>
  </si>
  <si>
    <t>jbZl vgen</t>
  </si>
  <si>
    <t>1343 pUnª'ks[kj dh cxhph ds ihNs ukgjh dk ukdk 'kkL=h uxj t;iqj</t>
  </si>
  <si>
    <t>[kq'kcw [kku</t>
  </si>
  <si>
    <t>uwj ekSgEen</t>
  </si>
  <si>
    <t>391@35 [kkfu;k cU/kk xksusj jksM+ t;iqj</t>
  </si>
  <si>
    <t>ekSgEen vkfcn</t>
  </si>
  <si>
    <t>ekS-Lokysg</t>
  </si>
  <si>
    <t>415@7 dYyu 'kkg dkykuh ckal cnu iqjk t;iqj</t>
  </si>
  <si>
    <t xml:space="preserve">vkfcn okjlh </t>
  </si>
  <si>
    <t>,stkt</t>
  </si>
  <si>
    <t>Mh-3 enhuk efLtn lS;~;n dkyksuh pkj njoktk okMZ u-51 t;iwj</t>
  </si>
  <si>
    <t>ZARI</t>
  </si>
  <si>
    <t xml:space="preserve">v- gehn </t>
  </si>
  <si>
    <t xml:space="preserve">v- lRrkj </t>
  </si>
  <si>
    <t>1@334 ou fogkj dkyksuh bnxkg fnYyh ckbZ ikl t;iqj</t>
  </si>
  <si>
    <t>vQlj tgka</t>
  </si>
  <si>
    <t>2771 QqVk [kqjkZ jkexat t;iqj</t>
  </si>
  <si>
    <t>QbZe cSx</t>
  </si>
  <si>
    <t>v- gehn</t>
  </si>
  <si>
    <t>ljoj tgka</t>
  </si>
  <si>
    <t>tehyqnhu</t>
  </si>
  <si>
    <t>eu-2771 QwVk [kwjkZ jkexat cktkj t;iqj</t>
  </si>
  <si>
    <t xml:space="preserve">lS;~;n vkQrkc </t>
  </si>
  <si>
    <t>bj'kkn vyh</t>
  </si>
  <si>
    <t>148@87 xyh u- 4 ekSykuk ft;kmn~nhu dkyksuh pkj njoktk t;iqj</t>
  </si>
  <si>
    <t xml:space="preserve">vj'kn </t>
  </si>
  <si>
    <t>ejxqc vgen</t>
  </si>
  <si>
    <t>v-jmQ</t>
  </si>
  <si>
    <t>173 ch gtjr vyh sdkyksuh jkexM+ eksM+ t;iqj</t>
  </si>
  <si>
    <t>#dlkuk ijohu</t>
  </si>
  <si>
    <t>vlye</t>
  </si>
  <si>
    <t>29 ft;kmn~nhu lkgc dh njxkg CykWd u-1 pkj njoktk t;iqj</t>
  </si>
  <si>
    <t xml:space="preserve">vtjk cSx </t>
  </si>
  <si>
    <t>v-gQht cSx</t>
  </si>
  <si>
    <t>lS;~;n eks- jQh</t>
  </si>
  <si>
    <t xml:space="preserve">lS;n c[r;kj </t>
  </si>
  <si>
    <t>vkj 37 choh Qkfrek dkyksuh jkexM+ jksM+ t;iqj</t>
  </si>
  <si>
    <t>ZARI SHOP</t>
  </si>
  <si>
    <t xml:space="preserve">vUlkj vgen  </t>
  </si>
  <si>
    <t>eq[rkj vgen</t>
  </si>
  <si>
    <t>5288@6 pkanh dk rkft;k ?kkVxsV t;iqj</t>
  </si>
  <si>
    <t>uktuhu `</t>
  </si>
  <si>
    <t>vUlkj vgen</t>
  </si>
  <si>
    <t>vkfy;k 'ks[k</t>
  </si>
  <si>
    <t>Q[k#nhu 'ks[k</t>
  </si>
  <si>
    <t>4233 txUukFk 'kkg dk jkLrk jkexat cktkj t;iqj</t>
  </si>
  <si>
    <t>CARPET SHOP</t>
  </si>
  <si>
    <t>vlek ch</t>
  </si>
  <si>
    <t>lykmnhu</t>
  </si>
  <si>
    <t xml:space="preserve">bdjke </t>
  </si>
  <si>
    <t>uthj vgen</t>
  </si>
  <si>
    <t>1111 pwus dk HkV~Bk pkj njokts ds ckgj okMZ u- 51 t;iqj</t>
  </si>
  <si>
    <t>vuhlk ckuksa</t>
  </si>
  <si>
    <t>234 ou fogkj dPph cLrh fnYyh ckbZikl jksM+ t;iqj</t>
  </si>
  <si>
    <t>AARI WORK</t>
  </si>
  <si>
    <t>lS;n vkflQ vyh</t>
  </si>
  <si>
    <t>dej vyh</t>
  </si>
  <si>
    <t>ch&amp;16 ft;k dkyksuh pkj njoktk t;iqj</t>
  </si>
  <si>
    <t xml:space="preserve"> 'k'kiky flag </t>
  </si>
  <si>
    <t>vorkj flag</t>
  </si>
  <si>
    <t>92 cehZt dkyksuh iap'khy ekxZ lsBh dkyksuh tokgj uxj t;iqj</t>
  </si>
  <si>
    <t xml:space="preserve">uklhj   </t>
  </si>
  <si>
    <t>ulhe vgen</t>
  </si>
  <si>
    <t>597 ued dh e.Mh fd'ku iksy cktkj t;iqj</t>
  </si>
  <si>
    <t xml:space="preserve"> 'kchuk</t>
  </si>
  <si>
    <t>593 ued dh e.Mh cM+k xqokMk fd'ku iksy cktkj t;iqj</t>
  </si>
  <si>
    <t xml:space="preserve">eks- fe;ka </t>
  </si>
  <si>
    <t>1, 399 dPph cLrh tokgj uxj t;iqj</t>
  </si>
  <si>
    <t>RADY MADE CLOTH</t>
  </si>
  <si>
    <t>Qjhnk cSxe</t>
  </si>
  <si>
    <t>by;kl eks-</t>
  </si>
  <si>
    <t>514 tokgj uxj dPph cLrh Vhyk u- 1 t;iqj</t>
  </si>
  <si>
    <t>vdhyk cSxe</t>
  </si>
  <si>
    <t>eks- dqjS'kh</t>
  </si>
  <si>
    <t>228 tokgj uxj Vhyk u- 1 t;iqj</t>
  </si>
  <si>
    <t xml:space="preserve">vdhy </t>
  </si>
  <si>
    <t xml:space="preserve">eqLrdhe </t>
  </si>
  <si>
    <t>228 xksyvUnktku dh efLtn rksi[kkuk t;iqj</t>
  </si>
  <si>
    <t>lqyseku [kku</t>
  </si>
  <si>
    <t xml:space="preserve"> 'kjhQmn~Nhu </t>
  </si>
  <si>
    <t xml:space="preserve">ulhe </t>
  </si>
  <si>
    <t>eks- eryqvk</t>
  </si>
  <si>
    <t>1, 311 tokgj uxj Vhyk u- ck;k Hkkx t;iqj</t>
  </si>
  <si>
    <t>ese ckuks</t>
  </si>
  <si>
    <t>ckcqnhu</t>
  </si>
  <si>
    <t>1@52 tokgj uxj jksMost fMiks ds ikl t;iqj</t>
  </si>
  <si>
    <t xml:space="preserve">;klehu </t>
  </si>
  <si>
    <t xml:space="preserve">lyhe  </t>
  </si>
  <si>
    <t>1, 410 tokgj uxj Vhyk u-0 ck;k Hkkx okMZu- 48 t;iqj</t>
  </si>
  <si>
    <t xml:space="preserve">tScqfUu'kk </t>
  </si>
  <si>
    <t>v;;qc</t>
  </si>
  <si>
    <t>1, 4 dPph cLrh Vhyk u- 1 tokgj uxj t;iqj</t>
  </si>
  <si>
    <t>vkfcnk cSxe</t>
  </si>
  <si>
    <t>buk;r vyh</t>
  </si>
  <si>
    <t>21, 'kQkdr dkyksuh enhuk efLtn ds ihNs pkj njoktk t;iqj</t>
  </si>
  <si>
    <t xml:space="preserve">Qjtkuk </t>
  </si>
  <si>
    <t>26, lwjt dkyksuh jkexM+ jksM+ t;iqj</t>
  </si>
  <si>
    <t>vkQrkc gqlSu</t>
  </si>
  <si>
    <t>vyrkQ gqlSu</t>
  </si>
  <si>
    <t>3276] eFkqjk okyksa dh gosyh uokc dk pkSjkgk ?kkVxsV t;iqj</t>
  </si>
  <si>
    <t>okftn vyh</t>
  </si>
  <si>
    <t>okghn vyh</t>
  </si>
  <si>
    <t>3276 uokc dk pkSjkgk ?kkVxsV cktkj t;iqj</t>
  </si>
  <si>
    <t>ekS- dkfle rdoh</t>
  </si>
  <si>
    <t>ekS- eksgrs'ke</t>
  </si>
  <si>
    <t>581 rdoh eafty vkesj jksM+ t;iqj</t>
  </si>
  <si>
    <t>vkte vyh [kku</t>
  </si>
  <si>
    <t>LoZ-gkth egcwc</t>
  </si>
  <si>
    <t>818] cjdr dkyksuh iksykoCªh dkykuh</t>
  </si>
  <si>
    <t>ekS- ln~nhd [kku</t>
  </si>
  <si>
    <t>ekS- bZ'kkd</t>
  </si>
  <si>
    <t>1502 xyh u- 6 pUnª'ks[kj dh cxhph</t>
  </si>
  <si>
    <t>FRUTE SHOP</t>
  </si>
  <si>
    <t xml:space="preserve">ekS- jQhd </t>
  </si>
  <si>
    <t>eqUuk</t>
  </si>
  <si>
    <t>guhQ</t>
  </si>
  <si>
    <t>ekS- 'kQhd</t>
  </si>
  <si>
    <t>3276 eFkqjk okyksa dh gosyh ?kkVxsV t;iqj</t>
  </si>
  <si>
    <t>ekS- gqlSu</t>
  </si>
  <si>
    <t>ekS- by;kl</t>
  </si>
  <si>
    <t>,49 ve`riqjh ?kkVxsV t;iqj</t>
  </si>
  <si>
    <t>25 djheuxj [kks ukxkjh;ku okMZ u-34 t;iqj</t>
  </si>
  <si>
    <t>ft;kmnhu</t>
  </si>
  <si>
    <t>886] ?kkVxsV uokc dk pkSjkgk eFkqjk okyksa ds lkeus t;iqj</t>
  </si>
  <si>
    <t>vgen gqlSu</t>
  </si>
  <si>
    <t>, 49 vkj-,-lh jksM+ ?kkVxsV t;iqj</t>
  </si>
  <si>
    <t xml:space="preserve"> 'kkfgn vyh</t>
  </si>
  <si>
    <t>lkfnd vyh</t>
  </si>
  <si>
    <t>3493 Vhck iwohZZ;ku jkLrk ehBh dksBh xksyUnktku efLtn t;iqj</t>
  </si>
  <si>
    <t xml:space="preserve"> 'kjhQ </t>
  </si>
  <si>
    <t>jf'kn</t>
  </si>
  <si>
    <t xml:space="preserve">eks- jQhd </t>
  </si>
  <si>
    <t xml:space="preserve">eks- 'kQh </t>
  </si>
  <si>
    <t>fQjkst</t>
  </si>
  <si>
    <t>v-gehn</t>
  </si>
  <si>
    <t>eqckjd gqlSu</t>
  </si>
  <si>
    <t>bdcky gwlSu</t>
  </si>
  <si>
    <t>lyker gqlSu</t>
  </si>
  <si>
    <t>mLeku</t>
  </si>
  <si>
    <t>vatqe</t>
  </si>
  <si>
    <t>eVVw vgen</t>
  </si>
  <si>
    <t>638 jkeuxj dkyksuh 'kkL=h uxj t;iqj</t>
  </si>
  <si>
    <t>eks-;klhu</t>
  </si>
  <si>
    <t>v-'kdwj</t>
  </si>
  <si>
    <t>262 ch ca/kk c:rh ukgjh dk ukdk t;iqj</t>
  </si>
  <si>
    <t>vQlkuk ckuks</t>
  </si>
  <si>
    <t>ekS- lyhe</t>
  </si>
  <si>
    <t>97 xyh u- 3 ukgjh dk ukdk t;iqj</t>
  </si>
  <si>
    <t xml:space="preserve">ekS-tkfd#nhu </t>
  </si>
  <si>
    <t>jQhmnhu</t>
  </si>
  <si>
    <t>3480 'ks[kkorksa dh Nrjh isUVj dkyksuh ukgjh dk ukdk t;iqj</t>
  </si>
  <si>
    <t xml:space="preserve">#dlkuk  </t>
  </si>
  <si>
    <t>tykyqnhu</t>
  </si>
  <si>
    <t>63 xyh u-3 ukgjh dk ukdk t;iqj</t>
  </si>
  <si>
    <t>eks- vlxj</t>
  </si>
  <si>
    <t>vdcj [kka</t>
  </si>
  <si>
    <t>38 bZ pUnª'ks[kj dh cxhph ukgjh dk uksdk t;iqj</t>
  </si>
  <si>
    <t xml:space="preserve">nsosUnª flag </t>
  </si>
  <si>
    <t xml:space="preserve">eksgu flag </t>
  </si>
  <si>
    <t>4&amp;11&amp;247 bafnjk xka/kh uxj txriqjk t;iqj</t>
  </si>
  <si>
    <t>SILAYE</t>
  </si>
  <si>
    <t>v[kykd vgen</t>
  </si>
  <si>
    <t>2106 uhyxjku rsfy;ksa dk pkSSd jkexat cktkj t;iqj</t>
  </si>
  <si>
    <t>xqykc cSxe</t>
  </si>
  <si>
    <t>fljktqn~nhu</t>
  </si>
  <si>
    <t>3043 maVokyksa dk ekSgYyk xqytkj dkyksuh pks- rksi[kkuk gqtqjh t;iqj</t>
  </si>
  <si>
    <t>lyek cSxe</t>
  </si>
  <si>
    <t xml:space="preserve">vtht  </t>
  </si>
  <si>
    <t>3300 ekSgYyk QjkZ'kku pkS- jkepUnªth dh t;iqj</t>
  </si>
  <si>
    <t>vQty ckuksa</t>
  </si>
  <si>
    <t xml:space="preserve">eksbuqn~nhu </t>
  </si>
  <si>
    <t>3105 QjkZ'kku pkS- jkepUnªth dh t;iqj</t>
  </si>
  <si>
    <t xml:space="preserve">ese  </t>
  </si>
  <si>
    <t>eks- lyhe</t>
  </si>
  <si>
    <t>737 dkth dk ukyk yqgkjksadk [kqqjkZ ?kkVxsV t;iqj</t>
  </si>
  <si>
    <t>vlek ckuksa</t>
  </si>
  <si>
    <t>203 okMZ u067 lqHkk"k dkyksuh 'kkL=h uxj CykWd u-4 t;iqj</t>
  </si>
  <si>
    <t>v-jbZl</t>
  </si>
  <si>
    <t>ckcq dk Vhck dckfM+;ksa dh efLtn t;iqj</t>
  </si>
  <si>
    <t>uQhl vgen</t>
  </si>
  <si>
    <t>v- j'khn</t>
  </si>
  <si>
    <t>747 ch dkth dk ukyk ?kkBxsV t;iqj</t>
  </si>
  <si>
    <t xml:space="preserve">lqjS;k </t>
  </si>
  <si>
    <t xml:space="preserve"> 'kghn</t>
  </si>
  <si>
    <t>126 cU/kk cLrh lhdj gkml t;iqj</t>
  </si>
  <si>
    <t>esg#uh'kk</t>
  </si>
  <si>
    <t>v-tyhy</t>
  </si>
  <si>
    <t>bZ-324 ca/kk cLrh ukgjh dk ukdk okMZ u- 63 t;iqj</t>
  </si>
  <si>
    <t>vkflQk cSxe</t>
  </si>
  <si>
    <t>eqchu v-</t>
  </si>
  <si>
    <t>25206 ehBh dksBh lwjtiksy cktkj t;iqj</t>
  </si>
  <si>
    <t>451 chM ljdkjh okMZ u-5 fo/kk/kj uxj t;iqj</t>
  </si>
  <si>
    <t>utek cSxe</t>
  </si>
  <si>
    <t>lyhe eks-</t>
  </si>
  <si>
    <t>1121] fgj.k okyksa dk ekSgYyk ?kkVxsV t;iqj</t>
  </si>
  <si>
    <t xml:space="preserve">uQhl ckuksa </t>
  </si>
  <si>
    <t>jlhn vgen</t>
  </si>
  <si>
    <t>24211 Vhck iwohZ;ku ehBh dksBh dk jkLrk t;iqj</t>
  </si>
  <si>
    <t xml:space="preserve">fguk ijohu </t>
  </si>
  <si>
    <t>vehj vgen</t>
  </si>
  <si>
    <t>24206 ehBh dksBh dk jkLrk Vhck iwohZ;ku t;iqj</t>
  </si>
  <si>
    <t>jlhnk cSxe</t>
  </si>
  <si>
    <t>eks- guhQ</t>
  </si>
  <si>
    <t>4060 ukgj ckM+k t;iqj</t>
  </si>
  <si>
    <t>glhuk cSxe</t>
  </si>
  <si>
    <t>ethn [kka</t>
  </si>
  <si>
    <t>3100 ekSgYyk QjkZ'kku pkS- jkepUnªth t;iqj</t>
  </si>
  <si>
    <t>uwlj cSxe</t>
  </si>
  <si>
    <t>gehn glu</t>
  </si>
  <si>
    <t>3784 eks- iSdku jkepunªth okMZ u- t;iqj</t>
  </si>
  <si>
    <t xml:space="preserve">v- jlhn </t>
  </si>
  <si>
    <t xml:space="preserve">gkth lqcjkrh [kku </t>
  </si>
  <si>
    <t>987]cx# okyksa dk jkLrk okMZ u- 64 t;iqj</t>
  </si>
  <si>
    <t xml:space="preserve">uQh'kk </t>
  </si>
  <si>
    <t>2946&amp;47 dY;k.kth dk jkLrk pkaniksy t;iqj</t>
  </si>
  <si>
    <t xml:space="preserve">cSxe </t>
  </si>
  <si>
    <t>eks- edcqy</t>
  </si>
  <si>
    <t>840 Nsy Nchyh xyh t;iqj</t>
  </si>
  <si>
    <t xml:space="preserve"> 'kckuk ckuksa </t>
  </si>
  <si>
    <t>840 cx# gkml cx# okyksa dk jkLrk okMZ u- 60 t;iqj</t>
  </si>
  <si>
    <t xml:space="preserve">vQjkst </t>
  </si>
  <si>
    <t>lnhd</t>
  </si>
  <si>
    <t>214 tkyqijk lalkj pUnª jksM+ t;iqj</t>
  </si>
  <si>
    <t>ulhe</t>
  </si>
  <si>
    <t>214 NksVh efLtn tkyqijk t;iqj</t>
  </si>
  <si>
    <t xml:space="preserve"> 'kdhyk </t>
  </si>
  <si>
    <t>, 491 cU/kk cLrh ukgjh dk ukdk Mse u- 'kkL=h uxj t;iqj</t>
  </si>
  <si>
    <t>dYyksa</t>
  </si>
  <si>
    <t>uUgsa [kka</t>
  </si>
  <si>
    <t>uk;d cLrh isUVj dkyksuh jksM+ cykbZ cLrh ukgjh dk ukdk okMZ u-13 t;iqj</t>
  </si>
  <si>
    <t xml:space="preserve">ethn </t>
  </si>
  <si>
    <t>vCnqy j'khn</t>
  </si>
  <si>
    <t>555 cklcnuiqjk pks- xaxkiksy t;iqj</t>
  </si>
  <si>
    <t>747 dkth dk uyk tkSgjh cktkj t;iqj</t>
  </si>
  <si>
    <t xml:space="preserve">lkftnk </t>
  </si>
  <si>
    <t>yfrQ</t>
  </si>
  <si>
    <t>2105 uhyxjksa dk uyk pkS- jkepUnªth t;iqj</t>
  </si>
  <si>
    <t xml:space="preserve">v-jTtkd </t>
  </si>
  <si>
    <t>2104 okMZ u-57 uykuhyxjku t;iqj</t>
  </si>
  <si>
    <t>lfQ;k</t>
  </si>
  <si>
    <t>v-ethn</t>
  </si>
  <si>
    <t>1098 fgj.k okyksa dk ekS- ?kkVxsV t;iqj</t>
  </si>
  <si>
    <t xml:space="preserve"> 'kehe ckuksa eqlwjh</t>
  </si>
  <si>
    <t>2106 uykuhyxjku jkexat cktkj t;iqj</t>
  </si>
  <si>
    <t>tsuc ealwjh</t>
  </si>
  <si>
    <t>v-'kdwj ealwjh</t>
  </si>
  <si>
    <t xml:space="preserve">2106 uykuhyxjku rsfy;ksa dh efLtbn ds ihNs okMZ u-58 t;iqj </t>
  </si>
  <si>
    <t>ujxhl csxe</t>
  </si>
  <si>
    <t>57 esgur uxj gVokM+k t;iqj</t>
  </si>
  <si>
    <t xml:space="preserve">eks- fny'kkn </t>
  </si>
  <si>
    <t>101 jkfto uxj ,u-ch-lh-ds ikl [kkrhiqjk jksM+ t;iqj</t>
  </si>
  <si>
    <t>eks-vkfye</t>
  </si>
  <si>
    <t>eks- tkfgn</t>
  </si>
  <si>
    <t>227 [kMMk cLrh vkn'kZ uxj okMZ u- 33 t;iqj</t>
  </si>
  <si>
    <t>mLeku csx</t>
  </si>
  <si>
    <t>jgeku csx</t>
  </si>
  <si>
    <t>62 Vh yk-u- 0 tokgj uxj t;iqj</t>
  </si>
  <si>
    <t xml:space="preserve">#[lkuk </t>
  </si>
  <si>
    <t>eks- futkeqnhu</t>
  </si>
  <si>
    <t>1152 tokgj uxj fNiks ds ikl t;iqj</t>
  </si>
  <si>
    <t xml:space="preserve">xqMMks </t>
  </si>
  <si>
    <t>1, 505 ch tokgj uxj dPph cLrh t;iqj</t>
  </si>
  <si>
    <t xml:space="preserve">lTtksa csxe </t>
  </si>
  <si>
    <t>2257 bZnxkg dPph cLrh fbYyh ckbZikl t;iqj</t>
  </si>
  <si>
    <t>[kS#Uuhlk</t>
  </si>
  <si>
    <t xml:space="preserve">uklhj  </t>
  </si>
  <si>
    <t>Vhyk u-1 dpph cLrh tokgj uxj</t>
  </si>
  <si>
    <t>bLykeqn~nhu</t>
  </si>
  <si>
    <t>ckcq [kka</t>
  </si>
  <si>
    <t>3481 txykuth dk pkSd ukgjh dk ukdk t;iqj</t>
  </si>
  <si>
    <t>277 cU/kk cLrh ukgjh dk ukdk t;iqj</t>
  </si>
  <si>
    <t>yqdeku gqlSu</t>
  </si>
  <si>
    <t>69 xyhu-3 ukgjh dk ukdk t;iqj</t>
  </si>
  <si>
    <t>tqcsnk ckuksa</t>
  </si>
  <si>
    <t>eks- fj;kt</t>
  </si>
  <si>
    <t>1506 xyh u- 6 pUn'ks[kj dh cxhph ukgjh dk ukdk t;iqj</t>
  </si>
  <si>
    <t>enhuk ckuksa</t>
  </si>
  <si>
    <t>Hkksfe;ksa HkS# ekxZ ukgjh dk ukdk t;iqj</t>
  </si>
  <si>
    <t>HANDYCRAF</t>
  </si>
  <si>
    <t>bczkfge</t>
  </si>
  <si>
    <t>573@71 VsxkSj ukgjh dk ukdk t;iqj</t>
  </si>
  <si>
    <t xml:space="preserve">jger </t>
  </si>
  <si>
    <t>vlxj vyh</t>
  </si>
  <si>
    <t>116 f'koth ekxZ ukgjh dk ukdk t;iqj</t>
  </si>
  <si>
    <t xml:space="preserve">fjgkuk </t>
  </si>
  <si>
    <t xml:space="preserve">'kkgcqnhu </t>
  </si>
  <si>
    <t>,-242 cU/kk cLrh ukgjh dk ukdk t;iqj</t>
  </si>
  <si>
    <t>HANDYCRAFT</t>
  </si>
  <si>
    <t>lchuk cSxe</t>
  </si>
  <si>
    <t xml:space="preserve">bekeqnhu </t>
  </si>
  <si>
    <t>, 198 cU/kk cLrh ukgjh dk ukdk t;iqj</t>
  </si>
  <si>
    <t>jetku [kka</t>
  </si>
  <si>
    <t>113 f'kokth ekxZ VSxksj uxj ukgjh dk ukdk t;iqj</t>
  </si>
  <si>
    <t>olhe vdje</t>
  </si>
  <si>
    <t xml:space="preserve"> 'ksgtkn vyh</t>
  </si>
  <si>
    <t>35 xqy'ku uxj lS;n dkyksuh xaxkiksy jksM+ t;iqj</t>
  </si>
  <si>
    <t>ekS- Qgn</t>
  </si>
  <si>
    <t>ekS-fu;kt</t>
  </si>
  <si>
    <t>39 'kkUrh ekxZ 'ke'kku ds ikl vkn'kZ uxj t;iqj</t>
  </si>
  <si>
    <t>#chuk cSxe</t>
  </si>
  <si>
    <t>esgjktqnhu</t>
  </si>
  <si>
    <t>fnyukt ckuks</t>
  </si>
  <si>
    <t>eks- vkflQ</t>
  </si>
  <si>
    <t>,14 ehjth dk ckx ,e , dOkVZj ds ihNs t;iqj</t>
  </si>
  <si>
    <t xml:space="preserve">uljhu  </t>
  </si>
  <si>
    <t>eks- vkjhQ</t>
  </si>
  <si>
    <t>[kkyhn egeqn</t>
  </si>
  <si>
    <t>egeqn [kka</t>
  </si>
  <si>
    <t>301 ehjth dk ckx ,e , dOkVZj ds ihNs t;iqj</t>
  </si>
  <si>
    <t>ijohu ckuksa</t>
  </si>
  <si>
    <t xml:space="preserve">ubZe </t>
  </si>
  <si>
    <t xml:space="preserve">710 okMZ u- 58 uknhjksa dh efLtn ds ikl t;iqj </t>
  </si>
  <si>
    <t>kehuk ckuks</t>
  </si>
  <si>
    <t>eq[rkj cgen</t>
  </si>
  <si>
    <t>24208] ehBh sdksBh dk jkLrk Vhck t;iqj</t>
  </si>
  <si>
    <t>'kek ckuka</t>
  </si>
  <si>
    <t>ubZe dqjS'kh</t>
  </si>
  <si>
    <t>2585] iqjkuk ?kkV vkxjk jksM t;qij</t>
  </si>
  <si>
    <t>'kjhQ dqjs'kh</t>
  </si>
  <si>
    <t>2016 ekS- ft;kmnhu dkyksuh Cykkd u-2 pkj njoktk okMZ 50 t;iqj</t>
  </si>
  <si>
    <t>selaye</t>
  </si>
  <si>
    <t>'kckuk cSxe</t>
  </si>
  <si>
    <t>bZdcky vgen</t>
  </si>
  <si>
    <t>SELAYE</t>
  </si>
  <si>
    <t xml:space="preserve">'kcue </t>
  </si>
  <si>
    <t>eksglhu vgen</t>
  </si>
  <si>
    <t xml:space="preserve">luk  </t>
  </si>
  <si>
    <t>ekS- jbZl</t>
  </si>
  <si>
    <t xml:space="preserve">1100 ghju okyksa dk ekSgYyk ?kkVxsV </t>
  </si>
  <si>
    <t>lbZn vgen</t>
  </si>
  <si>
    <t>rjUuqe</t>
  </si>
  <si>
    <t>ubZeqnhu</t>
  </si>
  <si>
    <t>34956 ehBh dksBh dk jkLrk t;iqj</t>
  </si>
  <si>
    <t xml:space="preserve"> 'kehe ckuksa</t>
  </si>
  <si>
    <t>eks- 'kQhd</t>
  </si>
  <si>
    <t>24368 ik# th dh xyh rki[kkuk gwtwjh ?kkV xsV t;iqj</t>
  </si>
  <si>
    <t>Qsehnk cSxe</t>
  </si>
  <si>
    <t>v- rokc</t>
  </si>
  <si>
    <t>2347 ckykth dh dksBh ?kkVxV t;iqj</t>
  </si>
  <si>
    <t>lch;k</t>
  </si>
  <si>
    <t>743 ch eNyh okyksa dk jkLrk ?kkVxsV t;iqj</t>
  </si>
  <si>
    <t>tfd;k cSxe</t>
  </si>
  <si>
    <t xml:space="preserve">egjktmnhu </t>
  </si>
  <si>
    <t>11@12 lS;n dkyksuh pkS- xsxkiksy t;iqj</t>
  </si>
  <si>
    <t>v- jTtkd</t>
  </si>
  <si>
    <t>3190@4 ikyh okyksa dk Vhck ?kkVxsV cktkj okM u 46 t;iqj</t>
  </si>
  <si>
    <t>bdjke Bkdqj</t>
  </si>
  <si>
    <t>830 xhtxM+ dk jkLrk t;iqj</t>
  </si>
  <si>
    <t xml:space="preserve">tkfdjk </t>
  </si>
  <si>
    <t>bZlyke [kka</t>
  </si>
  <si>
    <t>810 Bkdqj xhtxM+ dk jkLrk ?kkVxsV t;iqj</t>
  </si>
  <si>
    <t>v-lyke</t>
  </si>
  <si>
    <t>743 iVsrku dk ekSgYyk ?kkVxsV t;iqj</t>
  </si>
  <si>
    <t xml:space="preserve">ekS-mej </t>
  </si>
  <si>
    <t>ulhe ckuksa</t>
  </si>
  <si>
    <t>1111 'kQkdr dkyksuh pkj njoktk t;iqj</t>
  </si>
  <si>
    <t>vkf'k;k vuoj</t>
  </si>
  <si>
    <t>vuokjmygd</t>
  </si>
  <si>
    <t>53 uwjkuh efLtn ds ihNs yadkiqjh t;iqj</t>
  </si>
  <si>
    <t>myQr</t>
  </si>
  <si>
    <t>uokc vyh</t>
  </si>
  <si>
    <t>1513 Vhcs ij xyh u-6 ckbZikl jksM+ pUnª'ks[kj dh cxhph dk ukyk t;iqj</t>
  </si>
  <si>
    <t>fdler</t>
  </si>
  <si>
    <t>cn#u</t>
  </si>
  <si>
    <t>eks-jfQd</t>
  </si>
  <si>
    <t>,527 cU/kk cLrh Mse uxj okM u-63 t;iqj</t>
  </si>
  <si>
    <t>lkcjk</t>
  </si>
  <si>
    <t>;kehu</t>
  </si>
  <si>
    <t>125 cU/kk cLrh lhdj gkml t;iqj</t>
  </si>
  <si>
    <t>duht Qkrek</t>
  </si>
  <si>
    <t>v-jghe</t>
  </si>
  <si>
    <t>987 cx# okyksa dk jkLrk okMZ u- 60 t;iqj</t>
  </si>
  <si>
    <t>eks- yrhQ</t>
  </si>
  <si>
    <t xml:space="preserve"> 'kek [kku</t>
  </si>
  <si>
    <t>73 xhtxM+ gkml ds ihNs ckbZlxksnke dPph cLrh jksM+ u- 4 t;iqj</t>
  </si>
  <si>
    <t xml:space="preserve">utek  </t>
  </si>
  <si>
    <t>vyheqnhu</t>
  </si>
  <si>
    <t>1638 eks- egkorku bZeke pkSd ?kkVxsV t;iqj</t>
  </si>
  <si>
    <t>jft;k</t>
  </si>
  <si>
    <t>elhnk</t>
  </si>
  <si>
    <t>3817 xaxkcD'k tks'kh dk jkLrk pkS- rksi[kkuk t;iqj</t>
  </si>
  <si>
    <t>uks'kkn</t>
  </si>
  <si>
    <t xml:space="preserve"> 'ksgukt cSxe</t>
  </si>
  <si>
    <t>15 dPph cLrh 22 xksnke</t>
  </si>
  <si>
    <t>jbZlk cSxe</t>
  </si>
  <si>
    <t>xqykc [kka</t>
  </si>
  <si>
    <t>1036 bZeke pkSd eNyhokyku ?kkVxsV t;iqj</t>
  </si>
  <si>
    <t>uQhlk cSxe</t>
  </si>
  <si>
    <t>bZjQku [kka</t>
  </si>
  <si>
    <t>v-vkfjQ</t>
  </si>
  <si>
    <t>71xyh u-4 dPph cLrh ckbZl xksnke t;iqj</t>
  </si>
  <si>
    <t>;wlwQ eks-</t>
  </si>
  <si>
    <t>ca/kk cLrh eDSdk efLtn ds ikl 'kkL=h uxj t;iqj</t>
  </si>
  <si>
    <t>eks blk</t>
  </si>
  <si>
    <t>eks- jfQd</t>
  </si>
  <si>
    <t>3100 QjkS'kku pkS-jkepUnªth okMZ u- 56 t;iqj</t>
  </si>
  <si>
    <t>ubZek cSxe</t>
  </si>
  <si>
    <t>Q;;ktqnhu</t>
  </si>
  <si>
    <t>1111 ch okMZ u- 51 'kQkdkr dkyksuh t;iqj</t>
  </si>
  <si>
    <t>Qjghu</t>
  </si>
  <si>
    <t>v-vkjhQ</t>
  </si>
  <si>
    <t>71 ckbZl xksnke jksM+ u-4 t;iqj</t>
  </si>
  <si>
    <t xml:space="preserve"> 'kcue </t>
  </si>
  <si>
    <t xml:space="preserve">futke </t>
  </si>
  <si>
    <t>73ckbZl xksnke jksM+ u-4 t;iqj</t>
  </si>
  <si>
    <t xml:space="preserve">lwYrkuk </t>
  </si>
  <si>
    <t>jkghy gqlSu</t>
  </si>
  <si>
    <t>73 ckbZl xksnke jksM+ u-4 t;iqj</t>
  </si>
  <si>
    <t>1389 ljdkj lqyHk dkWEysDl pkS-?kkVxsV t;iqj</t>
  </si>
  <si>
    <t>lk;jk ckuks</t>
  </si>
  <si>
    <t>eks- bZ'kkd</t>
  </si>
  <si>
    <t xml:space="preserve">js'kek </t>
  </si>
  <si>
    <t xml:space="preserve">;wlwQ </t>
  </si>
  <si>
    <t>649 dPph cLrh ckbZl xksnke t;iqj</t>
  </si>
  <si>
    <t xml:space="preserve">Qjhnk  </t>
  </si>
  <si>
    <t>eks- v;;wc</t>
  </si>
  <si>
    <t>64 , ckbZl xksnke jksM+ u-5 t;iqj</t>
  </si>
  <si>
    <t>utek ckuksa</t>
  </si>
  <si>
    <t>64a, efLtn ds ikl ckbl xksnke dPph cLrh jskM u- 5 t;iqj</t>
  </si>
  <si>
    <t>eks- mLeku</t>
  </si>
  <si>
    <t xml:space="preserve"> 'kehe </t>
  </si>
  <si>
    <t xml:space="preserve">lRrkj </t>
  </si>
  <si>
    <t>10 xyh u-5 22 xksnke dPph cLrh t;iqj</t>
  </si>
  <si>
    <t>jfQ;k cSxe</t>
  </si>
  <si>
    <t>v-jTtkd</t>
  </si>
  <si>
    <t>xyh u-5 xhtxM+ gkml ds ihNs 22 xksnke t;iqj</t>
  </si>
  <si>
    <t>22 xksnke xyh u-6 okMZ 16 22 xksnke t;iqj</t>
  </si>
  <si>
    <t>lk;nk cSxe</t>
  </si>
  <si>
    <t>eks- 'kfdy</t>
  </si>
  <si>
    <t>64 dPph cLrh 22 xksnke xyh u-5 okMZ u- 43 t;iqj</t>
  </si>
  <si>
    <t>lejhu</t>
  </si>
  <si>
    <t>xqMMq</t>
  </si>
  <si>
    <t>226 ts-ih- dkyksuh- Vksd okyksa dh cLrh okMZ u- 75 t;iqj</t>
  </si>
  <si>
    <t xml:space="preserve">vkflQk  </t>
  </si>
  <si>
    <t>Hkwjsa [kka</t>
  </si>
  <si>
    <t>48@169 bUnªk dkyksuh HkkSfe;ksa dh cLrh vkesj jksM+ t;iqj</t>
  </si>
  <si>
    <t>jf'knk cSxe</t>
  </si>
  <si>
    <t>eks-gchc</t>
  </si>
  <si>
    <t>yky gosyh ds ikl pkS- rksi[kkuk t;iqj</t>
  </si>
  <si>
    <t xml:space="preserve"> 'kkbZu </t>
  </si>
  <si>
    <t>vkjhQ</t>
  </si>
  <si>
    <t>dPph cLrh xyh u- 3 okMZ u-43 t;iqj</t>
  </si>
  <si>
    <t>;klhu eUlwj</t>
  </si>
  <si>
    <t>vuoj</t>
  </si>
  <si>
    <t>4267 ekS- fuyxjku iwjkuh cLrh t;iqj</t>
  </si>
  <si>
    <t>lbZnk ckuksa</t>
  </si>
  <si>
    <t>v-d;;qe</t>
  </si>
  <si>
    <t>33 lS;n dkyksuh pkj njoktk t;iqj</t>
  </si>
  <si>
    <t>v-Qjhn</t>
  </si>
  <si>
    <t>v-xQqj</t>
  </si>
  <si>
    <t>'kkdhjk ckuksa</t>
  </si>
  <si>
    <t>eks- rkghj</t>
  </si>
  <si>
    <t>2004 yky gosyh ds ikl pkS- rkis[kkuk t;iqj</t>
  </si>
  <si>
    <t>jsgkuk ckuksa</t>
  </si>
  <si>
    <t>'kkSdr vyh</t>
  </si>
  <si>
    <t>61@177 HkkSfe;ksa dh cLrh U;w bUnªk dkyksuh t;iqj</t>
  </si>
  <si>
    <t>'kckuk</t>
  </si>
  <si>
    <t>lyhe</t>
  </si>
  <si>
    <t>2008 Niij cU/kksa dk ekSgYYk okMZ u-46 ?kkVxsV cktkj</t>
  </si>
  <si>
    <t>tghn</t>
  </si>
  <si>
    <t>ulh#uhlk</t>
  </si>
  <si>
    <t>dpjk cLrh foodkuUn dkykuh ?kkVxsV t;iqj</t>
  </si>
  <si>
    <t>[kkrwu cSxe</t>
  </si>
  <si>
    <t>bdcky cD'k</t>
  </si>
  <si>
    <t>192 Hkksfe;ka cLrh okMZu-54 t;iqj</t>
  </si>
  <si>
    <t>lkftnk cSxe</t>
  </si>
  <si>
    <t>eks- 'kjhQ</t>
  </si>
  <si>
    <t>715 eksgYyk iBku yqgkjks adk [kwjkZ ?kkVxsV t;iqj</t>
  </si>
  <si>
    <t>lwj;;k ckuksa</t>
  </si>
  <si>
    <t>Q;;kt vyh</t>
  </si>
  <si>
    <t>40, jlhn eatqy djhe bZnxkg fnYyh ckbZ ikl t;iqj</t>
  </si>
  <si>
    <t>eks- rksdhj</t>
  </si>
  <si>
    <t>2008 eksgYyk rksi[kkuk gwtwjh yky gosyh ds ikl ?kkVxsV t;iqj</t>
  </si>
  <si>
    <t>rksfdj vgen</t>
  </si>
  <si>
    <t>r'kdhj vgen</t>
  </si>
  <si>
    <t>1125 eNyh okyksa dk eksgYyk rksi[kkuk gwtwjh ?kkVxsV t;iqj</t>
  </si>
  <si>
    <t>Qksft;k ckuksa</t>
  </si>
  <si>
    <t>rldhj vgen</t>
  </si>
  <si>
    <t>1105 eNyh okyku rksi[kkuk gwtwjh t;iqj</t>
  </si>
  <si>
    <t>eks-rkghj</t>
  </si>
  <si>
    <t>2004 rksi[kkuk gwtejh ckykth dh sdkBh dk jkLrk t;iqj</t>
  </si>
  <si>
    <t>v[rj cSxe</t>
  </si>
  <si>
    <t>572 Qkfty 'kkg dkykuh okM u-71 pkj njoktk t;iqj</t>
  </si>
  <si>
    <t>vQlkuk cSxe</t>
  </si>
  <si>
    <t>eks- vlye</t>
  </si>
  <si>
    <t>61 okMZ u- 54 bUnªk dkykush t;iqj</t>
  </si>
  <si>
    <t>unhe [kku</t>
  </si>
  <si>
    <t>eks-'kjhQ</t>
  </si>
  <si>
    <t>2008 rksi[kkuk gwtwjh yky gosyh ds ikl ?kkVxsV t;iqj</t>
  </si>
  <si>
    <t xml:space="preserve"> 'kehe</t>
  </si>
  <si>
    <t>1314 vkekxM+ ijor dkyksuh fnYyh jksM+ t;iqj</t>
  </si>
  <si>
    <t>ulhe cSxe</t>
  </si>
  <si>
    <t>fgder [kka</t>
  </si>
  <si>
    <t>Hkksfe;ksa dh cLrh bUnªk dkyksuh xaaxkiksy  t;iqj</t>
  </si>
  <si>
    <t>v-d;qe</t>
  </si>
  <si>
    <t>vtht eks-</t>
  </si>
  <si>
    <t>46, feyu dkyksuh pkj njoktk t;iaj</t>
  </si>
  <si>
    <t>AARI SELAYE</t>
  </si>
  <si>
    <t>ruohj ckuksa</t>
  </si>
  <si>
    <t>tghj vgen</t>
  </si>
  <si>
    <t>2007 yky gosyh dss ikl pkS- jkepUnªth t;iqj</t>
  </si>
  <si>
    <t>eks- pkUn</t>
  </si>
  <si>
    <t xml:space="preserve"> 'kghn v- gehn uxj xksih ukFk ekxZ t;iqj</t>
  </si>
  <si>
    <t>MAKENIC</t>
  </si>
  <si>
    <t>eqchuk ckuksa</t>
  </si>
  <si>
    <t>lkchj vyh</t>
  </si>
  <si>
    <t>21 bUn¥k dkyksuh iq'kjke uxj vkesj jksM+ t;iqj</t>
  </si>
  <si>
    <t>dkfQy vgen</t>
  </si>
  <si>
    <t>2002 Niij ca/kks dk jkLrk ?kkVxsV t;iqj</t>
  </si>
  <si>
    <t>tkosn</t>
  </si>
  <si>
    <t>clhj vgen</t>
  </si>
  <si>
    <t>195 lat; uxj Mh &gt;ksVokM+ t;iqj</t>
  </si>
  <si>
    <t>ekS- vlQkd</t>
  </si>
  <si>
    <t>48 lh lat; uxj lh &gt;ksVokM+ t;iqj</t>
  </si>
  <si>
    <t>89 mn; uxj &gt;ksVokM+k t;iqj</t>
  </si>
  <si>
    <t xml:space="preserve">eksglhu </t>
  </si>
  <si>
    <t>vgen vyh</t>
  </si>
  <si>
    <t>17] tkyqiqjk NksVh efLtn okM u-38 t;iqj</t>
  </si>
  <si>
    <t>uhyksQj</t>
  </si>
  <si>
    <t>159 lh  lat; uxj lh &gt;ksVokM+k t;iqj</t>
  </si>
  <si>
    <t>eqU'kh vyh</t>
  </si>
  <si>
    <t>cukjlh vyh</t>
  </si>
  <si>
    <t>148 lat; uxj ch &gt;ksVokM+k t;iqj</t>
  </si>
  <si>
    <t xml:space="preserve"> 'kksdr vyh</t>
  </si>
  <si>
    <t>ekslenhu vyh</t>
  </si>
  <si>
    <t>lat; uxj lh &gt;ksVokM+k t;iqj</t>
  </si>
  <si>
    <t>fj;ktqnhu</t>
  </si>
  <si>
    <t>7 U;w gkth dkyksuh okM u- t;iqj</t>
  </si>
  <si>
    <t xml:space="preserve">'ksgukt  </t>
  </si>
  <si>
    <t>odhy</t>
  </si>
  <si>
    <t>118 lat; uxj lh &gt;kssVokM+k t;iqj</t>
  </si>
  <si>
    <t>vyh eksgEen</t>
  </si>
  <si>
    <t>pkan eks-</t>
  </si>
  <si>
    <t>b 116 cjdr dkyksuh &gt;ksVokM+k t;iqj</t>
  </si>
  <si>
    <t>vkQjhu [kku</t>
  </si>
  <si>
    <t>lxhj vgen</t>
  </si>
  <si>
    <t>38 lat; uxj lh &gt;ksVokM+ t;iqj</t>
  </si>
  <si>
    <t>eks- fj;ktqnhu</t>
  </si>
  <si>
    <t>fcfLeYykg dkyksuh fuok# jksM+ t;iqj</t>
  </si>
  <si>
    <t>v'kQkd vgen</t>
  </si>
  <si>
    <t>eks- gqlSu</t>
  </si>
  <si>
    <t>66, ukj;uiqjh okMZ u-7 &gt;ksVokMk t;iqj</t>
  </si>
  <si>
    <t xml:space="preserve">'ke'kkn </t>
  </si>
  <si>
    <t>eks- lTtkn</t>
  </si>
  <si>
    <t>ukjk;uiqjh ch cYkkd okMZ u-10 &gt;ksVokM+ t;iqj</t>
  </si>
  <si>
    <t>vklek cSxe</t>
  </si>
  <si>
    <t>22] lS;n dkykush pkj njoktk t;iqj</t>
  </si>
  <si>
    <t>v- glhu [kku</t>
  </si>
  <si>
    <t>v-lyhe</t>
  </si>
  <si>
    <t>#fcuk v[rj</t>
  </si>
  <si>
    <t>ekS-b'kjr [kku</t>
  </si>
  <si>
    <t>14 ,- ehjth dk ckx t;iqj</t>
  </si>
  <si>
    <t>tsck thur</t>
  </si>
  <si>
    <t>eks-egewn [kku</t>
  </si>
  <si>
    <t>301] ehjth dk ckx t;iqj</t>
  </si>
  <si>
    <t>luk dksSlj</t>
  </si>
  <si>
    <t>[kkyhn vgen</t>
  </si>
  <si>
    <t>rjUuqe vkQjhnh</t>
  </si>
  <si>
    <t>v[krj gSnj</t>
  </si>
  <si>
    <t>edku u-1@12] ou fogkj gkmflax cksMZ bZnxkg t;iqj</t>
  </si>
  <si>
    <t>eks- bnjhl</t>
  </si>
  <si>
    <t>ekdku u-3] ehjth dk ckx t;iqj</t>
  </si>
  <si>
    <t>lqYrkuk cSxe</t>
  </si>
  <si>
    <t xml:space="preserve">ekS- lbZn </t>
  </si>
  <si>
    <t>2008]yky gosyh ds ekSgYyk egkorku ?kkV ?ksV t;iqj</t>
  </si>
  <si>
    <t>vfulk</t>
  </si>
  <si>
    <t>v-jtkd</t>
  </si>
  <si>
    <t>190@36] ioZr dkykuh vkekx&lt; fnYyh jksM t;iqj</t>
  </si>
  <si>
    <t>de#nhu</t>
  </si>
  <si>
    <t>3493 iqjfo;ksa dk Vhck jkexat cktkj t;iqj</t>
  </si>
  <si>
    <t>jQhd [kku</t>
  </si>
  <si>
    <t>3] t ih dkyksuh Mqaxjh t;iqj</t>
  </si>
  <si>
    <t xml:space="preserve">'kUuksa </t>
  </si>
  <si>
    <t>v- jgeku</t>
  </si>
  <si>
    <t>47@169] Hkksfe;ksa dh cLrh tksgjh cktkj  t;iqj</t>
  </si>
  <si>
    <t xml:space="preserve">Qjhnk </t>
  </si>
  <si>
    <t>Qdhj eks-</t>
  </si>
  <si>
    <t>28@136] vkekxM+ iou dkyksuh t;iqj</t>
  </si>
  <si>
    <t>vtht</t>
  </si>
  <si>
    <t>55@36 vkekxM+ t;iqj</t>
  </si>
  <si>
    <t>okMZ u0 2] O;kikfj;ks dk eksgYyk] fojkVuxj ftyk t;iqj</t>
  </si>
  <si>
    <t>MACHINEARY</t>
  </si>
  <si>
    <t>eunhi flag okfy;</t>
  </si>
  <si>
    <t>fueZy flag okfy;k</t>
  </si>
  <si>
    <t>12] d`".kk uxj xksikyiqjk ckbZ ikl t;iqj</t>
  </si>
  <si>
    <t>BUILDING MATARIAL SAPLAYE</t>
  </si>
  <si>
    <t>ekS- Qk:d</t>
  </si>
  <si>
    <t>cQkrh</t>
  </si>
  <si>
    <t>3463] fclkfr;ksa dh NksVh efLtn ?kkV xaV t;iqj</t>
  </si>
  <si>
    <t>kkfdj gqlSu</t>
  </si>
  <si>
    <t>bekewnhu</t>
  </si>
  <si>
    <t>3486] 'ks[kkorksa dh Nf=;ksa ds ikl ugkjh dk ukdk 'kkL=h uxj t;iqj</t>
  </si>
  <si>
    <t>iIiu cSxe</t>
  </si>
  <si>
    <t>cqUnq [kku</t>
  </si>
  <si>
    <t>ch- 96] usg: uxj dkyksuh t;iqj</t>
  </si>
  <si>
    <t>lqfurk flag</t>
  </si>
  <si>
    <t>gjthr flag</t>
  </si>
  <si>
    <t>3] [kMMk dPph cLrh vkn'kZ uxj t;iqj</t>
  </si>
  <si>
    <t xml:space="preserve">lR;sUnz flag </t>
  </si>
  <si>
    <t>vtqZu flag</t>
  </si>
  <si>
    <t>48] tokgj uzxj Vkasd jksM t;iqj</t>
  </si>
  <si>
    <t>rstiky flag</t>
  </si>
  <si>
    <t>lrssUnz flag</t>
  </si>
  <si>
    <t>edku u- 48 lS;n xBsokys ckck ds ikl Vksd jksM t;qij</t>
  </si>
  <si>
    <t>sofa cover banding</t>
  </si>
  <si>
    <t>fxYcVZ fMLdksLVk</t>
  </si>
  <si>
    <t>tka'ku fMLdksLVk</t>
  </si>
  <si>
    <t>Lo.kZ iFk ekuljksoj t;iqj</t>
  </si>
  <si>
    <t>PAINT COLOR</t>
  </si>
  <si>
    <t>nhisUnz flag</t>
  </si>
  <si>
    <t>lrhUnz flag</t>
  </si>
  <si>
    <t>eufizr dkSj</t>
  </si>
  <si>
    <t>lR;sUnz flag</t>
  </si>
  <si>
    <t>ABDUL RAZZAK KHAN</t>
  </si>
  <si>
    <t>RAHMAN KHAN</t>
  </si>
  <si>
    <t>86, MUKANDGAR HOUSE, SANSAR CHANDR ROAD, JAIPUR</t>
  </si>
  <si>
    <t>CLOTH SHOP</t>
  </si>
  <si>
    <t>16/09/2013</t>
  </si>
  <si>
    <t>Naeemuddin khan</t>
  </si>
  <si>
    <t>Qmaruddin Khan</t>
  </si>
  <si>
    <t>632, New jalupura, Shastri nagar, jaipur</t>
  </si>
  <si>
    <t>BEKERY</t>
  </si>
  <si>
    <t>11/09/2013</t>
  </si>
  <si>
    <t>Mohammed Farhan</t>
  </si>
  <si>
    <t>Mohammed Ibrahim</t>
  </si>
  <si>
    <t>587, New jalupura, Shastri nagar, jaipur</t>
  </si>
  <si>
    <t>JWAHRAT WORK</t>
  </si>
  <si>
    <t>Shamshuddin</t>
  </si>
  <si>
    <t>121, JALUPURA, SANSAR CHANDRA ROAD, JAIPUR</t>
  </si>
  <si>
    <t>TALOURING WORK</t>
  </si>
  <si>
    <t>02/09/2013</t>
  </si>
  <si>
    <t>MUMTAZ HUSAIN</t>
  </si>
  <si>
    <t>228, BADI MASJID, JALUPURA, SANSAR CHANDRA ROAD, JAIPUR</t>
  </si>
  <si>
    <t>LAK WORK</t>
  </si>
  <si>
    <t>P-9, PENTER COLONY, JAIPUR</t>
  </si>
  <si>
    <t>30/08/2013</t>
  </si>
  <si>
    <t>4360, TOPKHANA KA RASTA, CHANDPOLE BAZAR, JAIPUR</t>
  </si>
  <si>
    <t>REHMAN KHAN</t>
  </si>
  <si>
    <t>09/09/2013</t>
  </si>
  <si>
    <t>AAMNA GOURI</t>
  </si>
  <si>
    <t>W/O ATHER MOMHEMMED</t>
  </si>
  <si>
    <t>183, SWAMI BASTI, PAREEK COLLEGE, JAIPUR</t>
  </si>
  <si>
    <t>06/09/2013</t>
  </si>
  <si>
    <t>Nabbu khan</t>
  </si>
  <si>
    <t>Husain mohammad</t>
  </si>
  <si>
    <t>131-A, Janglat ki choki, nahari ka naka, jaipur</t>
  </si>
  <si>
    <t>CYCLE STORE</t>
  </si>
  <si>
    <t>Mohammed yunus</t>
  </si>
  <si>
    <t>Babu khan</t>
  </si>
  <si>
    <t>3669, purana tabela, chokri ramchandr, jaipur</t>
  </si>
  <si>
    <t>Jawaharat work</t>
  </si>
  <si>
    <t>27/08/2013</t>
  </si>
  <si>
    <t>AJAZ</t>
  </si>
  <si>
    <t>2 Sayeed colony char darwaza ke bhara, jaipur</t>
  </si>
  <si>
    <t>RAZAI WORK</t>
  </si>
  <si>
    <t xml:space="preserve">Ramzan  </t>
  </si>
  <si>
    <t>Rehman</t>
  </si>
  <si>
    <t>1117 chokdi gangapole, nalbando ka mohalla, jaipur</t>
  </si>
  <si>
    <t>Mohammed Shafeque Qureshi</t>
  </si>
  <si>
    <t>586-587, New jalupura, Shastri nagar, jaipur</t>
  </si>
  <si>
    <t>Abdul Rasheed</t>
  </si>
  <si>
    <t>Abdul latif</t>
  </si>
  <si>
    <t>3385  silawtano ka mohalla ,Ramganj</t>
  </si>
  <si>
    <t>Mohd Isaq</t>
  </si>
  <si>
    <t>Mohd Ismail</t>
  </si>
  <si>
    <t>11 chandra shekar colony, Bass badanpura, jaiur</t>
  </si>
  <si>
    <t>Abdul Gaffur Ansari</t>
  </si>
  <si>
    <t>Makbool khan</t>
  </si>
  <si>
    <t>78 chodhary colony</t>
  </si>
  <si>
    <t>Mohd Umar</t>
  </si>
  <si>
    <t>4316 Mama Masjid  school ke pass topkhanna hujri ,ghat gate</t>
  </si>
  <si>
    <t>REDYMADE GARMENTS</t>
  </si>
  <si>
    <t>20/09/2013</t>
  </si>
  <si>
    <t>Rani khan</t>
  </si>
  <si>
    <t>Nasrat khan</t>
  </si>
  <si>
    <t>55 Ibadat nagar, Ramgadh</t>
  </si>
  <si>
    <t>TAILORING WORK</t>
  </si>
  <si>
    <t>Abdul Anees</t>
  </si>
  <si>
    <t>Abdul hameed</t>
  </si>
  <si>
    <t>2441 Phardganj  surazpole, ghat gate, jaipur</t>
  </si>
  <si>
    <t xml:space="preserve">Naeem </t>
  </si>
  <si>
    <t>Rauf ahmad</t>
  </si>
  <si>
    <t>Phakruddin</t>
  </si>
  <si>
    <t>711, Shivaji nagar, shastri nagar</t>
  </si>
  <si>
    <t>NAEEM</t>
  </si>
  <si>
    <t>SAYYED MAHMOOD</t>
  </si>
  <si>
    <t>GRAM POST HINGONIYA, THE. PHULERA, JAIPUR</t>
  </si>
  <si>
    <t>Alamsher</t>
  </si>
  <si>
    <t>sulemaan</t>
  </si>
  <si>
    <t>Aabid ali</t>
  </si>
  <si>
    <t xml:space="preserve">Alluddin  </t>
  </si>
  <si>
    <t>89 Meeno ji ka mohalla, ward no 21, chomu</t>
  </si>
  <si>
    <t>ELECTRIC WORK</t>
  </si>
  <si>
    <t>Lal Mohammad</t>
  </si>
  <si>
    <t>Gulab shah</t>
  </si>
  <si>
    <t>Nagar palika ke peche, Madina colony, chomu</t>
  </si>
  <si>
    <t>CURTAIN</t>
  </si>
  <si>
    <t>23/09/2013</t>
  </si>
  <si>
    <t xml:space="preserve">Farman </t>
  </si>
  <si>
    <t>Aazam ali</t>
  </si>
  <si>
    <t>110 Patano ka mohalla, chomu</t>
  </si>
  <si>
    <t>Imamuddin</t>
  </si>
  <si>
    <t>Madina colony ward no 17 chomu</t>
  </si>
  <si>
    <t>Sakeel ahmed</t>
  </si>
  <si>
    <t>Mohammad shafiq</t>
  </si>
  <si>
    <t>A 120 hussain colony, ramgadh mode</t>
  </si>
  <si>
    <t>Daulat khatoon</t>
  </si>
  <si>
    <t>Alaynabee khan</t>
  </si>
  <si>
    <t>124 Pattano ka mohalla, chomu</t>
  </si>
  <si>
    <t>15/10/2013</t>
  </si>
  <si>
    <t>Abbas Mohammad</t>
  </si>
  <si>
    <t>noor mohammad</t>
  </si>
  <si>
    <t>Rafat Ali</t>
  </si>
  <si>
    <t>Liyaqat ali</t>
  </si>
  <si>
    <t>kumharo ka mohalla, chomu</t>
  </si>
  <si>
    <t>Ruksana</t>
  </si>
  <si>
    <t xml:space="preserve">Mubarik </t>
  </si>
  <si>
    <t>184 pattano ka mohalla, chomu</t>
  </si>
  <si>
    <t>Nosaad</t>
  </si>
  <si>
    <t>Habib khan</t>
  </si>
  <si>
    <t>Koyeli bano</t>
  </si>
  <si>
    <t>Majid shah</t>
  </si>
  <si>
    <t>Jogiyo ka mohalla, chomu</t>
  </si>
  <si>
    <t>Anwar shah</t>
  </si>
  <si>
    <t>Nazeer shah</t>
  </si>
  <si>
    <t>shanaaz</t>
  </si>
  <si>
    <t>Atiq ahmed</t>
  </si>
  <si>
    <t>217 Gali no 4 Badodiya Basti, Banipark</t>
  </si>
  <si>
    <t>Fariduddin</t>
  </si>
  <si>
    <t>Naimuddin</t>
  </si>
  <si>
    <t>1063 A char darwaza, Gangapole, jaipur</t>
  </si>
  <si>
    <t>Mohammad Aarif</t>
  </si>
  <si>
    <t>Mohammad Zahid</t>
  </si>
  <si>
    <t>2036 lal haweli ke pass, chokdi, topkhanna, hujri, jaipur</t>
  </si>
  <si>
    <t>Mehroon begum</t>
  </si>
  <si>
    <t>Nawab khan</t>
  </si>
  <si>
    <t>110 Jogiyo ka mohalla, chomu</t>
  </si>
  <si>
    <t>Abdul Rafeeq</t>
  </si>
  <si>
    <t>Alladad khan</t>
  </si>
  <si>
    <t>Islamuddin</t>
  </si>
  <si>
    <t>CAR REPAIRING</t>
  </si>
  <si>
    <t>Abdul Hayat khan</t>
  </si>
  <si>
    <t>Daulat khan</t>
  </si>
  <si>
    <t>182 Pattano ka mohalla, chomu</t>
  </si>
  <si>
    <t>shamseer khan</t>
  </si>
  <si>
    <t>shabeer khan</t>
  </si>
  <si>
    <t>Aazam khan</t>
  </si>
  <si>
    <t>Usman khan</t>
  </si>
  <si>
    <t>1/2 Van Vihar colony, delhi By Pass road, jaipur</t>
  </si>
  <si>
    <t>Nayab ali</t>
  </si>
  <si>
    <t>Late Qamaruddin chishti</t>
  </si>
  <si>
    <t>17, chishti house, sitaram colony, gangapol</t>
  </si>
  <si>
    <t>PHOTO COPY MASHINE</t>
  </si>
  <si>
    <t>JOFISHA</t>
  </si>
  <si>
    <t>W/O LAEEQ KHAN</t>
  </si>
  <si>
    <t>4763-B, CHAR DARWAZA CIRCLE, MOTI KATLA, JAIPUR</t>
  </si>
  <si>
    <t>Shahid Hussain</t>
  </si>
  <si>
    <t>Yusuf hussain</t>
  </si>
  <si>
    <t>13 H.A.R. colony hida ki mori , Ramganj bazar, jaipur</t>
  </si>
  <si>
    <t>05/09/2013</t>
  </si>
  <si>
    <t>Sharafat ali</t>
  </si>
  <si>
    <t>Shokat ali</t>
  </si>
  <si>
    <t>234 Badi Masjid ke pass, Jalupura</t>
  </si>
  <si>
    <t>MUJAMMILA FAROOQI</t>
  </si>
  <si>
    <t>W/O ANWARURRAHMAN</t>
  </si>
  <si>
    <t>3879, MOHALLA NADDAFAN, BABU KA TEEBA, JAIPUR</t>
  </si>
  <si>
    <t>W/O MOHAMMED SHAHID KHAN</t>
  </si>
  <si>
    <t>699, RAHAT MANZIL, BISATIYAN, RAMGANJ, JAIPUR</t>
  </si>
  <si>
    <t>JWELLARY WORK</t>
  </si>
  <si>
    <t>SALEMA PARVEEN</t>
  </si>
  <si>
    <t>W/O MOHAMMED ZAKIR</t>
  </si>
  <si>
    <t>R-11, BIBI FATIMA COLONY, RAMGAR MOD, JAIPUR</t>
  </si>
  <si>
    <t>Javed khan</t>
  </si>
  <si>
    <t>A 36 hussain colony, Ramgadh mode, jaipur</t>
  </si>
  <si>
    <t>Mohammad Ayyub</t>
  </si>
  <si>
    <t>Mohammad Shafi</t>
  </si>
  <si>
    <t>c-544 Sanjay nagar, Bhatta basti, jaipur</t>
  </si>
  <si>
    <t>AUTO TEXI WORK</t>
  </si>
  <si>
    <t>Mohd Shoaib Mirza</t>
  </si>
  <si>
    <t>Mohd Ayyub</t>
  </si>
  <si>
    <t>623 Haldiyo ka rasta, Johri bazar, jaipur</t>
  </si>
  <si>
    <t>Mohammad Saeed</t>
  </si>
  <si>
    <t>1621 Imam chowk chokdi, topkhanna hujri, jaipur</t>
  </si>
  <si>
    <t>FEM SCHREEN</t>
  </si>
  <si>
    <t>S/O SALIMUDDIN</t>
  </si>
  <si>
    <t>4602, JAGANNATH SHAH KA RASTA, RAMGUNJ BAZAR, JAIPUR</t>
  </si>
  <si>
    <t>IFTEKHAR</t>
  </si>
  <si>
    <t>3672, PURANA TABELA, CHOKRI RAMCHANDR JI KI, RAMGUNJ, JAIPUR</t>
  </si>
  <si>
    <t>NAWABUDDIN</t>
  </si>
  <si>
    <t>FAKHRUDDIN</t>
  </si>
  <si>
    <t>84, SHIVAJI NAGAR, JHOTWARA, JAIPUR</t>
  </si>
  <si>
    <t>FARUKH</t>
  </si>
  <si>
    <t>1881/A, KHAJANE WALO KA RASTA, CHANDPOLE BAJAR, JAIPUR</t>
  </si>
  <si>
    <t>RAFEEQ MASTER</t>
  </si>
  <si>
    <t>857, BAGRU WALO KA RASTA, CHNDPOLE BAZAR, JAIPUR</t>
  </si>
  <si>
    <t>ABDUL GAFFAR</t>
  </si>
  <si>
    <t>3641-B, JAGANNATH SHAH KA RASTA, PURANA TABELA, JAIPUR</t>
  </si>
  <si>
    <t>Mohammad Haseen</t>
  </si>
  <si>
    <t>Mohd Zahid</t>
  </si>
  <si>
    <t>2036 topkhana hujri, balaji ki koti, ghat gate, jaipur</t>
  </si>
  <si>
    <t>10/09/2013</t>
  </si>
  <si>
    <t xml:space="preserve">Salma </t>
  </si>
  <si>
    <t>Mohd sadiq</t>
  </si>
  <si>
    <t>1990 Takiya Yakeen shah, chokdi, topekhanna, hujri, jaipur</t>
  </si>
  <si>
    <t>Mohammad Tahir</t>
  </si>
  <si>
    <t>Mohd Shahid khan</t>
  </si>
  <si>
    <t>Mohd Zahid khan</t>
  </si>
  <si>
    <t>3640 jagannat shah ka rasta, Handipura, jaipur</t>
  </si>
  <si>
    <t>Mohammad Shakir</t>
  </si>
  <si>
    <t>Mohd. Sadiq</t>
  </si>
  <si>
    <t>1990 chappar bando ka mohalla ka rasta, jaipur</t>
  </si>
  <si>
    <t>Mohammad Zakir</t>
  </si>
  <si>
    <t>Mohammad Sadiq</t>
  </si>
  <si>
    <t>SAEED</t>
  </si>
  <si>
    <t>HABEEBURRAHMAN</t>
  </si>
  <si>
    <t>4690, WARD NO. 56, CHAR DARWAZA, JAIPUR</t>
  </si>
  <si>
    <t>01/10/2013</t>
  </si>
  <si>
    <t>Sikander khan</t>
  </si>
  <si>
    <t>70 haji colony, jaipur</t>
  </si>
  <si>
    <t>17/10/2013</t>
  </si>
  <si>
    <t>MOHAMMED SHAFI</t>
  </si>
  <si>
    <t>B-115, HUSAIN COLONY, BENIWAL KANTE KE PEECHE, RAMGAR ROAD, JAIPUR</t>
  </si>
  <si>
    <t>Ahsan khan</t>
  </si>
  <si>
    <t>Abdul Aziz</t>
  </si>
  <si>
    <t>NAWAB SHAH</t>
  </si>
  <si>
    <t>BASHIR SHAH</t>
  </si>
  <si>
    <t>Nagar palika ke peche, WARD N0 77, chomu, JAIPUR</t>
  </si>
  <si>
    <t>SALMA BEGUM</t>
  </si>
  <si>
    <t>W/O ABDUL RASHEED</t>
  </si>
  <si>
    <t>NAGARPALIKA KE PEECHE WARD NO. 21, CHOMU, JAIPUR</t>
  </si>
  <si>
    <t>MUNNI</t>
  </si>
  <si>
    <t>W/O MAJID</t>
  </si>
  <si>
    <t>SERVE NO- 626, RAJIV NAGAR, SHASTRI NAGAR, JAIPUR</t>
  </si>
  <si>
    <t>Shamim Khatoon</t>
  </si>
  <si>
    <t>Mohammad Azaz</t>
  </si>
  <si>
    <t>Mohsin</t>
  </si>
  <si>
    <t xml:space="preserve">Siraj </t>
  </si>
  <si>
    <t>AABID ALI</t>
  </si>
  <si>
    <t>HABEEB ALI</t>
  </si>
  <si>
    <t>PATHANO KA MOHALLA, CHOMU, WARD NO. 25, JAIPUR</t>
  </si>
  <si>
    <t>22/10/2013</t>
  </si>
  <si>
    <t>Aamir khan</t>
  </si>
  <si>
    <t>Mohd. Azaz</t>
  </si>
  <si>
    <t>Zafar khan</t>
  </si>
  <si>
    <t>jabbar khan</t>
  </si>
  <si>
    <t>6, agra road, ghatgate, mohalla sipahiyan</t>
  </si>
  <si>
    <t>MOHAMMED ANWER HUSAIN</t>
  </si>
  <si>
    <t>GAFUR SHAH</t>
  </si>
  <si>
    <t>MADINA COLONY, CHOMU, JAIPUR</t>
  </si>
  <si>
    <t>Allmuddin</t>
  </si>
  <si>
    <t>ALFAZ SHAH</t>
  </si>
  <si>
    <t>GULAB SHAH</t>
  </si>
  <si>
    <t xml:space="preserve">BANGLE </t>
  </si>
  <si>
    <t>Mohammad shahzad</t>
  </si>
  <si>
    <t>vali Mohammad</t>
  </si>
  <si>
    <t>LAKH WORK</t>
  </si>
  <si>
    <t>Shabbir mohammad</t>
  </si>
  <si>
    <t>ZAHID KHAN</t>
  </si>
  <si>
    <t>J.M.C. 381, IDGAH KACHCHI BASTI, GALI N0. 1, DELHI BY PASS ROAD, JAIPUR</t>
  </si>
  <si>
    <t>13/09/2013</t>
  </si>
  <si>
    <t>LATE JALALUDDIN</t>
  </si>
  <si>
    <t>78, VAN VIHAR COLONY, IDGAH KACHCHI BASTI, DELHI ROAD</t>
  </si>
  <si>
    <t>MOHAMMED ARIF SAIFI</t>
  </si>
  <si>
    <t>BABU KHAN SAIFI</t>
  </si>
  <si>
    <t>44A, DAUD NAGAR, BAD KI DHANI, KHO-NAGURIYAN, JAIPUR</t>
  </si>
  <si>
    <t>4367, CHAPPARBANDHO KA MOHALLA, GHATGATE, JAIPUR</t>
  </si>
  <si>
    <t>24/09/2013</t>
  </si>
  <si>
    <t>AASIF KHAN</t>
  </si>
  <si>
    <t>MUNNE KHAN</t>
  </si>
  <si>
    <t>83, DELHI BY PASS, AAMAGAR, JAIPUR</t>
  </si>
  <si>
    <t>31/10/2013</t>
  </si>
  <si>
    <t>ABDUL VAHAB</t>
  </si>
  <si>
    <t>1480, GHEE WALO KA RASTA, GHATGATE, JAIPUR</t>
  </si>
  <si>
    <t>EHTRAMUDDIN</t>
  </si>
  <si>
    <t>3648, PURANA TABELA, MOTI KATLA BAZAR, JAIPUR</t>
  </si>
  <si>
    <t>SARFRAZ</t>
  </si>
  <si>
    <t>RIYAZ</t>
  </si>
  <si>
    <t>5376, KHERADIYO KA MOHALLA, GHATGATE, JAIPUR</t>
  </si>
  <si>
    <t>MOHAMMED AKRAM</t>
  </si>
  <si>
    <t>3412, MOHALLA SILAWATAN, SUBHASH CHOK, JAIPUR</t>
  </si>
  <si>
    <t>1145, BANDRI KA NASIK, GANGAPOLE, JAIPUR</t>
  </si>
  <si>
    <t>MUZAFFAR ALI</t>
  </si>
  <si>
    <t>ZIYA ALI</t>
  </si>
  <si>
    <t>4290, CHEETE WALO KA MOHALLA, RAMGUNJ, JAIPUR</t>
  </si>
  <si>
    <t>ABDUL GANI</t>
  </si>
  <si>
    <t>C-12, MEERJI KA BAG, JAIPUR</t>
  </si>
  <si>
    <t>MAHMOOD</t>
  </si>
  <si>
    <t>22, MEERJI KA BAG, JAIPUR</t>
  </si>
  <si>
    <t>DENTING AND PAINTING</t>
  </si>
  <si>
    <t>09/10/2013</t>
  </si>
  <si>
    <t>NAEEMUDDIN</t>
  </si>
  <si>
    <t>SHAHID</t>
  </si>
  <si>
    <t>A-66, SHAEED INDIRA JYOTI NAGAR, BHATTA BASTI, SHASTRI NAGAR, JAIPUR</t>
  </si>
  <si>
    <t>Mohammad aabid qureshi</t>
  </si>
  <si>
    <t>Kallu qureshi</t>
  </si>
  <si>
    <t>786, shaheed abdul hameed nagar, M.I. road</t>
  </si>
  <si>
    <t>11/10/2013</t>
  </si>
  <si>
    <t>NASEEM AHMED</t>
  </si>
  <si>
    <t>649/58, KACHCHI BASTI, MEHNAT NAGAR, HASANPURA, JAIPUR</t>
  </si>
  <si>
    <t>FAHEEM AHMED</t>
  </si>
  <si>
    <t>651, MEHNAT NAGAR, HASANPURA, JAIPUR</t>
  </si>
  <si>
    <t>PAINTING WORK</t>
  </si>
  <si>
    <t xml:space="preserve">SHAFEEQ </t>
  </si>
  <si>
    <t>CHOTE KHAN</t>
  </si>
  <si>
    <t>3413, MUSA KHAN KI GALI, MOHALLA SILAWATAN, JAIPUR</t>
  </si>
  <si>
    <t>Kashif</t>
  </si>
  <si>
    <t>687, mehanat nagar, hasanpura</t>
  </si>
  <si>
    <t>08/10/2013</t>
  </si>
  <si>
    <t>Mohammad irshad</t>
  </si>
  <si>
    <t>Mohammad Umar</t>
  </si>
  <si>
    <t>98, N.B.C. road, rajiv nagar, hasanpura</t>
  </si>
  <si>
    <t>GULAMDASTGEER</t>
  </si>
  <si>
    <t>GULAM NABI</t>
  </si>
  <si>
    <t>236-B, BADI MASJID KE SAMNE, JALUPURA, SANSAR CHANDRA ROAD, JAIPUR</t>
  </si>
  <si>
    <t>Sayyed Anis Haidar</t>
  </si>
  <si>
    <t>Nazmul Hussain</t>
  </si>
  <si>
    <t>581 Takvi Manzil, Amer road, jaipur</t>
  </si>
  <si>
    <t>26/08/2013</t>
  </si>
  <si>
    <t>MOHAMMED MUSTUFA</t>
  </si>
  <si>
    <t>MOLA BAKSH</t>
  </si>
  <si>
    <t>J-70, BARKAT MARG, ADARSH NAGAR, JAIPUR</t>
  </si>
  <si>
    <t xml:space="preserve">MEDICINE </t>
  </si>
  <si>
    <t>MOHAMMED RASHID KHAN</t>
  </si>
  <si>
    <t>MOHAMMED ABRAR KHAN</t>
  </si>
  <si>
    <t>4709, WARD NO. 56, MULTANIYAO KI MASJID SA PASS, JAIPUR</t>
  </si>
  <si>
    <t>W/O FAQRUDDIN</t>
  </si>
  <si>
    <t>31, AMRITPURI, GHATGATE, AGRA ROAD, JAIPUR</t>
  </si>
  <si>
    <t>25/10/2013</t>
  </si>
  <si>
    <t>SHAHDA FATIMA</t>
  </si>
  <si>
    <t>W/O YAMIN ALI KHAN</t>
  </si>
  <si>
    <t>24400, PURVIYAN, SURAJPOLE BAZAR, RAMGANJ, WARD NO. 47, JAIPUR</t>
  </si>
  <si>
    <t>30/10/2013</t>
  </si>
  <si>
    <t>W/O RAFEEQ KHAN</t>
  </si>
  <si>
    <t>3487, CHOKRI TOPKHANA HUJURI, BHISHTIYON KI CHOTI MASJID, JAIPUR</t>
  </si>
  <si>
    <t>03/10/2013</t>
  </si>
  <si>
    <t>NASEEM BEGUM</t>
  </si>
  <si>
    <t>W/O MOHAMMED ALI</t>
  </si>
  <si>
    <t>42, SIPAHIYAN COLONY, GHATGATE, AGRA ROAD, JAIPUR</t>
  </si>
  <si>
    <t>27/09/2013</t>
  </si>
  <si>
    <t>ASMA BEGUM</t>
  </si>
  <si>
    <t>W/O MOHAMMMED SHAHID</t>
  </si>
  <si>
    <t>IQBAL BANO</t>
  </si>
  <si>
    <t>W/O AABID BAIG</t>
  </si>
  <si>
    <t>1354, BALAJI KI KOTHI KA RASTA, GHATGATE, WARD NO. 46, JAIPUR</t>
  </si>
  <si>
    <t xml:space="preserve">ASLAM </t>
  </si>
  <si>
    <t>2409, TELIPARA, WARD NO. 42, JAIPUR</t>
  </si>
  <si>
    <t>23/10/2013</t>
  </si>
  <si>
    <t>RAEES</t>
  </si>
  <si>
    <t>AHMED HUSAIN</t>
  </si>
  <si>
    <t>4197, RAMGANJ BAZAR, CHOKRI RAMCHANDR JI KI, JAIPUR</t>
  </si>
  <si>
    <t>SHABANUM BANO</t>
  </si>
  <si>
    <t>W/O MOHAMMED HANIF KHAN</t>
  </si>
  <si>
    <t>3487, BHISHTIYON KA MOHALLA, GHATGATE, JAIPUR</t>
  </si>
  <si>
    <t>28/10/2013</t>
  </si>
  <si>
    <t>ABDUL WAHAB</t>
  </si>
  <si>
    <t>3009, SODAGAR HOUSE KE G B KA RASTA, WARD NO 52, SANGANER, JAIPUR</t>
  </si>
  <si>
    <t>Tabassum parveen</t>
  </si>
  <si>
    <t>w/o Late Shafeque ahmed</t>
  </si>
  <si>
    <t>2959, phuta khurra, ramgaj, jaipur</t>
  </si>
  <si>
    <t>18/09/2013</t>
  </si>
  <si>
    <t>Abu Saad Baig</t>
  </si>
  <si>
    <t>Abdul Aziz Baig</t>
  </si>
  <si>
    <t>809 B Mohalla sheikhaan, Khandaraan ka rasta, Gangapole</t>
  </si>
  <si>
    <t>25/09/2013</t>
  </si>
  <si>
    <t>Mohsin khan</t>
  </si>
  <si>
    <t>Asadullah khan</t>
  </si>
  <si>
    <t>25 Gali no. 3 Jaysingh pura Nagar, Delhi By pass, jaipur</t>
  </si>
  <si>
    <t>MOHAMMED ANEES</t>
  </si>
  <si>
    <t>4-B, SAIYED COLONY, CHAR DARWAZA, JAIPUR</t>
  </si>
  <si>
    <t>AFSAR KHAN</t>
  </si>
  <si>
    <t>1057, HEERANWALO KA MOHALLA, GHATGATE, JAIPUR</t>
  </si>
  <si>
    <t>AAQIL KHAN</t>
  </si>
  <si>
    <t>KHALEEL KHAN</t>
  </si>
  <si>
    <t>86, J.P. COLONY, 2 NO. DUNGARI, AMER ROAD, JAIPUR</t>
  </si>
  <si>
    <t>MOHAMMED NASIR</t>
  </si>
  <si>
    <t>88, JP COLONY, 2 NO. DUNGARI, AAMER ROAD, JAIPUR</t>
  </si>
  <si>
    <t>ZIAUDDIN</t>
  </si>
  <si>
    <t>41, JP COLONY, JAL MAHAL, JAIPUR</t>
  </si>
  <si>
    <t>MOHAMMED MUNAVVER</t>
  </si>
  <si>
    <t>MOHAMMED RAFIQ</t>
  </si>
  <si>
    <t>JP COLONY, 2 NO. DUNGARI, AAMER ROAD, JAIPUR</t>
  </si>
  <si>
    <t>B-6, CHANDRAMAHAL COLONY, CHEENE KI BURJ, CHOGAN STADIUM, JAIPUR</t>
  </si>
  <si>
    <t>PRINTING WORK</t>
  </si>
  <si>
    <t>04/09/2013</t>
  </si>
  <si>
    <t>SHAHEENA</t>
  </si>
  <si>
    <t>W/O MOHAMMED ISLAM KHAN</t>
  </si>
  <si>
    <t>311/4, HAR COLONY, CHAR DARWAZA, JAIPUR</t>
  </si>
  <si>
    <t>MOHAMMED ZUBER KHAN</t>
  </si>
  <si>
    <t>PEETAL KE CHAPE KA KARKHANA</t>
  </si>
  <si>
    <t>SADIQA BANO</t>
  </si>
  <si>
    <t>60, SANJAY NAGAR, JOSHI MARG, JHOTWARA, JAIPUR</t>
  </si>
  <si>
    <t>JAMEELA BANO</t>
  </si>
  <si>
    <t>RAESSA BANO</t>
  </si>
  <si>
    <t>BILAL AHMED</t>
  </si>
  <si>
    <t>BLOCK MAKING</t>
  </si>
  <si>
    <t>AFSAR AHMED</t>
  </si>
  <si>
    <t>LATE ANWAR AHMED</t>
  </si>
  <si>
    <t>261/4, NABI MANZIL, HAR COLONY, COLONY, CHAR DARWAZA, JAIPUR</t>
  </si>
  <si>
    <t>MOHAMMED NOUSHAD</t>
  </si>
  <si>
    <t>32225, JP. COLONY, 2 NO. DUNGARI, AAMER ROAD, JAIPUR</t>
  </si>
  <si>
    <t>MOHAMMED SHAREEF KHAN</t>
  </si>
  <si>
    <t>MOHAMMED FAKHRUDDIN</t>
  </si>
  <si>
    <t>10-B, ARJUNPURI, IMLI PHATAK, JAIPUR</t>
  </si>
  <si>
    <t>Gurvindar singh</t>
  </si>
  <si>
    <t>Jaspal singh</t>
  </si>
  <si>
    <t>216, Jawahar nagar, Delhi by pass, jaipur</t>
  </si>
  <si>
    <t>Hardeep singh</t>
  </si>
  <si>
    <t>Daljeet singh</t>
  </si>
  <si>
    <t>283, Jawahar nagar, Delhi by pass, jaipur</t>
  </si>
  <si>
    <t>ALIMUDDIN</t>
  </si>
  <si>
    <t>206, MOTIKATLA, BANDRI KA NASIK, SUBHASH CHOK, JAIPUR</t>
  </si>
  <si>
    <t>JAYDA</t>
  </si>
  <si>
    <t>W/O CHAND</t>
  </si>
  <si>
    <t>206, MOTIKATLA BAZAR, CHOKRI RAMCHANDR JI KI, RAMGANJ, JAIPUR</t>
  </si>
  <si>
    <t>W/O WASIUDDIN</t>
  </si>
  <si>
    <t>69, BHESO KA MOHALLA, GANGAPOLE, JAIPUR</t>
  </si>
  <si>
    <t>ABDUL ALEEM</t>
  </si>
  <si>
    <t>QADEER</t>
  </si>
  <si>
    <t>3401, CHOKRI RAMCHANDRJI, MOHALLA SILAWATAN, JAIPUR</t>
  </si>
  <si>
    <t>EJAZUL HAQ</t>
  </si>
  <si>
    <t>1/215, VAN VIHAR COLONY, HOUSING BOARD, JAIPUR</t>
  </si>
  <si>
    <t>COMPUTER TRAINING CENTER</t>
  </si>
  <si>
    <t>3276, Regaro ki kothi, ghatgate, jaipur</t>
  </si>
  <si>
    <t>REHMAN ALI</t>
  </si>
  <si>
    <t>AABAD HUSAIN</t>
  </si>
  <si>
    <t>3276, GHATGATE, JAIPUR</t>
  </si>
  <si>
    <t>SANU</t>
  </si>
  <si>
    <t>AAZAD NAGAR, NAHRI KA NAKA, SHASTRI NAGAR, JAIPUR</t>
  </si>
  <si>
    <t>ASHFAQ AHMED</t>
  </si>
  <si>
    <t>3941, PURANA TABELA, CHOKRI RAMCHANDR JI, RAMGANJ BAZAR, JAIPUR</t>
  </si>
  <si>
    <t>AHMED KHA</t>
  </si>
  <si>
    <t>BUNDU KHA</t>
  </si>
  <si>
    <t>BHOMIYA BASTI, PARSHURAMPURI, JAIPUR</t>
  </si>
  <si>
    <t xml:space="preserve">SHABANA </t>
  </si>
  <si>
    <t>EIDU KHA</t>
  </si>
  <si>
    <t>16270, JP COLONY, GALI NO. 2, JAIPUR</t>
  </si>
  <si>
    <t>40, JP COLONY, AAMER ROAD, JAIPUR</t>
  </si>
  <si>
    <t>SHARFUDDIN</t>
  </si>
  <si>
    <t>38, JP COLONY, JALMAHAL, JAIPUR</t>
  </si>
  <si>
    <t>31, JP COLONY, JALMAHL, JAIPUR</t>
  </si>
  <si>
    <t>NAFEESA KHATUN</t>
  </si>
  <si>
    <t>MOHALLA ICHAWTAN, BASBADAPURA HOSPITAL KE PASS, JAIPUR</t>
  </si>
  <si>
    <t>ANEESA KHAN</t>
  </si>
  <si>
    <t>PAPPU KHAN</t>
  </si>
  <si>
    <t>585, KATPUTLI COLONY, BHAWANI SINGH ROAD, JAIPUR</t>
  </si>
  <si>
    <t>115/2013</t>
  </si>
  <si>
    <t>SAMEER KHAN</t>
  </si>
  <si>
    <t>MOHAMMED ASGAR</t>
  </si>
  <si>
    <t>832/71-D, RANA COLONY, NAHRI KA NAKA, SHASTRI NAGAR, JAIPUR</t>
  </si>
  <si>
    <t>19/09/2013</t>
  </si>
  <si>
    <t>116/2013</t>
  </si>
  <si>
    <t>MOHAMMED JUNED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</si>
  <si>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</si>
  <si>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</si>
  <si>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</si>
  <si>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 xml:space="preserve">jghl [kku </t>
  </si>
  <si>
    <t xml:space="preserve"> eks- 'kQh</t>
  </si>
  <si>
    <t>,&amp;24] xksfoUn ekxZ] iwoZ foLrkj] vkesj jksM+] t;iqqj</t>
  </si>
  <si>
    <t>Swasthya Kalyan Homoepathic Medical College &amp; Research Centre, 10 &amp; 10A Swasthya Kalyan Bhawan, Sitapura Institutional Area, Tonk Road, Jaipur - 2771778</t>
  </si>
  <si>
    <t>B.H.M.S.</t>
  </si>
  <si>
    <t>07/04/2011</t>
  </si>
  <si>
    <r>
      <t xml:space="preserve">dq- [kq’kuqek [kku </t>
    </r>
    <r>
      <rPr>
        <b/>
        <sz val="14"/>
        <color theme="1"/>
        <rFont val="Calibri"/>
        <family val="2"/>
        <scheme val="minor"/>
      </rPr>
      <t/>
    </r>
  </si>
  <si>
    <t>vCnqy j’khn [kku</t>
  </si>
  <si>
    <t>4342] eksgYYk] Nkij cU/kk] ?kkVxsV] t;iqj</t>
  </si>
  <si>
    <t>jktiqrkuk ;wukuh esfMdy vkxjk jksM+] t;iqj</t>
  </si>
  <si>
    <t>B.U.M.S.
I Prof.</t>
  </si>
  <si>
    <t>]'kkfgn eksgEen</t>
  </si>
  <si>
    <t>81] eqlyekuks dh &lt;k.kh] eq-iks- pdokM+k] t;iqj</t>
  </si>
  <si>
    <t>G.N.M. VINAYAK NURSING SCHOOL, 18-25 PARK, RESIDENCY, KALWAR ROAD, HATHOJ, JAIPUR</t>
  </si>
  <si>
    <t>RAJASTHAN NURSING COUNCIL</t>
  </si>
  <si>
    <t>NURSING</t>
  </si>
  <si>
    <t>FOUR YEAR</t>
  </si>
  <si>
    <t>20/02/2013</t>
  </si>
  <si>
    <t>08/04/2013</t>
  </si>
  <si>
    <t>vkflQ gqlSu</t>
  </si>
  <si>
    <t>rkfyc gqlSu</t>
  </si>
  <si>
    <t>1@111] ou fogkj] dkWyksuh] nsgyh ckbZikl jksM+] t;iqj</t>
  </si>
  <si>
    <t>4.7.11</t>
  </si>
  <si>
    <t>09/07/2013</t>
  </si>
  <si>
    <t>eksgEen lyeku [kku</t>
  </si>
  <si>
    <t>eksa-lbZn [kku</t>
  </si>
  <si>
    <t>,]12 xyh u- 4 xqy'ku uxj jkoy th dh eksjh xaxkkisy t;iqj</t>
  </si>
  <si>
    <t>Rya institute of engineering &amp; Technology jaipur</t>
  </si>
  <si>
    <t>eksgEen vQt+y</t>
  </si>
  <si>
    <t>t+Suqyvkcsnhu</t>
  </si>
  <si>
    <t>4@751] tokgj uxj] t;iqj&amp; 302004</t>
  </si>
  <si>
    <t xml:space="preserve">School of information technology &amp; Engg. </t>
  </si>
  <si>
    <t>Vit university, vellore, tamilnadu</t>
  </si>
  <si>
    <t>20/05/2011</t>
  </si>
  <si>
    <t xml:space="preserve">v{k; nhi flag </t>
  </si>
  <si>
    <t xml:space="preserve">lUriky flag </t>
  </si>
  <si>
    <t>2 [k 6 tokgj uxj y;iqj</t>
  </si>
  <si>
    <t>17/06/02011</t>
  </si>
  <si>
    <t>IV</t>
  </si>
  <si>
    <t xml:space="preserve"> 'kgckt [kku</t>
  </si>
  <si>
    <t>986] jkeuxj 'kkL=h uxj t;iqj</t>
  </si>
  <si>
    <t>College of Technology &amp; Engineering Udaipur</t>
  </si>
  <si>
    <t>MAHARANA PRATAP UNIVERSITY OF AGRICULTURE &amp;TECHNO, UDIPUR</t>
  </si>
  <si>
    <t>Qysfo;u Ýsadfyu</t>
  </si>
  <si>
    <t>th vkj
Qzsadyhu</t>
  </si>
  <si>
    <t>74@162&amp;, lsDVj 7 CykWd u-74 vxzoky QkeZ ekuljksoj t;iqj</t>
  </si>
  <si>
    <t>Institute of hotel management &amp; Catering Technology &amp; applied nutrition Mumbai Dadar catering College</t>
  </si>
  <si>
    <t>31/01/2012</t>
  </si>
  <si>
    <t>5.11.12</t>
  </si>
  <si>
    <t>INDIAN NURSING COUNSIL, NEW DELHI</t>
  </si>
  <si>
    <t>eqtkfgn x¶Qkj</t>
  </si>
  <si>
    <t>vCnqy x¶Qkj</t>
  </si>
  <si>
    <t>,&amp;49] cU/kk cLrh] ukgjh dk ukdk] 'kkL=h uxj] t;iqj</t>
  </si>
  <si>
    <t>JAIPUR INSTITUTE OF ENGG. &amp; TECHNOLOGY JAIPUR</t>
  </si>
  <si>
    <t>29/07/2013</t>
  </si>
  <si>
    <t>21/08/2013</t>
  </si>
  <si>
    <t>,stkt vgen vCcklh</t>
  </si>
  <si>
    <t>Jh cQkrh [kku
vCcklh</t>
  </si>
  <si>
    <t>86] vCcklh Hkou] gS.MiEi ds ikl] fHkfLr;ksa dk ekSgYyk] gkaMhiqjk] vkesj] t;iqj</t>
  </si>
  <si>
    <t>REGINOL ENGINEERIN COLLEGE, SITAPURA, JAIPUR</t>
  </si>
  <si>
    <t>xqychu 'ks[k</t>
  </si>
  <si>
    <t>iq=h Jh 'ks[k vCnqy j'khn</t>
  </si>
  <si>
    <t>Mh&amp;115] eqjyhiqjk Ldhe] t;iqj</t>
  </si>
  <si>
    <t>22/08/2013</t>
  </si>
  <si>
    <t>eksgEen 'kkfdj [kku</t>
  </si>
  <si>
    <t>fulkj [kku</t>
  </si>
  <si>
    <t>133] /kkudk cLrh] gluiqjk&amp;,] t;iqj</t>
  </si>
  <si>
    <t>PRISHKAR COLLEGE OF GLOBAL EXCELENCE</t>
  </si>
  <si>
    <t>eqthc [kku</t>
  </si>
  <si>
    <t>eksgEen jQhd</t>
  </si>
  <si>
    <t>222] tkyqiwjk] t;iqj</t>
  </si>
  <si>
    <t>ARYA COLLEGE OF ENGINEERING &amp; IIT CUCAS, JAIPUR</t>
  </si>
  <si>
    <t>19/07/2013</t>
  </si>
  <si>
    <t>lS;n fldUn vyh</t>
  </si>
  <si>
    <t>LoxhZ; ukflj vyh</t>
  </si>
  <si>
    <t>1183] dkaofV;ksa dh ihiyh] dkdksjh gkÅl] jkexat ckt+kj] t;iqj</t>
  </si>
  <si>
    <t>RAJPUTANA UNANI MEDICAL COLLEGE HOSPITAL &amp; RECHARCH CENTER, JAIPUR</t>
  </si>
  <si>
    <t>vkfcnk ckuksa</t>
  </si>
  <si>
    <t>iq=h Jh vCnqy j'khn</t>
  </si>
  <si>
    <t>3627] gk.Mhiqjk] pkj njokt+k] t;iqj</t>
  </si>
  <si>
    <t>dq0 lgck flíhdh</t>
  </si>
  <si>
    <t>iq=h LoxhZ; Jh bt+gkj flíhdh</t>
  </si>
  <si>
    <t>2@181] ou fogkj dkWyksuh] bZnxkg nsgyh ckbZikl jksM] t;iqj</t>
  </si>
  <si>
    <t>JAMIA HAMDARD, HAMDARD NAGAR, NEW DELHI</t>
  </si>
  <si>
    <t>DEEMED UNIVERSITY</t>
  </si>
  <si>
    <t>uchyk t+Qj</t>
  </si>
  <si>
    <t>iq=h Jh eks0 t+Qj</t>
  </si>
  <si>
    <t>28] gluiqjk&amp;lh] ,uchlh jksM] t;iqj</t>
  </si>
  <si>
    <t>SWAMI KESHWANAND INSTITUTE OF TECHNOLOGY, MANAGEMENT &amp; Gramothan</t>
  </si>
  <si>
    <t>8.6.13</t>
  </si>
  <si>
    <t>bejku</t>
  </si>
  <si>
    <t>lyhe [kku</t>
  </si>
  <si>
    <t>131] xyh u0 5] enhuk efLtn] ukgjh dk ukdk] 'kkL=h uxj] t;iqj</t>
  </si>
  <si>
    <t>MAHRISHI ARVIND MAHAVIDYALAYA ABHIYANTRIKI, RECHERCH CENTRE</t>
  </si>
  <si>
    <t>uwj vQ'kk</t>
  </si>
  <si>
    <t>fetkZ vkQrkc csx</t>
  </si>
  <si>
    <t>3755 fetkZ gkml QwVkZ [kqjkZ jkext cktkj t;iqj</t>
  </si>
  <si>
    <t>lgy vUtqe</t>
  </si>
  <si>
    <t>eksgEen vUtqe</t>
  </si>
  <si>
    <t>4713] gkf.Miqjk] eksrhdVyk] pkjnjokt+k] t;iqj</t>
  </si>
  <si>
    <t>SCHOOL OF AERONAUTICS, NEEMRANA</t>
  </si>
  <si>
    <t>líke gqlSu</t>
  </si>
  <si>
    <t>1079] ,eMh jksM] t;iqj</t>
  </si>
  <si>
    <t>JAIPUR ENGINEERING COLLEGE, KUKAS</t>
  </si>
  <si>
    <t>eksgEen mLeku</t>
  </si>
  <si>
    <t>futkeqíhu</t>
  </si>
  <si>
    <t>fnYyh njokt+k ckgj] 'kkgiqjk] t;iqj</t>
  </si>
  <si>
    <t>MAHRISHI ARVIND INSTITUTE OF SCIENCE &amp; MANAGEMENT</t>
  </si>
  <si>
    <t>06/08/2013</t>
  </si>
  <si>
    <t>QSt+ku dqjS'kh</t>
  </si>
  <si>
    <t>[kyhy dqjS'kh</t>
  </si>
  <si>
    <t>1096] thok pkS/kjh dh xyh] ,e Mh jksM] t;iqj</t>
  </si>
  <si>
    <t>26/09/2013</t>
  </si>
  <si>
    <t>nkfu'k vgen Qjhnh</t>
  </si>
  <si>
    <t xml:space="preserve"> 'kkfgn vgen</t>
  </si>
  <si>
    <t>216] tkywiqjk viwokZ gksVy ds ikl t;iqj</t>
  </si>
  <si>
    <t>Hotel Mangment</t>
  </si>
  <si>
    <t xml:space="preserve"> FOUR YEAR</t>
  </si>
  <si>
    <t>Qst+ku [kku</t>
  </si>
  <si>
    <t>3738] ckcw dk Vhck ydMk nky ehy esgrk ekxZ xyrk jksM t;iqj</t>
  </si>
  <si>
    <t>7.4.12</t>
  </si>
  <si>
    <t>rkSf'kc [kku</t>
  </si>
  <si>
    <t>[kqf'kZn vkye</t>
  </si>
  <si>
    <t>279 HkSl okyks dk ekSgYyk lqHkk"k pkSd t;iqj</t>
  </si>
  <si>
    <t>Pratap University Jaipur</t>
  </si>
  <si>
    <t>MBA</t>
  </si>
  <si>
    <t>'ks[k bejku</t>
  </si>
  <si>
    <t>vUuw [kku 'ks[k</t>
  </si>
  <si>
    <t>xzke rkyk rg- teokjkex&lt; ftyk t;iqj</t>
  </si>
  <si>
    <t>,seu flíhdh</t>
  </si>
  <si>
    <t>v;kt flndh</t>
  </si>
  <si>
    <t>247 xksfoUn uxj iwoZ t;iqj</t>
  </si>
  <si>
    <t>'keh vgen</t>
  </si>
  <si>
    <t>lh 764 lat; uxj HkVVk cLrh t;iqj</t>
  </si>
  <si>
    <t>MCA</t>
  </si>
  <si>
    <t>ekfgu</t>
  </si>
  <si>
    <t>eksgEen bLgkd [kku</t>
  </si>
  <si>
    <t>428 czgkze.kksa dk pkSd ekSgYyk Mkdksrku pkj njoktk cgkj t;iqj</t>
  </si>
  <si>
    <t>RUFAIDA COLLEGE OF NURSING JAMIA HAMDARD UNIVERSITY</t>
  </si>
  <si>
    <t>JAMIA UNIVERSITY HAMDARD NAGAR DELHI</t>
  </si>
  <si>
    <t>;klehu [kkue</t>
  </si>
  <si>
    <t xml:space="preserve">bdjkeqnhu </t>
  </si>
  <si>
    <t>8 lS;n dkWyksuh pkj njoktk cgkj t;iqj</t>
  </si>
  <si>
    <t>dkslsu</t>
  </si>
  <si>
    <t>vCnqy vkfjQ pkS/kjh</t>
  </si>
  <si>
    <t>3175 ekSgYyk iUuhxjku lqHkk"k pkSd t;iqj</t>
  </si>
  <si>
    <t>MKB MAHILA B.ED MAHAVIDALAYA</t>
  </si>
  <si>
    <t>10.1.11</t>
  </si>
  <si>
    <t>21/10/2013</t>
  </si>
  <si>
    <t>fu;kt vgen</t>
  </si>
  <si>
    <t>1582 ykSgkjks dk [kqjkZ ?kkVxsV t;iqj</t>
  </si>
  <si>
    <t>SHAHNAJ COLLEGE OF NURSING JAIPUR</t>
  </si>
  <si>
    <t>eksgEen tquSn [kku</t>
  </si>
  <si>
    <t>vkye 'ksj [kku</t>
  </si>
  <si>
    <t>1298] f'ko 'kfDr dkWyksuh] xaxkiksy] t;iqj</t>
  </si>
  <si>
    <t>JAGANNTATH GUPTA INSTITUTE OF ENGINEERING &amp; TECHNOLOGY</t>
  </si>
  <si>
    <t>1.10.13</t>
  </si>
  <si>
    <t>'kcue</t>
  </si>
  <si>
    <t>Qgheqnhu</t>
  </si>
  <si>
    <t>1055 pkj njoktk cgkj O;kikfj;ksa dk ekSgYyk xaxkiksy t;iqj</t>
  </si>
  <si>
    <t>TILAK TEACHER TRANING COLLEGE JAIPUR</t>
  </si>
  <si>
    <t>29/10/2013</t>
  </si>
  <si>
    <t>luk</t>
  </si>
  <si>
    <t>tkfdj gqlSu</t>
  </si>
  <si>
    <t>256 @ 4 ft;kmnhu dkWyksuh pkj njoktk cgkj t;iqj</t>
  </si>
  <si>
    <t>V YEAR</t>
  </si>
  <si>
    <t>vluk mej</t>
  </si>
  <si>
    <t>eksgEen mej</t>
  </si>
  <si>
    <t>lh&amp;338] jkW; dkWyksuh] gluiqjk] t;iqj</t>
  </si>
  <si>
    <t>EKLAVYA T.T. COLLEGE, TONK</t>
  </si>
  <si>
    <t>M.D.S. UNIVERSITY, AJMER</t>
  </si>
  <si>
    <t>18/11/2013</t>
  </si>
  <si>
    <t>eksgEen vnuku cSx</t>
  </si>
  <si>
    <t>eksgEen v[rj cSx</t>
  </si>
  <si>
    <t>,&amp;99] lqesj djuth dk jkLrk] t;iqj</t>
  </si>
  <si>
    <t>19/11/2013</t>
  </si>
  <si>
    <t>lS;n rcjSt+ udoh</t>
  </si>
  <si>
    <t>lS;n vuhl udoh</t>
  </si>
  <si>
    <t>7] lqnkekiqjh] isUVj dkWykuh] ukgjh dk ukdk] 'kkL=h uxj] t;iqj</t>
  </si>
  <si>
    <t>IRSHAD INSTITUTE OF PERAMEDICAL &amp; NURSING EDUCATION</t>
  </si>
  <si>
    <t>DIRECTRET MEDICAL &amp; HEALTH, RAJASTHAN</t>
  </si>
  <si>
    <t>27/11/2013</t>
  </si>
  <si>
    <t>lS;n eksgEen vkfle</t>
  </si>
  <si>
    <t>lS;n eksgEen ,tkt</t>
  </si>
  <si>
    <t>379@4] ,p-,-vkj-dkWyksuh] pkj njokt+k] t;iqj</t>
  </si>
  <si>
    <t>mt+ek ukt+</t>
  </si>
  <si>
    <t>lukmYykg [kkui</t>
  </si>
  <si>
    <t>24408] ukFk th dh cxhph] igkM+xat] t;iqj</t>
  </si>
  <si>
    <t>M. K. B. MAHILA B.ED MAHAVIDYALAYA, JAIPUR</t>
  </si>
  <si>
    <t>RAJASTHAN UNIVERSITY, JAIPUR</t>
  </si>
  <si>
    <t>28/11/2013</t>
  </si>
  <si>
    <t>:fcuk</t>
  </si>
  <si>
    <t>eUlwj [kku</t>
  </si>
  <si>
    <t>2565] dckfM+;ksa dh efLtn] ckcw dk Vhck] jkexat] t;iqj</t>
  </si>
  <si>
    <t>vCnqy okflr</t>
  </si>
  <si>
    <t>eksgEen guhQ</t>
  </si>
  <si>
    <t>12&amp;ch] bLyke dkWyksuh] djcyk] jkex&lt;+ eksM+] t;iqj</t>
  </si>
  <si>
    <t>INSTITUTE OF HOTEL MANAGEMENT &amp; CATERING TECHNOLOGY &amp; APPLIED NUTRITION MUMBAI DADAR CATERING COLLEGE</t>
  </si>
  <si>
    <t>NATIONAL COUNCIL FOR HATEL MANAGEMENT CATERING TECHNOLGY, NEW DELHI</t>
  </si>
  <si>
    <t xml:space="preserve">HOTEL MANAGEMENT
&amp; CATERING </t>
  </si>
  <si>
    <t>ul:íhu</t>
  </si>
  <si>
    <t>186] U;w lat; uxj] dPph cLrh] 'kkL=h uxj] t;iqj</t>
  </si>
  <si>
    <t>ANAND INTERNATION COLLEGE OF ENGINEERING, JAIPUR</t>
  </si>
  <si>
    <t>10/12/2013</t>
  </si>
  <si>
    <t>dkf'kQ Qk:[k</t>
  </si>
  <si>
    <t>eksgEen Qk:[k</t>
  </si>
  <si>
    <t>921] beke ckM+k] [k.Mkj dk jkLrk] pkj njokt+k] t;iqj</t>
  </si>
  <si>
    <t>INDIAN INSTITUTE OF HARDWARE TECHNOLOGY LIMITED, JAIPUR</t>
  </si>
  <si>
    <t>B.SC. IMS</t>
  </si>
  <si>
    <t>12/12/2013</t>
  </si>
  <si>
    <t>lS;n 'kkfgn jt+k udoh</t>
  </si>
  <si>
    <t>ejgqe ,l ,e vkt+e udoh</t>
  </si>
  <si>
    <t>ch&amp;14] chch Qkfrek dkWyksuh]</t>
  </si>
  <si>
    <t>BECHLAR OF HOTEL MANAGEMENT TURE &amp; TRAVEL</t>
  </si>
  <si>
    <t>13/12/2013</t>
  </si>
  <si>
    <t>eksgEen vdje</t>
  </si>
  <si>
    <t>eksgEen vlye</t>
  </si>
  <si>
    <t>11&amp;,] gt+jr vyh uxj] djcyk] jkex&lt;+ jksM] t;iqj</t>
  </si>
  <si>
    <t>SURESH GYAN VIHAR UNIVERSITY, JAIPUR</t>
  </si>
  <si>
    <t>vehuk [kkrwu</t>
  </si>
  <si>
    <t>ut+hj vgen</t>
  </si>
  <si>
    <t>60] cykth uxj] pj.k unh] eqjyhiqjk] t;iqj</t>
  </si>
  <si>
    <t>D. P. TIWARI MED. &amp; NUR. EDU. INSTT. COLLEGE OF NURSING, JAIPUR</t>
  </si>
  <si>
    <t>19/12/2013</t>
  </si>
  <si>
    <t>RAJASTHAN UNANI MEDICAL COLLEGE &amp; HOSPITAL, JAGDAMBA COLONY, PALDI MEENA, AGRA ROAD, JAIPUR</t>
  </si>
  <si>
    <t>03/02/2012</t>
  </si>
  <si>
    <t>27/12/2013</t>
  </si>
  <si>
    <t>eksgEen 'kkgt+Sc</t>
  </si>
  <si>
    <t>eksgEen bZLekbZy</t>
  </si>
  <si>
    <t>102@6] eksgYyk bZPNkorku] cklcnuiqjk] t;iqj</t>
  </si>
  <si>
    <t>AARYA COLLEGE OF ENGINEERING &amp; INFORMATION TECHNOLOGY</t>
  </si>
  <si>
    <t>31/12/2013</t>
  </si>
  <si>
    <t>bejku eUlwjh</t>
  </si>
  <si>
    <t>tkek efLtn ds ikl] dk;e[kkfu;ksa dk eksgYyk] fd'kux&lt;+] jsuoky] t;iqj</t>
  </si>
  <si>
    <t>VINAYAK COLLEGE OF NURSING, JAIPUR</t>
  </si>
  <si>
    <t>B.SC
NURSING</t>
  </si>
  <si>
    <t>03/01/2014</t>
  </si>
  <si>
    <t>08/01/2014</t>
  </si>
  <si>
    <t>lkfje [kku</t>
  </si>
  <si>
    <t>cjdkr vgen
[kku</t>
  </si>
  <si>
    <t>2-&amp;ehjth dkWyksuh ,e ,y , DokVZj t;iqj</t>
  </si>
  <si>
    <t>POORNIMA INSTITUTE OF ENGINEERING &amp; TECHNOLOGY, SITAPURA, JAIPUR</t>
  </si>
  <si>
    <t>eksgEen fjt+oku</t>
  </si>
  <si>
    <t>eksgEen ;quql</t>
  </si>
  <si>
    <t>1497] ckyk th dh dksBh] ?kkVxsV] t;iqj</t>
  </si>
  <si>
    <t>10/01/2014</t>
  </si>
  <si>
    <t>1.3.12</t>
  </si>
  <si>
    <t>eksgEen vnhc</t>
  </si>
  <si>
    <t>eksgEen vt+ht+</t>
  </si>
  <si>
    <t>46&amp;,] feyu dkWyksuh] pkj njokt+k ckgj] t;iqj</t>
  </si>
  <si>
    <t>15/01/2014</t>
  </si>
  <si>
    <t>eksgEen vdje rSyh</t>
  </si>
  <si>
    <t>bekeqíhu rSyh</t>
  </si>
  <si>
    <t>B.SC. NURSING</t>
  </si>
  <si>
    <t>RAVINDRNATH COLLEGE UDAIPUR</t>
  </si>
  <si>
    <t>16/01/2014</t>
  </si>
  <si>
    <t>vt:nhu rSyh</t>
  </si>
  <si>
    <t>bLykeqnh rSyh</t>
  </si>
  <si>
    <t>B.SC NURSING</t>
  </si>
  <si>
    <t>10.1.13</t>
  </si>
  <si>
    <t>22/12/14</t>
  </si>
  <si>
    <t xml:space="preserve">xqy eksgEEn </t>
  </si>
  <si>
    <t>uokc [kku</t>
  </si>
  <si>
    <t>dk;e [kkuh eksgYyk okMZ u- 13] fd'kux&lt;+ jSuoky ftyk t;iqj</t>
  </si>
  <si>
    <t>03/02/2014</t>
  </si>
  <si>
    <t>fQjkst [kku</t>
  </si>
  <si>
    <t>dknj [kku</t>
  </si>
  <si>
    <t>,-160] lat; uxj 'kkL=h uxj t;iqj</t>
  </si>
  <si>
    <t>REGINOL INSTITUTE OF POLYTECHNIC CHAKSU JAIPUR</t>
  </si>
  <si>
    <t>06/02/2014</t>
  </si>
  <si>
    <t>i</t>
  </si>
  <si>
    <t>[kq'khZn flfÌdh</t>
  </si>
  <si>
    <t>eks btgkj vkye</t>
  </si>
  <si>
    <t>10] bLyke dkyksuh djcyk jkex&lt; eksM t;iqj</t>
  </si>
  <si>
    <t>GREATER NOIDA INSTITUTE OF ENGINEERING TECHNOLOGY</t>
  </si>
  <si>
    <t>MAHAMAYA TECHNICAL UNIVERSITY NOIDA</t>
  </si>
  <si>
    <t>M. FARMERCE</t>
  </si>
  <si>
    <t>07/02/2014</t>
  </si>
  <si>
    <t>nkfu'k [kku</t>
  </si>
  <si>
    <t>kgkcqnhu [kku</t>
  </si>
  <si>
    <t>16]tokgj okfVdk dkysksuh ywfu;kokl t;iqj</t>
  </si>
  <si>
    <t>VIVEKANAND INSTITUTE  OF TECHNOLOGY</t>
  </si>
  <si>
    <t>18/02/2014</t>
  </si>
  <si>
    <t>vCnqy efyd</t>
  </si>
  <si>
    <t>12] ukuxh dk pkSjkgk ekSgYyk foYyksfp;ku ckWl cnu iqjk t;iqj</t>
  </si>
  <si>
    <t>APEX INSTITUTE OF MANAGEMENT &amp; SCINCE</t>
  </si>
  <si>
    <t>M B A</t>
  </si>
  <si>
    <t>19/02/2014</t>
  </si>
  <si>
    <t>eksgEen 'kknkc</t>
  </si>
  <si>
    <t>25252] xkSVk QSDVªh ehBh dksBh dks jkLrk lqjtikqy t;iqj</t>
  </si>
  <si>
    <t>ALLANA INSTITUTE OF MANAGEMENT SCIENCE</t>
  </si>
  <si>
    <t>AFFILIATED TO UNIVERSITY OF PUNA</t>
  </si>
  <si>
    <t>M C A</t>
  </si>
  <si>
    <t>1,34,410</t>
  </si>
  <si>
    <t>21/02/2014</t>
  </si>
  <si>
    <t>v'kjQ dqjS'kh</t>
  </si>
  <si>
    <t>vCnqy x¶Qkj dqjS'kh</t>
  </si>
  <si>
    <t>19] lqnkek iqjh ugkjh dk ukdk t;iqj</t>
  </si>
  <si>
    <t>SWASTHYA KALYAN HOMOEOPATHIC MEDICAL COLLOGE &amp; RESEARCH CENTRE JAIPUR</t>
  </si>
  <si>
    <t>CENTRAL COUNCIL OF HOMOPATHY</t>
  </si>
  <si>
    <t>03/03/2014</t>
  </si>
  <si>
    <t>lksfQ;k 'kS[k</t>
  </si>
  <si>
    <t>leh 'kS[k</t>
  </si>
  <si>
    <t>1094] fgj.k okyku ?kkV xsV t;iqj</t>
  </si>
  <si>
    <t>SUBODH INSTITUTE OF MANAGEMENT &amp; CAREER STUDIES</t>
  </si>
  <si>
    <t>B.R. SHAH MBA BLOCK, RAMBAGH CROSSING JAIPUR</t>
  </si>
  <si>
    <t>FUOR YEAR</t>
  </si>
  <si>
    <t>04/03/2014</t>
  </si>
  <si>
    <t xml:space="preserve"> 'kgtkn 'ks[k</t>
  </si>
  <si>
    <t>bdjkeqnhu 'ks[k</t>
  </si>
  <si>
    <t xml:space="preserve">LVsV csd ds ikl dpkSfy;ks dk ekSgYyk teokjkex&lt; </t>
  </si>
  <si>
    <t>JAIPUR PHYSIOTHERAPY COLLEGE &amp; HOSPITAL</t>
  </si>
  <si>
    <t>BATCHELOR OF PHYSIOTHERAPY</t>
  </si>
  <si>
    <t>vkehu [kku</t>
  </si>
  <si>
    <t>uwj eksgEen</t>
  </si>
  <si>
    <t>809]';ke dkyksuh ikoVk t;iqj</t>
  </si>
  <si>
    <t>05/02/2014</t>
  </si>
  <si>
    <t>lkftn gqlSu</t>
  </si>
  <si>
    <t>'kgt+kn gqlSu</t>
  </si>
  <si>
    <t>Mh&amp;366] 367] eqjyhiqjk Ldhe] t;iqj</t>
  </si>
  <si>
    <t>SONI NURSING COLLEGE, JAIPUR</t>
  </si>
  <si>
    <t>INDIAN NURSING COUNCIL, NEW DELHI</t>
  </si>
  <si>
    <t>B. Sc. NURSING</t>
  </si>
  <si>
    <t>'kehe vgen</t>
  </si>
  <si>
    <t>SHANKARA INSTITUTE OF TECHNOLOGY</t>
  </si>
  <si>
    <t>rk;jk Lo;a lgk;rk lewg</t>
  </si>
  <si>
    <t>122 ,] cUns dh iky ij xyh ua-6 pUnz 'ks[kj dh cxhph ugkjh dk ukdk 'kkL=h uxj t;iqj</t>
  </si>
  <si>
    <t>21-02-2014</t>
  </si>
  <si>
    <t>js'ke Lo;a lgk;rk lewg</t>
  </si>
  <si>
    <t>15] ufl;k ';ksth xks/kk jkex&lt; eksM t;iqj</t>
  </si>
  <si>
    <t>lxqWrk Loa; lgk;rk lewg</t>
  </si>
  <si>
    <t>473] Vhys ds ikl okMZ u-63 t;iqj</t>
  </si>
  <si>
    <t>enhuk Lo;a lgk;rk lewg</t>
  </si>
  <si>
    <t>39] cUnk cLrh ugkjh dk ukdk 'kkL=h uxj t;iqj</t>
  </si>
  <si>
    <t>jksud Loa; lgk;rk lewg</t>
  </si>
  <si>
    <t>1@240] ou fogkj gkMflax cksMZ fnYyh ckbZ ikl jksM okMZ ua-49 t;iqj</t>
  </si>
  <si>
    <t>26-02-2014</t>
  </si>
  <si>
    <t>vydqek Loa; lgk;rk lewg</t>
  </si>
  <si>
    <t>'kkL=h uxj] t;iqj</t>
  </si>
  <si>
    <t>enj bf.M;k Lo;a lgk;rk leqg</t>
  </si>
  <si>
    <t>282] bZnxkg dPph cLrh] nsgyh ckbZ ikl jksM] okMZ u- 49] t;iqj</t>
  </si>
  <si>
    <t>lkfn;k Loa; lgk;rk lewg</t>
  </si>
  <si>
    <t>43&amp;lh] jktk VSUV gkÅl ds lkeus] eksgYyk fVDdhxjku] cklcnuiqjk] t;iqj</t>
  </si>
  <si>
    <t>29-05-2014</t>
  </si>
  <si>
    <t>fQt+k Loa; lgk;rk lewg</t>
  </si>
  <si>
    <t>506] jghe uxj] eksgYyk fVDdhxjku] cklcnuiqjk] t;iqj</t>
  </si>
  <si>
    <t>;klehu Loa; lgk;rk leqg</t>
  </si>
  <si>
    <t>839] eksgYyk ukycU/kk] eksrh dVyk] okMZ u- 55] t;iqj</t>
  </si>
  <si>
    <t>tehyk Lao; lgk;rk leqg</t>
  </si>
  <si>
    <t>6&amp;,] pkS/kjh fogkj dkWyksuh] xaxkiksy xsV ds ckgj] okMZ u- 58] t;iqj</t>
  </si>
  <si>
    <t>lyek Lao; lgk;rk lewg</t>
  </si>
  <si>
    <t>747&amp;ch] gqtqjh rksi[kkuk] dkth dk uyk] ?kkVxsV cktkj] okMZ u- 53] t;iqj</t>
  </si>
  <si>
    <t>olhyk Lao; lgk;rk leqg</t>
  </si>
  <si>
    <t>enj eSjh Lao; lgk;rk leqg</t>
  </si>
  <si>
    <t>bZnxkg ds ihNs] cklcnuiqjk] t;iqj</t>
  </si>
  <si>
    <t>tru Lao; lgk;rk lewg</t>
  </si>
  <si>
    <t>58] jSxjks dk eksgYyk] xaxkiksy ckgj] okMZ u- 73] t;iqj</t>
  </si>
  <si>
    <t>uxhuk Lao; lgk;rk lewg</t>
  </si>
  <si>
    <t>1@94] okMZ u- 49] ou fogkj gkÅflax cksMZ dkWyksuh] t;iqj</t>
  </si>
  <si>
    <t>la;qDr lekt Lao; lgk;rk lewg</t>
  </si>
  <si>
    <t>46&amp;lh] xqy'ku uxj] lS;n dkWyksuh] t;iqj</t>
  </si>
  <si>
    <t>lnQ lekt Lao; lgk;rk lewg</t>
  </si>
  <si>
    <t>1063] pkj njoktk ckgj] xaxkiksy jksM] t;iqj</t>
  </si>
  <si>
    <t>Statement as on                 to  March 2014 (Dated                            )</t>
  </si>
  <si>
    <t>Muslims</t>
  </si>
  <si>
    <t>Sikhs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</si>
  <si>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</si>
  <si>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</si>
  <si>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</si>
  <si>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Javed Kuresi</t>
  </si>
  <si>
    <t>Ikramuddin</t>
  </si>
  <si>
    <t>889, Shekho ka Mohalla, Gangapole, Jaipur</t>
  </si>
  <si>
    <t>19.2.15</t>
  </si>
  <si>
    <t>002101001005461</t>
  </si>
  <si>
    <t>746527961967</t>
  </si>
  <si>
    <t>Shamma</t>
  </si>
  <si>
    <t>Asif</t>
  </si>
  <si>
    <t>1063, Shekho ka Mohalla Choi. Ramchandra Ji, Jaipur</t>
  </si>
  <si>
    <t>51108376417</t>
  </si>
  <si>
    <t>463767691698</t>
  </si>
  <si>
    <t>Jayeda</t>
  </si>
  <si>
    <t>Mo. Sajid</t>
  </si>
  <si>
    <t>SARI</t>
  </si>
  <si>
    <t>01150100020504</t>
  </si>
  <si>
    <t>500260284039</t>
  </si>
  <si>
    <t>Shabana</t>
  </si>
  <si>
    <t>Sakil</t>
  </si>
  <si>
    <t>1063, Vyapariyo Ka Mohalla, Ganapole, Jaipur</t>
  </si>
  <si>
    <t>46420100002453</t>
  </si>
  <si>
    <t>815608430421</t>
  </si>
  <si>
    <t>Mohammed Khaleel</t>
  </si>
  <si>
    <t>Yakub Khan</t>
  </si>
  <si>
    <t>4, Saiyd Colony, Char Darwaja Bahar, Jaipur</t>
  </si>
  <si>
    <t>50142394614</t>
  </si>
  <si>
    <t>292114098510</t>
  </si>
  <si>
    <t>Sebi Quresi</t>
  </si>
  <si>
    <t>Wasim Quresi</t>
  </si>
  <si>
    <t>3, Karim Manjil ke Piche, Ajmeri Gate, Jaipur</t>
  </si>
  <si>
    <t>61243432893</t>
  </si>
  <si>
    <t>897519333363</t>
  </si>
  <si>
    <t>Mohd. Shakir</t>
  </si>
  <si>
    <t>1063 A, Char Darwaja Bahar Cho., Gangapole, Jaipur</t>
  </si>
  <si>
    <t>002101001011411</t>
  </si>
  <si>
    <t>558858052601</t>
  </si>
  <si>
    <t>Nafisur Rehman Khan</t>
  </si>
  <si>
    <t xml:space="preserve">Saidurrahman </t>
  </si>
  <si>
    <t>3271 A, Bandri ka Nasik, Silavtan, Jaipur</t>
  </si>
  <si>
    <t>PAINTING</t>
  </si>
  <si>
    <t>61126274396</t>
  </si>
  <si>
    <t>859939294282</t>
  </si>
  <si>
    <t>Masarat Kureshi</t>
  </si>
  <si>
    <t>Abdul Mazid</t>
  </si>
  <si>
    <t>1518, Char Darwaja Bahar, Gangapole, Jaipur</t>
  </si>
  <si>
    <t>32883532679</t>
  </si>
  <si>
    <t>837262719018</t>
  </si>
  <si>
    <t>Mumtaj</t>
  </si>
  <si>
    <t>Abdul Kadir</t>
  </si>
  <si>
    <t>1039, Shekho ka Mohalla Choi. Gangapole, Jaipur</t>
  </si>
  <si>
    <t>51111610412</t>
  </si>
  <si>
    <t>714248202635</t>
  </si>
  <si>
    <t>Hasina Begam</t>
  </si>
  <si>
    <t>Abdul Laik</t>
  </si>
  <si>
    <t>1079, Shekho ka Mohalla, Cho. Gangapole, Jaipur</t>
  </si>
  <si>
    <t>61115354242</t>
  </si>
  <si>
    <t>937877677547</t>
  </si>
  <si>
    <t>Joya Khan</t>
  </si>
  <si>
    <t>Arif Khan</t>
  </si>
  <si>
    <t>889, Shekho ka Mohalla, Cho. Gangapole, Jaipur</t>
  </si>
  <si>
    <t>51111609858</t>
  </si>
  <si>
    <t>551327509982</t>
  </si>
  <si>
    <t>Mujjafar Quresi</t>
  </si>
  <si>
    <t>Bundu Quresi</t>
  </si>
  <si>
    <t>1527, Char Darwaja, Jaipur</t>
  </si>
  <si>
    <t>51107459498</t>
  </si>
  <si>
    <t>779339703677</t>
  </si>
  <si>
    <t>Mohammad Anis</t>
  </si>
  <si>
    <t>Mohd. Haneef</t>
  </si>
  <si>
    <t>1063, Vyapariyo ka Mohalla, Char Darwaja, Jaipur</t>
  </si>
  <si>
    <t>61213959314</t>
  </si>
  <si>
    <t>852478792588</t>
  </si>
  <si>
    <t>Mhd. Sajid</t>
  </si>
  <si>
    <t>Faqeer  Mohd.</t>
  </si>
  <si>
    <t>JAWARHT</t>
  </si>
  <si>
    <t>01150100016071</t>
  </si>
  <si>
    <t>686145248609</t>
  </si>
  <si>
    <t>Shaheen</t>
  </si>
  <si>
    <t>Atik</t>
  </si>
  <si>
    <t>1518, Char Darwaja Bahar,  Gangapole, Jaipur</t>
  </si>
  <si>
    <t>AARITARI</t>
  </si>
  <si>
    <t>51106183734</t>
  </si>
  <si>
    <t>277585420945</t>
  </si>
  <si>
    <t>Abdul Hakim</t>
  </si>
  <si>
    <t>Abdul Hamid</t>
  </si>
  <si>
    <t>3950, Pahadganj, Surajpole, Jaipur</t>
  </si>
  <si>
    <t>10474341639</t>
  </si>
  <si>
    <t>712999339580</t>
  </si>
  <si>
    <t>Riyaz Uddin</t>
  </si>
  <si>
    <t>Firoz Uddin</t>
  </si>
  <si>
    <t>Home No. 3926 C, Pahadganj, Surajpole Gate, Jaipur</t>
  </si>
  <si>
    <t>51109439184 (New A/c)</t>
  </si>
  <si>
    <t>454030243568</t>
  </si>
  <si>
    <t>Mohd. Nadeem</t>
  </si>
  <si>
    <t>Mohd. Sabbir</t>
  </si>
  <si>
    <t>1402, Madina Masjid ke Piche, Nahari ka Naka, Jaipur</t>
  </si>
  <si>
    <t>51101625099</t>
  </si>
  <si>
    <t>487136912219</t>
  </si>
  <si>
    <t>Habib Khan</t>
  </si>
  <si>
    <t>Babu Khan</t>
  </si>
  <si>
    <t>Idgaha, Kachi Basti, Delhi Bypass, Jaipur</t>
  </si>
  <si>
    <t>10260100026378</t>
  </si>
  <si>
    <t>498857343034</t>
  </si>
  <si>
    <t>Shahid</t>
  </si>
  <si>
    <t>10260100026369</t>
  </si>
  <si>
    <t>324877101147</t>
  </si>
  <si>
    <t>Mukhtiyar Ahmed</t>
  </si>
  <si>
    <t>Mohd Khan</t>
  </si>
  <si>
    <t>B-46, Suraj Colony Beniwal Kanta, Ramgarh Road, Jaipur</t>
  </si>
  <si>
    <t>51111610241</t>
  </si>
  <si>
    <t>501620582163</t>
  </si>
  <si>
    <t>Abdul Jabbar</t>
  </si>
  <si>
    <t>Abdul Wahab</t>
  </si>
  <si>
    <t>A-61, Husain Colony, Ramgarh, Mode, Jaipur</t>
  </si>
  <si>
    <t>20440110037331</t>
  </si>
  <si>
    <t>809585750660</t>
  </si>
  <si>
    <t>Mo Navab</t>
  </si>
  <si>
    <t>Mo. Shabbir</t>
  </si>
  <si>
    <t>831, Topkhana Hujuri, Ghatgate, Jaipur</t>
  </si>
  <si>
    <t>JAWAHART</t>
  </si>
  <si>
    <t>06722191016939</t>
  </si>
  <si>
    <t>565490837992</t>
  </si>
  <si>
    <t>Ushman</t>
  </si>
  <si>
    <t>Mo. Safik</t>
  </si>
  <si>
    <t>80,  Wan Vihar, Kachi Basti, Delhi Bypass, Jaipur</t>
  </si>
  <si>
    <t>61145985589 (New A/C)</t>
  </si>
  <si>
    <t>539212192504</t>
  </si>
  <si>
    <t>Shano</t>
  </si>
  <si>
    <t>Yunus Anamed</t>
  </si>
  <si>
    <t>626/3 Jiyauddin Colony, Char Darwaja, Jaipur</t>
  </si>
  <si>
    <t>61242949527</t>
  </si>
  <si>
    <t>949309522082</t>
  </si>
  <si>
    <t>Zebun Nisa</t>
  </si>
  <si>
    <t>Mohammad Rais</t>
  </si>
  <si>
    <t>1872, Gijgarh House, Mahavtan, Ghategate, Jaipur</t>
  </si>
  <si>
    <t>61089138329</t>
  </si>
  <si>
    <t>220735215129</t>
  </si>
  <si>
    <t>Sayana Bano</t>
  </si>
  <si>
    <t>Abdul Samad</t>
  </si>
  <si>
    <t>476, Luharo ka Khura, Ghategate, Jaipur</t>
  </si>
  <si>
    <t>61242655786</t>
  </si>
  <si>
    <t>554626396131</t>
  </si>
  <si>
    <t>Mo. Salim</t>
  </si>
  <si>
    <t>2577, Mohalla Kamnigran, Ramganj, Jaipur</t>
  </si>
  <si>
    <t>00110100021906</t>
  </si>
  <si>
    <t>503361792237</t>
  </si>
  <si>
    <t>Ahsan Ali</t>
  </si>
  <si>
    <t>1592, Liharo ka Khura, Ghategate, Jaipur</t>
  </si>
  <si>
    <t>61242949243 (New A/C)</t>
  </si>
  <si>
    <t>730564228557</t>
  </si>
  <si>
    <t>Salma Bano</t>
  </si>
  <si>
    <t>Mainudeen</t>
  </si>
  <si>
    <t>3337, Chandpole Bazar, Jaipur</t>
  </si>
  <si>
    <t>10260100026354</t>
  </si>
  <si>
    <t>410420039986</t>
  </si>
  <si>
    <t>Mohd Javed</t>
  </si>
  <si>
    <t>Anis</t>
  </si>
  <si>
    <t>Block 9, Char Darwaja Mandi Kharikan, Jaipur</t>
  </si>
  <si>
    <t>01150100021942</t>
  </si>
  <si>
    <t>505734609382</t>
  </si>
  <si>
    <t>Asipha Bano</t>
  </si>
  <si>
    <t>Sakeel Ahmed</t>
  </si>
  <si>
    <t>Bandha Basti, Dem No. 1, Nahri ka Naka, Jaipur</t>
  </si>
  <si>
    <t>8465101026676</t>
  </si>
  <si>
    <t>884080289715</t>
  </si>
  <si>
    <t>Haseena Bano</t>
  </si>
  <si>
    <t>Sayad Akhatar Ali</t>
  </si>
  <si>
    <t>540, Idgar Kachi Basti, Delhi Bypass, Jaipur</t>
  </si>
  <si>
    <t>309702010098544</t>
  </si>
  <si>
    <t>804804176912</t>
  </si>
  <si>
    <t>Nazama</t>
  </si>
  <si>
    <t>Rais Ali</t>
  </si>
  <si>
    <t>12-A, Husain Colony, Ramgarh Mode, Jaipur</t>
  </si>
  <si>
    <t>61044301139</t>
  </si>
  <si>
    <t>728406323223</t>
  </si>
  <si>
    <t>Irshad</t>
  </si>
  <si>
    <t>Nijam</t>
  </si>
  <si>
    <t>73, 22 Godam, Kachi Basti Road No. 9, Jaipur</t>
  </si>
  <si>
    <t>20221690775</t>
  </si>
  <si>
    <t>248929042448</t>
  </si>
  <si>
    <t>Mohd. Imran</t>
  </si>
  <si>
    <t>Anis Ahmed</t>
  </si>
  <si>
    <t>29, Jiyauddin Colony, Char Darwaja, Jaipur</t>
  </si>
  <si>
    <t>01150100021886</t>
  </si>
  <si>
    <t>369258686251</t>
  </si>
  <si>
    <t>Anis Ahamed</t>
  </si>
  <si>
    <t>Mohammed Idrees</t>
  </si>
  <si>
    <t>109910004034</t>
  </si>
  <si>
    <t>662121382954</t>
  </si>
  <si>
    <t>Amin Ahmad</t>
  </si>
  <si>
    <r>
      <t xml:space="preserve">Mohammed </t>
    </r>
    <r>
      <rPr>
        <b/>
        <sz val="12"/>
        <color theme="1"/>
        <rFont val="Calibri"/>
        <family val="2"/>
        <scheme val="minor"/>
      </rPr>
      <t>Idrees</t>
    </r>
  </si>
  <si>
    <t>Block 9, Char Darwaja Mani Khatikan, Jaipur</t>
  </si>
  <si>
    <t>01150100021887</t>
  </si>
  <si>
    <t>864359884126</t>
  </si>
  <si>
    <t>Nizamuddin</t>
  </si>
  <si>
    <t>Sultan Bhai</t>
  </si>
  <si>
    <t>3615, Handipura Cho. Ramchandra, Jaipur</t>
  </si>
  <si>
    <t>01150100012664</t>
  </si>
  <si>
    <t>666901704229</t>
  </si>
  <si>
    <t>Yasmeen Begam</t>
  </si>
  <si>
    <t xml:space="preserve">Maskoor </t>
  </si>
  <si>
    <t>3807, Phoota Khura, Ramganj, Jaipur</t>
  </si>
  <si>
    <t>002100201011313</t>
  </si>
  <si>
    <t>480414415263</t>
  </si>
  <si>
    <t>Farahad Sultana</t>
  </si>
  <si>
    <t>Mohd Rais</t>
  </si>
  <si>
    <t>837, Sanjay Nagar 17 Number Bus Stand, Shastri Nagar, Jaipur</t>
  </si>
  <si>
    <t>35460100003705</t>
  </si>
  <si>
    <t>803433200197</t>
  </si>
  <si>
    <t>Gulam Mohd</t>
  </si>
  <si>
    <t>Ahasan</t>
  </si>
  <si>
    <t>249, Pentar Colony, Shastri Nagar, Jaipur</t>
  </si>
  <si>
    <t>HANDI CRAFT</t>
  </si>
  <si>
    <t>10260100015344</t>
  </si>
  <si>
    <t>418419455741</t>
  </si>
  <si>
    <t>Jan Mohammad</t>
  </si>
  <si>
    <t>Mohammad Miya</t>
  </si>
  <si>
    <t>250, Pentar Colony, Nahari ka Naka, Shastri, Nagar, Jaipur</t>
  </si>
  <si>
    <t>51108941732</t>
  </si>
  <si>
    <t>269105400594</t>
  </si>
  <si>
    <t>Mohd Shafi</t>
  </si>
  <si>
    <t>Fakruddin</t>
  </si>
  <si>
    <t>B-131, Jangalat Ki Choki, Nahri ka Naka, Jaipur</t>
  </si>
  <si>
    <t>CYCLE</t>
  </si>
  <si>
    <t>10260100024997</t>
  </si>
  <si>
    <t>485765950521</t>
  </si>
  <si>
    <t>Shabnam</t>
  </si>
  <si>
    <t>Hamid</t>
  </si>
  <si>
    <t>239, Bhomiya Basti, Shastri Nagar, Jaipur</t>
  </si>
  <si>
    <t>35460100005442</t>
  </si>
  <si>
    <t>777593103658</t>
  </si>
  <si>
    <t>Madina</t>
  </si>
  <si>
    <t>A.  Sattar</t>
  </si>
  <si>
    <t>240, Bhomiya Basti, Shastri Nagar, Jaipur</t>
  </si>
  <si>
    <t>35460100005435</t>
  </si>
  <si>
    <t>250803855381</t>
  </si>
  <si>
    <t>Bano</t>
  </si>
  <si>
    <t>Salim</t>
  </si>
  <si>
    <t>241, Bhomiya Basti, Shastri Nagar, Jaipur</t>
  </si>
  <si>
    <t>LAKH BANGUES</t>
  </si>
  <si>
    <t>35460100005436</t>
  </si>
  <si>
    <t>623038883763</t>
  </si>
  <si>
    <t>Samina Bano</t>
  </si>
  <si>
    <t>3481, Jangalat Ki Choki, Nahri ka Naka, Jaipur</t>
  </si>
  <si>
    <t>10260100024979</t>
  </si>
  <si>
    <t>760676604461</t>
  </si>
  <si>
    <t>Irshad Khan</t>
  </si>
  <si>
    <t>Usman Khan</t>
  </si>
  <si>
    <t>A 199, Maka Masjid, Nahari ka Naka, Jaipur</t>
  </si>
  <si>
    <t>51101444400</t>
  </si>
  <si>
    <t>680752739665</t>
  </si>
  <si>
    <t>Rahmati Parvin</t>
  </si>
  <si>
    <t>Phool Babu</t>
  </si>
  <si>
    <t>122, Jalupura, Sansarchandra Road, Jaipur</t>
  </si>
  <si>
    <t>10260100022937</t>
  </si>
  <si>
    <t>693855635147</t>
  </si>
  <si>
    <t>Shabbir</t>
  </si>
  <si>
    <t>837, Sanjay Na Number Bus Stand, Shastri Nagar, Jaipur</t>
  </si>
  <si>
    <t>358847944056</t>
  </si>
  <si>
    <t>Mohammed Ikramuddin</t>
  </si>
  <si>
    <t>Mohd. Fasiuddin</t>
  </si>
  <si>
    <t>3036, Ramganj Bazar, Jaipur</t>
  </si>
  <si>
    <t>01150100019753</t>
  </si>
  <si>
    <t>616995888287</t>
  </si>
  <si>
    <t>Mujahid Ahmed</t>
  </si>
  <si>
    <t>Shahid Ahmed</t>
  </si>
  <si>
    <t>6 Sikariyon ki Mori, Ramganj, Jaipur</t>
  </si>
  <si>
    <t>FOOT SHOES</t>
  </si>
  <si>
    <t>61044667650</t>
  </si>
  <si>
    <t>368234271290</t>
  </si>
  <si>
    <t>Almas Parveen</t>
  </si>
  <si>
    <t>Mehfuj, Beg</t>
  </si>
  <si>
    <t>4011, Naharwada, Ramganj, Jaipur</t>
  </si>
  <si>
    <t>96000244239</t>
  </si>
  <si>
    <t>511406950765</t>
  </si>
  <si>
    <t>Najma Naaj</t>
  </si>
  <si>
    <t>Gulsher Khan</t>
  </si>
  <si>
    <t>S- 6, Sent Sofiya School ke Piche, Ghategate, Jaipur</t>
  </si>
  <si>
    <t>664510310002631</t>
  </si>
  <si>
    <t>918128627427</t>
  </si>
  <si>
    <t>Farida</t>
  </si>
  <si>
    <t>Mo. Farukh</t>
  </si>
  <si>
    <t>1/6, Aazad Nagar, Kachi Basti, Delhi Bypass Road, Jaipur</t>
  </si>
  <si>
    <t>30120100007890</t>
  </si>
  <si>
    <t>258566218898</t>
  </si>
  <si>
    <t>Mr. Mohammd Ateek</t>
  </si>
  <si>
    <t xml:space="preserve"> Babu Khan</t>
  </si>
  <si>
    <t>3133, Mohalla Pannigran Cho., Ramchandra Ji, Jaipur</t>
  </si>
  <si>
    <t>SILWAR WORKS</t>
  </si>
  <si>
    <t>33573944077</t>
  </si>
  <si>
    <t>485984449547</t>
  </si>
  <si>
    <t>Anwar Khan</t>
  </si>
  <si>
    <t>Aslam</t>
  </si>
  <si>
    <t>4938, Teliyo ki Gali, Ghoda Nikas Road, Char Darwaja, Jaipur</t>
  </si>
  <si>
    <t>34357645690</t>
  </si>
  <si>
    <t>662910110001502</t>
  </si>
  <si>
    <t>Rubeena</t>
  </si>
  <si>
    <t>Mehboob</t>
  </si>
  <si>
    <t>LAKH  BENGUES</t>
  </si>
  <si>
    <t>374744821858</t>
  </si>
  <si>
    <t>Jehara Bano</t>
  </si>
  <si>
    <t>Altaf</t>
  </si>
  <si>
    <t>1/127, Aazad Nagar, Jawahar Nagar, Jaipur</t>
  </si>
  <si>
    <t>30120100007891</t>
  </si>
  <si>
    <t>763138899517</t>
  </si>
  <si>
    <t>Jamila</t>
  </si>
  <si>
    <t>112, Sanjay Nagar, Shastri Nagar, jaipur</t>
  </si>
  <si>
    <t>663410110005346</t>
  </si>
  <si>
    <t>803924256070</t>
  </si>
  <si>
    <t>Shahabudadin</t>
  </si>
  <si>
    <t>200, Sanjay Nagar, Bhatta Basti, Shastri Nagar, Jaipur</t>
  </si>
  <si>
    <t>10260100025648</t>
  </si>
  <si>
    <t>787777520490</t>
  </si>
  <si>
    <t>Asgari</t>
  </si>
  <si>
    <t>A.  Aziz</t>
  </si>
  <si>
    <t>61225082906</t>
  </si>
  <si>
    <t>209054573333</t>
  </si>
  <si>
    <t>1 A-761, Kachi Basti, Tila No. 0, Aazad Nagar, Jaipur</t>
  </si>
  <si>
    <t>153310100018291</t>
  </si>
  <si>
    <t>941584478451</t>
  </si>
  <si>
    <t>Abdul Sattar Baig</t>
  </si>
  <si>
    <t>Abdul Zabbar baig</t>
  </si>
  <si>
    <t>945, Gulzar Masjid Cho. To Hujuri, Ghategate, Jaipur</t>
  </si>
  <si>
    <t>61216286990</t>
  </si>
  <si>
    <t>223278235010</t>
  </si>
  <si>
    <t>Saida</t>
  </si>
  <si>
    <t>Fahim Khan</t>
  </si>
  <si>
    <t>E 70, Choudhary Colony, Gangapole, Jaipur</t>
  </si>
  <si>
    <t>11440110010938</t>
  </si>
  <si>
    <t>403281413315</t>
  </si>
  <si>
    <t>Mo. Javed</t>
  </si>
  <si>
    <t>Mohammed Umar</t>
  </si>
  <si>
    <t>556, Phool Sagar ki Gali, Ramganj, Jaipur</t>
  </si>
  <si>
    <t>00110110016954</t>
  </si>
  <si>
    <t>502122781904</t>
  </si>
  <si>
    <t>Abdul Razaq</t>
  </si>
  <si>
    <t>Abdul Wahid</t>
  </si>
  <si>
    <t>191, Shiv Vatika, Jaisinghpura Khor, Jaipur</t>
  </si>
  <si>
    <t>12860100017250</t>
  </si>
  <si>
    <t>483515432670</t>
  </si>
  <si>
    <t>Munna Qureshi</t>
  </si>
  <si>
    <t>Mola Baksh</t>
  </si>
  <si>
    <t>210, Sanjay Nagar, Bhatta Basti, Shastri Nagar, Jaipur</t>
  </si>
  <si>
    <t>61065308266</t>
  </si>
  <si>
    <t>229131677499</t>
  </si>
  <si>
    <t>Hajara</t>
  </si>
  <si>
    <t>Mo. Hasin</t>
  </si>
  <si>
    <t>14, Jiyauddin Colony, Char Darwaja, Jaipur</t>
  </si>
  <si>
    <t>3401574650</t>
  </si>
  <si>
    <t>780090915122</t>
  </si>
  <si>
    <t>Bilkis Bano</t>
  </si>
  <si>
    <t>Mo. Anwar</t>
  </si>
  <si>
    <t>623, Mohalla Bistiyan, Ramganj, Jaipur</t>
  </si>
  <si>
    <t>DRIK MACHINE</t>
  </si>
  <si>
    <t>309702010097627</t>
  </si>
  <si>
    <t>332272708562</t>
  </si>
  <si>
    <t>Moammed. Yusuf</t>
  </si>
  <si>
    <t>Manjur Ahmad</t>
  </si>
  <si>
    <t>LAKH BENGLE</t>
  </si>
  <si>
    <t>002101001008495</t>
  </si>
  <si>
    <t>226930111500</t>
  </si>
  <si>
    <t>Mo. Shafik</t>
  </si>
  <si>
    <t>623, Mohalla Bistiyan, Johri Bazar, Jaipur</t>
  </si>
  <si>
    <t>109910026494</t>
  </si>
  <si>
    <t>573727961175</t>
  </si>
  <si>
    <t>Shazad Beg</t>
  </si>
  <si>
    <t>Bundu Beg</t>
  </si>
  <si>
    <t>60 C, Gulab Masjid, Madina Masjid Road, Shastri Nagar, Jaipur</t>
  </si>
  <si>
    <t>LATH  MACHING</t>
  </si>
  <si>
    <t>0362101037683</t>
  </si>
  <si>
    <t>868981763728</t>
  </si>
  <si>
    <t>Mohammed Rafiq</t>
  </si>
  <si>
    <t>Mohammed Guljar</t>
  </si>
  <si>
    <t>81, Shivaji Nagar, Kachi Basti, Shastri Nagar, Jaipur</t>
  </si>
  <si>
    <t>LAKH  BENGAL</t>
  </si>
  <si>
    <t>20130770607</t>
  </si>
  <si>
    <t>590449777641</t>
  </si>
  <si>
    <t>Arshiya Parveen</t>
  </si>
  <si>
    <t>Mo. Aslam</t>
  </si>
  <si>
    <t>10, Saiyad Colony, Bans ki Puliya, Char Darwaja, Jaipur</t>
  </si>
  <si>
    <t>8465101028474</t>
  </si>
  <si>
    <t>882095188275</t>
  </si>
  <si>
    <t>Riyajuddin</t>
  </si>
  <si>
    <t>1127, Jiva Choudhary ki Gali, M.D. Road, Jaipur</t>
  </si>
  <si>
    <t>6139000100007900</t>
  </si>
  <si>
    <t>592820290049</t>
  </si>
  <si>
    <t>Nadeem Ahmed</t>
  </si>
  <si>
    <t>Karimuddin</t>
  </si>
  <si>
    <t>248, Jalupura, Sansar Chand Road, Jaipur</t>
  </si>
  <si>
    <t>LAKH BANGL</t>
  </si>
  <si>
    <t>51106269124</t>
  </si>
  <si>
    <t>383531073220</t>
  </si>
  <si>
    <t>Firdoos</t>
  </si>
  <si>
    <t>Rajab Ali</t>
  </si>
  <si>
    <t>4053,  Nidad Rav ka Rasta, Chandpole Bazar, Jaipur</t>
  </si>
  <si>
    <t>COMPUTER</t>
  </si>
  <si>
    <t>0003181010300</t>
  </si>
  <si>
    <t>739780608986</t>
  </si>
  <si>
    <t>Farida Bano</t>
  </si>
  <si>
    <t>Abdul Hafij</t>
  </si>
  <si>
    <t>P 09, Penter Colony, Nahari ka Naka, Jaipur</t>
  </si>
  <si>
    <t>10260100026355</t>
  </si>
  <si>
    <t>587124649839</t>
  </si>
  <si>
    <t>Khalida Parveen</t>
  </si>
  <si>
    <t>143, Mohalla Ichavtan, Idgaha, Jaipur</t>
  </si>
  <si>
    <t>358529134323</t>
  </si>
  <si>
    <t>Razia Bano</t>
  </si>
  <si>
    <t>Abdul Salam</t>
  </si>
  <si>
    <t>A729, Sahid Indra Jyoti Nagar, Shastri Nagar, Jaipur</t>
  </si>
  <si>
    <t>LAKH  BENGES</t>
  </si>
  <si>
    <t>34592860763</t>
  </si>
  <si>
    <t>223365255818</t>
  </si>
  <si>
    <t>Mrs. Sartaz Bano</t>
  </si>
  <si>
    <t>Mo.  Shafiq</t>
  </si>
  <si>
    <t>Mohalla Silavatan Choikdi, Ramchandra Ji, Shubash Chok, Jaipur</t>
  </si>
  <si>
    <t>33670172427</t>
  </si>
  <si>
    <t>465832829689</t>
  </si>
  <si>
    <t>Chandani Begam</t>
  </si>
  <si>
    <t>Ramjan</t>
  </si>
  <si>
    <t>288, Firdois Masjid, Sanjay Nagar, Shastri Nagar, Jaipur</t>
  </si>
  <si>
    <t>61222060178</t>
  </si>
  <si>
    <t>263414133374</t>
  </si>
  <si>
    <t>Akhtar</t>
  </si>
  <si>
    <t>Nabbu Khan</t>
  </si>
  <si>
    <t>131 A, Janglat ki Choki, Nahari ka Naka, Jaipur</t>
  </si>
  <si>
    <t>BENGLES</t>
  </si>
  <si>
    <t>10260100026353</t>
  </si>
  <si>
    <t>472008679024</t>
  </si>
  <si>
    <t>Mr. Abdul Hamid</t>
  </si>
  <si>
    <t>Bundu Khan</t>
  </si>
  <si>
    <t>12, Penter Colony, Nahari ka Naka, Jaipur</t>
  </si>
  <si>
    <t>63051949733</t>
  </si>
  <si>
    <t>285244868926</t>
  </si>
  <si>
    <t>Shahjadi</t>
  </si>
  <si>
    <t>Mo. Fiyaj</t>
  </si>
  <si>
    <t>851, Saiyd Colony, Gangapole, Jaipur</t>
  </si>
  <si>
    <t>SRAI</t>
  </si>
  <si>
    <t>61229044615</t>
  </si>
  <si>
    <t>493514053716</t>
  </si>
  <si>
    <t>Fateha Mohammed</t>
  </si>
  <si>
    <t>Subrati Khan</t>
  </si>
  <si>
    <t>M.Post Badi Jodi, Th.- Shahpura, Jaipur</t>
  </si>
  <si>
    <t>11329170752</t>
  </si>
  <si>
    <t>835940794228</t>
  </si>
  <si>
    <t>Nagma</t>
  </si>
  <si>
    <t>Choudhary Colony, Gangapole, Jaipur</t>
  </si>
  <si>
    <t>51111610218</t>
  </si>
  <si>
    <t>877998700070</t>
  </si>
  <si>
    <t>Farhana</t>
  </si>
  <si>
    <t>Mo. Miya</t>
  </si>
  <si>
    <t>1 A-399, Jawahar Nagar, Kachi Basti, Jaipur</t>
  </si>
  <si>
    <t>30120100007822</t>
  </si>
  <si>
    <t>527270181373</t>
  </si>
  <si>
    <t>Nasreen Parveen</t>
  </si>
  <si>
    <t>Mo. Akabar</t>
  </si>
  <si>
    <t>4054,  Jagannath Shah ka Rasta Chokadi Ramchandra ki, Jaipur</t>
  </si>
  <si>
    <t>51111039896</t>
  </si>
  <si>
    <t>203314165465</t>
  </si>
  <si>
    <t>Tabassum</t>
  </si>
  <si>
    <t>77, Choudhary Colony, Gangapole, Jaipur</t>
  </si>
  <si>
    <t>61161882449</t>
  </si>
  <si>
    <t>789528620181</t>
  </si>
  <si>
    <t>Chiraguddin</t>
  </si>
  <si>
    <t>Sirajuddin</t>
  </si>
  <si>
    <t>B-890, Sanjay Nagar, Bhatta Basti, Shastri Nagar, Jaipr</t>
  </si>
  <si>
    <t>50195171617</t>
  </si>
  <si>
    <t>273484539865</t>
  </si>
  <si>
    <t>Meharaj Bano</t>
  </si>
  <si>
    <t>Mo. Imran</t>
  </si>
  <si>
    <t>A-732, Sahid Indra Jyoti Nagar, Shastri Nagar, Jaipur</t>
  </si>
  <si>
    <t>LAKH BENG</t>
  </si>
  <si>
    <t>61243437585</t>
  </si>
  <si>
    <t>861477196578</t>
  </si>
  <si>
    <t>Jayad</t>
  </si>
  <si>
    <t>Kitubuddin</t>
  </si>
  <si>
    <t>A-277, Bandha Basti, Nahari ka Naka,  Jaipur</t>
  </si>
  <si>
    <t>10260100025678</t>
  </si>
  <si>
    <t>709488707755</t>
  </si>
  <si>
    <t>Farjana Begam</t>
  </si>
  <si>
    <t>Abdul Kalam</t>
  </si>
  <si>
    <t>889, Gulzar Colony, Idgaha, Jaipur</t>
  </si>
  <si>
    <t>51111609961</t>
  </si>
  <si>
    <t>396824349616</t>
  </si>
  <si>
    <t>Reashma Begam</t>
  </si>
  <si>
    <t>Said Sha</t>
  </si>
  <si>
    <t>519, Gulzar Colony, Bans Badnpura, Jaipur</t>
  </si>
  <si>
    <t>51111610853</t>
  </si>
  <si>
    <t>461238047263</t>
  </si>
  <si>
    <t>Rajiya Bano</t>
  </si>
  <si>
    <t>Naum</t>
  </si>
  <si>
    <t>1042, Mo. Shekho ka Cho. Gangapole, Jaipur</t>
  </si>
  <si>
    <t>02090110029640</t>
  </si>
  <si>
    <t>288913640997</t>
  </si>
  <si>
    <t>200, Sanjay Nagar, Kachi Basti, Shastri Nagar, Jaipur</t>
  </si>
  <si>
    <t>10260100026365</t>
  </si>
  <si>
    <t>752665420208</t>
  </si>
  <si>
    <t>Aamir Khan</t>
  </si>
  <si>
    <t>Chand Mohammed</t>
  </si>
  <si>
    <t>746, Chini ki Burj, Nadro ki Masjid ki Pass, Jaipur</t>
  </si>
  <si>
    <t>12860100015331</t>
  </si>
  <si>
    <t>966985256983</t>
  </si>
  <si>
    <t>Rafik Ahamad</t>
  </si>
  <si>
    <t>Abdul Shakoor</t>
  </si>
  <si>
    <t>854, Hijam Pahalwan Road, Bans Badanpura, Jaipur</t>
  </si>
  <si>
    <t>654295559430</t>
  </si>
  <si>
    <t>Ishrat</t>
  </si>
  <si>
    <t>Shamshul</t>
  </si>
  <si>
    <t>3838, Phuta Khura Cho., Ramchandra, Ramganj, Jaipur</t>
  </si>
  <si>
    <t>96000244193</t>
  </si>
  <si>
    <t>926413033447</t>
  </si>
  <si>
    <t>Ayasha</t>
  </si>
  <si>
    <t>Abdul Sayad</t>
  </si>
  <si>
    <t>195, Rishi Galwa Nagar, Galma Road, Jaipur</t>
  </si>
  <si>
    <t>51109949504 (New A/C)</t>
  </si>
  <si>
    <t>657818929261</t>
  </si>
  <si>
    <t>Farjana</t>
  </si>
  <si>
    <t>Abdul Rahim</t>
  </si>
  <si>
    <t>51109949526</t>
  </si>
  <si>
    <t>769701213282</t>
  </si>
  <si>
    <t>Mohd Akram Khan</t>
  </si>
  <si>
    <t>Mohd Aslam</t>
  </si>
  <si>
    <t>4838, Teliyon ki Gali, Char Darwaja, Jaipur</t>
  </si>
  <si>
    <t>61138868910</t>
  </si>
  <si>
    <t>377322996506</t>
  </si>
  <si>
    <t>Abdul Salam Khan</t>
  </si>
  <si>
    <t>A-729, Sahid Indra, Jyoti Nagar, Shastri Nagar, Jaipur</t>
  </si>
  <si>
    <t>05541710006034</t>
  </si>
  <si>
    <t>460489363774</t>
  </si>
  <si>
    <t>Muslim Khan</t>
  </si>
  <si>
    <t>Gyasuddin</t>
  </si>
  <si>
    <t>699, Shivaji Nagar, Kachi Basti, Shastri Nagar, Jaipur</t>
  </si>
  <si>
    <t>51109833690</t>
  </si>
  <si>
    <t>994411076642</t>
  </si>
  <si>
    <t>Raja Mohammed</t>
  </si>
  <si>
    <t>Zamiluddin</t>
  </si>
  <si>
    <t>A-732, Sahid Indra Jyoti Nagar, Bhatta Basti, Jaipur</t>
  </si>
  <si>
    <t>61243452297</t>
  </si>
  <si>
    <t>209452001844</t>
  </si>
  <si>
    <t>Bairatha Antoni</t>
  </si>
  <si>
    <t>Antoni Moris</t>
  </si>
  <si>
    <t>546, Kathputali Colony, Bhawani Singh Road, Jaipur</t>
  </si>
  <si>
    <t>FACY STORE</t>
  </si>
  <si>
    <t>51110035531</t>
  </si>
  <si>
    <t>772811675035</t>
  </si>
  <si>
    <t>Ashik</t>
  </si>
  <si>
    <t>Manjoor Ahamad</t>
  </si>
  <si>
    <t>7358, Sahid, Abdul Hamid Nagar Road, Jaipur</t>
  </si>
  <si>
    <t>3554000100207420</t>
  </si>
  <si>
    <t>798524141299</t>
  </si>
  <si>
    <t>Mumtaj Begam</t>
  </si>
  <si>
    <t>3554000100225920</t>
  </si>
  <si>
    <t>374247219107</t>
  </si>
  <si>
    <t>Shakil Ahmed</t>
  </si>
  <si>
    <t>Zamil  Ahamad</t>
  </si>
  <si>
    <t>Survey No. 38, Mata ke Mandir ke Pass, Shastri Nagar, Jaipur</t>
  </si>
  <si>
    <t>10260100022371</t>
  </si>
  <si>
    <t>882987888054</t>
  </si>
  <si>
    <t>Sanjida</t>
  </si>
  <si>
    <t>669, Shivaji Nagar, Kachi Basti, Shastri Nagar, Jaipur</t>
  </si>
  <si>
    <t>61223366162</t>
  </si>
  <si>
    <t>325250243654</t>
  </si>
  <si>
    <t>Ashfaque Ahmed</t>
  </si>
  <si>
    <t>Mohammed Rauf</t>
  </si>
  <si>
    <t>64, Dhanna Dhas ki Bagichi, Ghatgate, Jaipur</t>
  </si>
  <si>
    <t>35460100004482</t>
  </si>
  <si>
    <t>649339624614</t>
  </si>
  <si>
    <t>Abdul Gaphur</t>
  </si>
  <si>
    <t>B-901, Sanjay Nagar, Bhatta Basti, Jaipur</t>
  </si>
  <si>
    <t>35460100004665</t>
  </si>
  <si>
    <t>734026929885</t>
  </si>
  <si>
    <t>Mohd Shahid</t>
  </si>
  <si>
    <t>213, Sanjay Nagar, Bhatta Basti, Jaipur</t>
  </si>
  <si>
    <t>2208000100204410</t>
  </si>
  <si>
    <t>372094149377</t>
  </si>
  <si>
    <t>Mo. Firoz</t>
  </si>
  <si>
    <t>Mo. Yusuf</t>
  </si>
  <si>
    <t>1272 Mardan Khan ki Gali, M.D. Road, Jaipur</t>
  </si>
  <si>
    <t>153310100005817</t>
  </si>
  <si>
    <t>807533814689</t>
  </si>
  <si>
    <t>Mohd Hanif</t>
  </si>
  <si>
    <t>Mohd Ismile</t>
  </si>
  <si>
    <t>B-4, Mahaveer Colony, Purana Ramgarh Road, Jaipur</t>
  </si>
  <si>
    <t>34175856924</t>
  </si>
  <si>
    <t>502852277570</t>
  </si>
  <si>
    <t>Mohammad Asif</t>
  </si>
  <si>
    <t>Mohd Shafik</t>
  </si>
  <si>
    <t>134 Idgaha ke Pass, Jaipur</t>
  </si>
  <si>
    <t>2234000100186780</t>
  </si>
  <si>
    <t>274481676865</t>
  </si>
  <si>
    <t>Tabassum Begum</t>
  </si>
  <si>
    <t>Shoket Ali</t>
  </si>
  <si>
    <t>372, Ridhi Sidhi Nagar, Benad Road, Jaipur</t>
  </si>
  <si>
    <t>61224072910 (New A/C)</t>
  </si>
  <si>
    <t>403074010465</t>
  </si>
  <si>
    <t>Nasim Begam</t>
  </si>
  <si>
    <t>Bashir Khan</t>
  </si>
  <si>
    <t>119, Phirdois Masjid Road, Shastri Nagar, Jaipur</t>
  </si>
  <si>
    <t>35460100009066</t>
  </si>
  <si>
    <t>905651008963</t>
  </si>
  <si>
    <t>Jahanara</t>
  </si>
  <si>
    <t>Sarafat Husain</t>
  </si>
  <si>
    <t>1114, Shafakat Colony, Char Darwaja, Jaipur</t>
  </si>
  <si>
    <t>01032191081031</t>
  </si>
  <si>
    <t>946305639477</t>
  </si>
  <si>
    <t>Pharida Begam</t>
  </si>
  <si>
    <t>Moin Khan</t>
  </si>
  <si>
    <t>128, Shyam Lal ka Kuwar, Char Darwaja, Jaipur</t>
  </si>
  <si>
    <t>51111610445</t>
  </si>
  <si>
    <t>264253655967</t>
  </si>
  <si>
    <t>Asifa Bano</t>
  </si>
  <si>
    <t>2160, Dhobiyo ka Chok, Ramganj Bazar, Jaipur</t>
  </si>
  <si>
    <t>109910001862</t>
  </si>
  <si>
    <t>206940916352</t>
  </si>
  <si>
    <t>Jameel Ahmed</t>
  </si>
  <si>
    <t>1044, Jiva Choudhary ki Gali, M.D. Road, Jaipur</t>
  </si>
  <si>
    <t>MOTAR PARTS</t>
  </si>
  <si>
    <t>30762745320</t>
  </si>
  <si>
    <t>944828061638</t>
  </si>
  <si>
    <t>Bibo</t>
  </si>
  <si>
    <t>Ismail</t>
  </si>
  <si>
    <t>1/43 Aazad Nagar, Kachi Basti, Jawahar Nagar, Jaipur</t>
  </si>
  <si>
    <t>30120100007892</t>
  </si>
  <si>
    <t>669776668843</t>
  </si>
  <si>
    <t>Jamila Bano</t>
  </si>
  <si>
    <t>Mohammed Salim</t>
  </si>
  <si>
    <t>671, Pano ka Dariba, Moti Katala, Jaipur</t>
  </si>
  <si>
    <t>61242712837</t>
  </si>
  <si>
    <t>248845706944</t>
  </si>
  <si>
    <t>Mohsin Khan</t>
  </si>
  <si>
    <t>4314, Surajpole, Pahadganj, Ghatgate, Jaipur</t>
  </si>
  <si>
    <t>HANDI CRAES</t>
  </si>
  <si>
    <t>4066001500004270</t>
  </si>
  <si>
    <t>357453006848</t>
  </si>
  <si>
    <t>Yasmeen Naaz</t>
  </si>
  <si>
    <t>Shadik Khan</t>
  </si>
  <si>
    <t>668, Kachi Basti, Tila No. 1, Jawahar Nagar, Jaipur</t>
  </si>
  <si>
    <t>2234001500056370</t>
  </si>
  <si>
    <t>231231334215</t>
  </si>
  <si>
    <t>Raees Abbas</t>
  </si>
  <si>
    <t>Aziz Khan</t>
  </si>
  <si>
    <t>225, Badodiya Basti, Arvind Nagar, Jaipur</t>
  </si>
  <si>
    <t>20014190008</t>
  </si>
  <si>
    <t>284670854036</t>
  </si>
  <si>
    <t>HUSNA BANO</t>
  </si>
  <si>
    <t>1063-A VYAPARIYON KA MOHALLA GANGAPOLE JAIPUR</t>
  </si>
  <si>
    <t>NAGINA</t>
  </si>
  <si>
    <t>11.3.15</t>
  </si>
  <si>
    <t>51005249328</t>
  </si>
  <si>
    <t>402973000674</t>
  </si>
  <si>
    <t>RAFIQ ULLA</t>
  </si>
  <si>
    <t>1548, MAHERO KI NADI CHOKDI RAMCHANDRA KI JAIPUR</t>
  </si>
  <si>
    <t>34350665124</t>
  </si>
  <si>
    <t>474900472512</t>
  </si>
  <si>
    <t>889, SHEKHO KA MOHALLA CHOKDI GANGAPOLE JAIPUR</t>
  </si>
  <si>
    <t>46420100001885</t>
  </si>
  <si>
    <t>663311584868</t>
  </si>
  <si>
    <t>MOHAMMED HAFIZ  MANSOORI</t>
  </si>
  <si>
    <t>MOHD YAQUB</t>
  </si>
  <si>
    <t>2040, DHABAI JI KA KHURRA RAMGANJ BAZAR JAIPUR</t>
  </si>
  <si>
    <t>01150100008133</t>
  </si>
  <si>
    <t>739001475723</t>
  </si>
  <si>
    <t>RAISA BEGAM</t>
  </si>
  <si>
    <t>WAHID</t>
  </si>
  <si>
    <t>855, MOHALLA NAAL BANDAN CHOKDI GANGAPOLE JAIPUR</t>
  </si>
  <si>
    <t>6201000100034990</t>
  </si>
  <si>
    <t>783031159299</t>
  </si>
  <si>
    <t>NOOR JAHAN</t>
  </si>
  <si>
    <t>HAMIDUDDIN</t>
  </si>
  <si>
    <t>486, LUHARO KA KHURRA GHAT GATE JAIPUR</t>
  </si>
  <si>
    <t>065101504439</t>
  </si>
  <si>
    <t>774767175556</t>
  </si>
  <si>
    <t>SONI</t>
  </si>
  <si>
    <t>RAJOBUDDIN</t>
  </si>
  <si>
    <t>2, SAYAD COLONY BANS BADANPURA JAIPUR</t>
  </si>
  <si>
    <t>01150100024899</t>
  </si>
  <si>
    <t>291252293423</t>
  </si>
  <si>
    <t>AMINA</t>
  </si>
  <si>
    <t>MAKSOOD</t>
  </si>
  <si>
    <t>62, SABIR COLONY GALI NO. 2 GANGAPOLE POLICE CHOKI JAIPUR</t>
  </si>
  <si>
    <t>01150100024895</t>
  </si>
  <si>
    <t>412404502928</t>
  </si>
  <si>
    <t>SHAFIQ AHMAD</t>
  </si>
  <si>
    <t>RAFIQ AHMAD</t>
  </si>
  <si>
    <t>601, JIYAUDDIN COLONY CHAR DARWAZA JAIPUR</t>
  </si>
  <si>
    <t>51102540736</t>
  </si>
  <si>
    <t>821104364321</t>
  </si>
  <si>
    <t>MUSHTAK AHMAD</t>
  </si>
  <si>
    <t>HAJI SULTAN</t>
  </si>
  <si>
    <t>A-28 SURAJ COLONY BENIWAL KANTA RAMGARH MODE JAIPUR</t>
  </si>
  <si>
    <t>61242944063 (New A/c)</t>
  </si>
  <si>
    <t>997749094553</t>
  </si>
  <si>
    <t>SHAKIL AHAMAD</t>
  </si>
  <si>
    <t>JAMEEL AHMAD</t>
  </si>
  <si>
    <t>585, JIYAUDDIN COLONY CHAR DARWAZA JAIPUR</t>
  </si>
  <si>
    <t>32348489442</t>
  </si>
  <si>
    <t>598203804267</t>
  </si>
  <si>
    <t>MOHD USMAN KHAN</t>
  </si>
  <si>
    <t>464, RAHIM NAGAR TIKKIGRAN BANS BADANPURA JAIPUR</t>
  </si>
  <si>
    <t>SAREE</t>
  </si>
  <si>
    <t>61213841960</t>
  </si>
  <si>
    <t>613142481456</t>
  </si>
  <si>
    <t>MANSOOR QURESHI</t>
  </si>
  <si>
    <t>MANJOOR AHMAD</t>
  </si>
  <si>
    <t>1331, KHETRI HOUSE ROAD QURESHI COLONY CHANDPOLE JAIPUR</t>
  </si>
  <si>
    <t>LAKH BANGELS</t>
  </si>
  <si>
    <t>61171166477</t>
  </si>
  <si>
    <t>290076937219</t>
  </si>
  <si>
    <t>NAJMUNNISHA</t>
  </si>
  <si>
    <t>RASEED KHAN</t>
  </si>
  <si>
    <t>B-1024, SANJAY NAGAR BHATTA BASTI SHASTRI NAGAR JAIPUR</t>
  </si>
  <si>
    <t>61212007069 (New A/c)</t>
  </si>
  <si>
    <t>393032322385</t>
  </si>
  <si>
    <t>HANIF SHEKH</t>
  </si>
  <si>
    <t>SHAFI MOHD</t>
  </si>
  <si>
    <t>3018, HIRAN WALO KA MOHALLA GHAT GATE JAIPUR</t>
  </si>
  <si>
    <t>4066000100151760</t>
  </si>
  <si>
    <t>802226220483</t>
  </si>
  <si>
    <t>YAKUNNISHA</t>
  </si>
  <si>
    <t>RAMJAN KHAN</t>
  </si>
  <si>
    <t>B-462, SHAHID INDRA JYOTI NAGAR KACHHI BASTI SHASTRI NAGAR JAIPUR</t>
  </si>
  <si>
    <t>700901011002709</t>
  </si>
  <si>
    <t>402647032520</t>
  </si>
  <si>
    <t>ANIS AHMAD</t>
  </si>
  <si>
    <t>25503, RAGHUNNATH KI BAGICHI CHOKDI TOPKHANA HUJURI JAIPUR</t>
  </si>
  <si>
    <t>11440110011904</t>
  </si>
  <si>
    <t>794103354655</t>
  </si>
  <si>
    <t>MOHD DANISH</t>
  </si>
  <si>
    <t>ISLAMUL HAK</t>
  </si>
  <si>
    <t>2460, GOLAM CHHAJO KI MASJID KE PASS CHOKDI TOPKHANA GHAT GATE JAIPUR</t>
  </si>
  <si>
    <t>4066000100135580</t>
  </si>
  <si>
    <t>665742280389</t>
  </si>
  <si>
    <t>ANWAR UL HAQ</t>
  </si>
  <si>
    <t>HAJI ABDUL HAK</t>
  </si>
  <si>
    <t>3801-2 FUTA KHURRA RAMGANJ BAZAR JAIPUR</t>
  </si>
  <si>
    <t>01150100020156</t>
  </si>
  <si>
    <t>915459320187</t>
  </si>
  <si>
    <t>GUDDO KHAN</t>
  </si>
  <si>
    <t>GULAM KHAN</t>
  </si>
  <si>
    <t>C-30 GULSHAN NAGAR RAWAL KI MORI CHAR DARWAZA JAIPUR</t>
  </si>
  <si>
    <t>1330465373</t>
  </si>
  <si>
    <t>495719151870</t>
  </si>
  <si>
    <t>DR. KAMRAN ALI</t>
  </si>
  <si>
    <t>SAYAD SARWAR ALI</t>
  </si>
  <si>
    <t>1/5 VAN VIHAR COLONY EIDGAH DELHI ROAD JAIPUR</t>
  </si>
  <si>
    <t>DENTAL CLINIC</t>
  </si>
  <si>
    <t>61122147055</t>
  </si>
  <si>
    <t>729322589897</t>
  </si>
  <si>
    <t>SHAHIDA</t>
  </si>
  <si>
    <t>4R4 RAM NAGAR NAHARI KA NAKA JAIPUR</t>
  </si>
  <si>
    <t>150000359786</t>
  </si>
  <si>
    <t>529576878812</t>
  </si>
  <si>
    <t>MEM BANO</t>
  </si>
  <si>
    <t>SHAFIQ QURESHI</t>
  </si>
  <si>
    <t>1272' M D ROAD ADARSH NAGAR JAIPUR</t>
  </si>
  <si>
    <t>51110418843</t>
  </si>
  <si>
    <t>510051048991</t>
  </si>
  <si>
    <t>RIYAZUDDIN KHAN</t>
  </si>
  <si>
    <t>SIRAJUDDIN</t>
  </si>
  <si>
    <t>620, NAYA JALUPURA SHASTRI NAGAR JAIPUR</t>
  </si>
  <si>
    <t>14360100012619</t>
  </si>
  <si>
    <t>651694457070</t>
  </si>
  <si>
    <t>MO. JUBER</t>
  </si>
  <si>
    <t>1375, RADHA KISHAN KA KUND SUBHASH CHOK JAIPUR</t>
  </si>
  <si>
    <t>01150100020332</t>
  </si>
  <si>
    <t>492202970299</t>
  </si>
  <si>
    <t>MOHD NAVED</t>
  </si>
  <si>
    <t>MOHD SHAMIM</t>
  </si>
  <si>
    <t>141, HAJRAT ALI COLONY RAMGARH MODE JAIPUR</t>
  </si>
  <si>
    <t>676401501617</t>
  </si>
  <si>
    <t>506023191098</t>
  </si>
  <si>
    <t>ISHARAT BANO</t>
  </si>
  <si>
    <t>JAMEER AHMAD</t>
  </si>
  <si>
    <t>37, SAGAR COLONY MALIYON KA MOHALLA MANDI KHATIKAN JAIPUR</t>
  </si>
  <si>
    <t>3553001700005110</t>
  </si>
  <si>
    <t>756184210633</t>
  </si>
  <si>
    <t>RASHMA</t>
  </si>
  <si>
    <t>USMAN AHMAD</t>
  </si>
  <si>
    <t>S-4, AMRATPURI AGRA ROAD JAIPUR</t>
  </si>
  <si>
    <t>8465101028473</t>
  </si>
  <si>
    <t>413693630279</t>
  </si>
  <si>
    <t>SEEMA</t>
  </si>
  <si>
    <t>5222, CHANDI KA TAZIYA GHAT GATE JAIPUR</t>
  </si>
  <si>
    <t>8465101027594</t>
  </si>
  <si>
    <t>439946442528</t>
  </si>
  <si>
    <t>SHAHJAHAN</t>
  </si>
  <si>
    <t>1523, CHADANKAYE MARG CHOKDI RAMCHADRA KI JAIPUR</t>
  </si>
  <si>
    <t>34374202454</t>
  </si>
  <si>
    <t>753753054372</t>
  </si>
  <si>
    <t>CHHOTE KHAN</t>
  </si>
  <si>
    <t>10391, SHEKHO KA MOHALLA CHOKDI GANGAPOLE JAIPUR</t>
  </si>
  <si>
    <t>51111610309</t>
  </si>
  <si>
    <t>460834308576</t>
  </si>
  <si>
    <t>ZAKIUDDIN</t>
  </si>
  <si>
    <t>RAJIUDDIN</t>
  </si>
  <si>
    <t>3779, KABADIYON KI MASJID GALTA ROAD RAMGANJ BAZAR JAIPUR</t>
  </si>
  <si>
    <t>660010110003930</t>
  </si>
  <si>
    <t>724092218165</t>
  </si>
  <si>
    <t>KALLO</t>
  </si>
  <si>
    <t>SHER ALI KHAN</t>
  </si>
  <si>
    <t>239, NEW MAHENT NAGAR HATWARA ROAD HASANPURA JAIPUR</t>
  </si>
  <si>
    <t>17960110008003</t>
  </si>
  <si>
    <t>797612033122</t>
  </si>
  <si>
    <t xml:space="preserve">MOHAMMAD SALIM </t>
  </si>
  <si>
    <t>BABUDDIN QURESHI</t>
  </si>
  <si>
    <t>686, MAHENT NAGAR HATWARA HASANPURA JAIPUR</t>
  </si>
  <si>
    <t>51107937103</t>
  </si>
  <si>
    <t>941443776611</t>
  </si>
  <si>
    <t>MOHD SALIN KHAN</t>
  </si>
  <si>
    <t>23, KHATIYON KA MOHALLA BEHROAD JAMWARAMGARH JAIPUR</t>
  </si>
  <si>
    <t>116010004817</t>
  </si>
  <si>
    <t>967224839131</t>
  </si>
  <si>
    <t>SHAHINA BANO</t>
  </si>
  <si>
    <t>JALEES AHMAD</t>
  </si>
  <si>
    <t>B-37, SURAJ COLONY BENIWAL KANTA KE PICHE RAMGARH MODE JAIPUR</t>
  </si>
  <si>
    <t>51111610161</t>
  </si>
  <si>
    <t>425958397107</t>
  </si>
  <si>
    <t>NAFIS</t>
  </si>
  <si>
    <t>HAJI JAMEEL KHAN</t>
  </si>
  <si>
    <t>39, DHABHAI JI KA BHAG SUPER BAZAR JAISINGH PURA KHOR JAIPUR</t>
  </si>
  <si>
    <t>20440110009963</t>
  </si>
  <si>
    <t>975579419986</t>
  </si>
  <si>
    <t>MOHD AKRAM</t>
  </si>
  <si>
    <t>MOHD YAMIN</t>
  </si>
  <si>
    <t>3795, KALYAN KI KA RASTA CHANDPOLE JAIPUR</t>
  </si>
  <si>
    <t>014210024099</t>
  </si>
  <si>
    <t>426290466349</t>
  </si>
  <si>
    <t xml:space="preserve">MO. HUMAYUN KHAN </t>
  </si>
  <si>
    <t>MOHD ABRAR KHAN</t>
  </si>
  <si>
    <t>4314, PAHADGANJ GHAT GATE BAZAR JAIPUR</t>
  </si>
  <si>
    <t>33628460983</t>
  </si>
  <si>
    <t>272729788710</t>
  </si>
  <si>
    <t>AKRAM ALI</t>
  </si>
  <si>
    <t>SHOKAT ALI</t>
  </si>
  <si>
    <t>1010, RAM NAGAR SHASTRI NAGAR JAIPUR</t>
  </si>
  <si>
    <t>35460100001913</t>
  </si>
  <si>
    <t>981792301434</t>
  </si>
  <si>
    <t>Asfak Ali</t>
  </si>
  <si>
    <t>51022150893</t>
  </si>
  <si>
    <t>234202156764</t>
  </si>
  <si>
    <t>MOHD IDRIS</t>
  </si>
  <si>
    <t>MOHD SHABBIR</t>
  </si>
  <si>
    <t>AA-11 KAILASH PATH NAHARI KA NAKA RANA COLONY JAIPUR</t>
  </si>
  <si>
    <t>51016771772</t>
  </si>
  <si>
    <t>780884060717</t>
  </si>
  <si>
    <t>MOHD ATIQ</t>
  </si>
  <si>
    <t>155, PAINTER COLONY NAHARI KA NAKA SHASTRI NAGAR JAIPUR</t>
  </si>
  <si>
    <t>61011249462</t>
  </si>
  <si>
    <t>350203344451</t>
  </si>
  <si>
    <t>RUBIYA BEGAM</t>
  </si>
  <si>
    <t>MOHD WASIM</t>
  </si>
  <si>
    <t>A-731, SHAHID INDRA JYOTI NAGAR BATTA BASTI SHASTRI NAGAR JAIPUR</t>
  </si>
  <si>
    <t>61209316606</t>
  </si>
  <si>
    <t>931439952468</t>
  </si>
  <si>
    <t>MOHAMMED</t>
  </si>
  <si>
    <t>MUMTAZ</t>
  </si>
  <si>
    <t>3471, BISTIYON KI CHOTI MASJID CHOKDI TOPKHAN HUJURI JAIPUR</t>
  </si>
  <si>
    <t>30120100007894</t>
  </si>
  <si>
    <t>870994706947</t>
  </si>
  <si>
    <t>SHABINA</t>
  </si>
  <si>
    <t>MUNNA QURESHI</t>
  </si>
  <si>
    <t>201, SANJAY NAGAR BHATTA BASTI SHASTRI NAGAR JAIPUR</t>
  </si>
  <si>
    <t>700201011002309</t>
  </si>
  <si>
    <t>397386024654</t>
  </si>
  <si>
    <t>MOBINA</t>
  </si>
  <si>
    <t>ABDUL UMAR</t>
  </si>
  <si>
    <t>8 TILA NO 1 JAWAHAR NAGAR KACHHI BASTI JAIPUR</t>
  </si>
  <si>
    <t>153310100018176</t>
  </si>
  <si>
    <t>581645865774</t>
  </si>
  <si>
    <t>NASIR</t>
  </si>
  <si>
    <t>1A/6, JAWAHAR NAGAR TILA NO. JAWAHAR NAGAR JAIPUR</t>
  </si>
  <si>
    <t>664510110003812</t>
  </si>
  <si>
    <t>958225207929</t>
  </si>
  <si>
    <t>ISHAK</t>
  </si>
  <si>
    <t>151-152, TILA NO JAWAHAR NAGAR JAIPUR</t>
  </si>
  <si>
    <t>30120100007893</t>
  </si>
  <si>
    <t>706687753033</t>
  </si>
  <si>
    <t>GAZALA</t>
  </si>
  <si>
    <t>MOHD MIYA</t>
  </si>
  <si>
    <t>A/399, KACHHI BASTI TILA NO 1 JAWAHAR NAGAR JAIPUR</t>
  </si>
  <si>
    <t>30120100006460</t>
  </si>
  <si>
    <t>645154112884</t>
  </si>
  <si>
    <t>MEMUNA</t>
  </si>
  <si>
    <t>MOHD YAKUB</t>
  </si>
  <si>
    <t>2040, TELIYON KA CHOK RAMCHADRA KI JAIPUR</t>
  </si>
  <si>
    <t>01150100007065</t>
  </si>
  <si>
    <t>882401800205</t>
  </si>
  <si>
    <t>597, JAI LAL MUNSHI KA RASTA CHANDPOLE BAZAR JAIPUR</t>
  </si>
  <si>
    <t>3271220243</t>
  </si>
  <si>
    <t>858377172037</t>
  </si>
  <si>
    <t>AARIF</t>
  </si>
  <si>
    <t>ABDUL KHAN</t>
  </si>
  <si>
    <t>173, JALUPURA SANSAR CHANDRA ROAD JAIPUR</t>
  </si>
  <si>
    <t>0362101032166</t>
  </si>
  <si>
    <t>843988988101</t>
  </si>
  <si>
    <t>SONU Khan</t>
  </si>
  <si>
    <t>ABDUL HAKIM</t>
  </si>
  <si>
    <t>203, KACHHI BASTI BATTA BASTI SHASTRI NAGAR JAIPUR</t>
  </si>
  <si>
    <t>61240569829</t>
  </si>
  <si>
    <t>900625942042</t>
  </si>
  <si>
    <t>SHAHNAZ BANO</t>
  </si>
  <si>
    <t>PAPPU</t>
  </si>
  <si>
    <t>117, KACHHI BASTI TILA NO 1 JAWAHAR NAGAR JAIPUR</t>
  </si>
  <si>
    <t>34351208269</t>
  </si>
  <si>
    <t>813876885880</t>
  </si>
  <si>
    <t>Parveen</t>
  </si>
  <si>
    <t>Mohammed Arif</t>
  </si>
  <si>
    <t>B-1014 Bhatta Basti Sanjay Nagar Shastri Nagar Jaipur</t>
  </si>
  <si>
    <t>Lakh Bangels</t>
  </si>
  <si>
    <t>10.3.15</t>
  </si>
  <si>
    <t>17.3.15</t>
  </si>
  <si>
    <t>61246801235</t>
  </si>
  <si>
    <t>780797513908</t>
  </si>
  <si>
    <t>876 TIKKIGARAN BANS BADAN PURA JAIPUR</t>
  </si>
  <si>
    <t>LETH MACHINE</t>
  </si>
  <si>
    <t>46420100001734</t>
  </si>
  <si>
    <t>902741650922</t>
  </si>
  <si>
    <t>JARSHEEN BEGUM</t>
  </si>
  <si>
    <t>RIYAJ HUSSAIN</t>
  </si>
  <si>
    <t>4700 CHAR DARWAJA HANDIPURA IMAM CHOWK JAIPUR</t>
  </si>
  <si>
    <t>61215307967</t>
  </si>
  <si>
    <t>723504547811</t>
  </si>
  <si>
    <t>REHANA KHAN</t>
  </si>
  <si>
    <t>ASRAR AHMED</t>
  </si>
  <si>
    <t>3760 GWALA HOUSE PHUTA KHURRA RAMGANJ BAZAR JAIPUR</t>
  </si>
  <si>
    <t>110110045992</t>
  </si>
  <si>
    <t>237744097292</t>
  </si>
  <si>
    <t>ABDUL SAMAD</t>
  </si>
  <si>
    <t>89 KAREEM COLONY IDGAH KE SAMNE JAIPUR</t>
  </si>
  <si>
    <t>10260100026371</t>
  </si>
  <si>
    <t>917024692587</t>
  </si>
  <si>
    <t>MOHAMMED SHAFIK</t>
  </si>
  <si>
    <t>MOHAMMED SIDDIQUE</t>
  </si>
  <si>
    <t>A-37 KRISHNA OR HUSSAIN COLONY RANGADH MODE JAIPUR</t>
  </si>
  <si>
    <t>61243470544</t>
  </si>
  <si>
    <t>736650161582</t>
  </si>
  <si>
    <t>MAJID</t>
  </si>
  <si>
    <t>AJIJ KHAN</t>
  </si>
  <si>
    <t>299 IDGAH KACHCHI BASTI DELHI BY  PASS JAIPUR</t>
  </si>
  <si>
    <t>10260100026372</t>
  </si>
  <si>
    <t>601455209369</t>
  </si>
  <si>
    <t>NAIMA</t>
  </si>
  <si>
    <t>289 BHOMIYAN BASTI SHASTRI NAGAR JAIPUR</t>
  </si>
  <si>
    <t>35460100005439</t>
  </si>
  <si>
    <t>915839482319</t>
  </si>
  <si>
    <t>685 TAGORE NAGAR NAHARI KA NAKA JAIPUR</t>
  </si>
  <si>
    <t>SCHOOL BAG</t>
  </si>
  <si>
    <t>10260100017913</t>
  </si>
  <si>
    <t>356046699085</t>
  </si>
  <si>
    <t>B-88 RAC ROAD LINES JAIPUR</t>
  </si>
  <si>
    <t>10260100026373</t>
  </si>
  <si>
    <t>370082905790</t>
  </si>
  <si>
    <t xml:space="preserve">FEEJ MOHAMMAD </t>
  </si>
  <si>
    <t xml:space="preserve">AHSAN MOHAMMED </t>
  </si>
  <si>
    <t>249 PAINTER COLONY NAHARI KA NAKA JAIPUR</t>
  </si>
  <si>
    <t>10260100015302</t>
  </si>
  <si>
    <t>295276703639</t>
  </si>
  <si>
    <t>ASLAM ABBASI</t>
  </si>
  <si>
    <t>SUBHAN KHAN</t>
  </si>
  <si>
    <t>436 AMAGARH SHAKTI COLONY DELHI BY PASS JAIPUR</t>
  </si>
  <si>
    <t>10260100026404</t>
  </si>
  <si>
    <t>862042165402</t>
  </si>
  <si>
    <t>NASIM</t>
  </si>
  <si>
    <t xml:space="preserve">IRSHAD </t>
  </si>
  <si>
    <t>A 243 BANDHA BASTI NAHARI KA NAKA JAIPUR</t>
  </si>
  <si>
    <t>10260100020037</t>
  </si>
  <si>
    <t>238367001163</t>
  </si>
  <si>
    <t>ANJUM BANO</t>
  </si>
  <si>
    <t>KHURSHEED ALAM</t>
  </si>
  <si>
    <t>A 198 RAMJAN KIRANA STORE BANDHA BASTI JAIPUR</t>
  </si>
  <si>
    <t>10260100021860</t>
  </si>
  <si>
    <t>964529018508</t>
  </si>
  <si>
    <t>AMARIN</t>
  </si>
  <si>
    <t>MOHAMMAD SHAFI</t>
  </si>
  <si>
    <t>B 131 JANGLAT KI CHOKI NAHARI KA NAKA JAIPUR</t>
  </si>
  <si>
    <t>10260100024980</t>
  </si>
  <si>
    <t>656363558839</t>
  </si>
  <si>
    <t>KHUISHADA</t>
  </si>
  <si>
    <t>ABDUL RAHEEM</t>
  </si>
  <si>
    <t>2031 HARSUKH KASLIWAL KI GALI KISHANPOLE BAZAR JAIPUR</t>
  </si>
  <si>
    <t>10260100025664</t>
  </si>
  <si>
    <t>768831506889</t>
  </si>
  <si>
    <t>SHAHNAZ BEGUN</t>
  </si>
  <si>
    <t>NIYAMATULLAH KHAN</t>
  </si>
  <si>
    <t>18 REHMAN COLONY RAMGADH MODE LALWAS JAIPUR</t>
  </si>
  <si>
    <t>10260100018132</t>
  </si>
  <si>
    <t>841855001896</t>
  </si>
  <si>
    <t>MOHSIN AHMED</t>
  </si>
  <si>
    <t>ABDUL SALAM QURESHI</t>
  </si>
  <si>
    <t>MIRJI KA BAGH SANSAR CHANDR ROAD JAIPUR</t>
  </si>
  <si>
    <t>61096642067</t>
  </si>
  <si>
    <t>661896901345</t>
  </si>
  <si>
    <t>NAJIMUDDIN</t>
  </si>
  <si>
    <t>9 MIRJI COLONY MI ROAD JAIPUR</t>
  </si>
  <si>
    <t>61040784049</t>
  </si>
  <si>
    <t>745081167349</t>
  </si>
  <si>
    <t>MOHAMMED NAZIR</t>
  </si>
  <si>
    <t>B 4 MIRJI COLONY MI ROAD JAIPUR</t>
  </si>
  <si>
    <t>61261674762</t>
  </si>
  <si>
    <t>680835172731</t>
  </si>
  <si>
    <t xml:space="preserve">GULFAM QURESHI </t>
  </si>
  <si>
    <t>22 KAREEM COLONY DELHI ROAD JAIPUR</t>
  </si>
  <si>
    <t>4066000100235350</t>
  </si>
  <si>
    <t>425120130860</t>
  </si>
  <si>
    <t>QAYAMUDDIN QURESHI</t>
  </si>
  <si>
    <t>1013 RAMNAGAR SHASTRI NAGAR JAIPUR</t>
  </si>
  <si>
    <t>61168408378</t>
  </si>
  <si>
    <t>738765740381</t>
  </si>
  <si>
    <t>SHABBEER AHMED</t>
  </si>
  <si>
    <t>MOHAMMAD SHAFIQ</t>
  </si>
  <si>
    <t>120A BENIWAL KANTA RAMGARH MODE JAIPUR</t>
  </si>
  <si>
    <t>001201013669</t>
  </si>
  <si>
    <t>323906267534</t>
  </si>
  <si>
    <t>SANTOSH SINGH</t>
  </si>
  <si>
    <t>K 3 BADODIYA BASTI STATION ROAD JAIPUR</t>
  </si>
  <si>
    <t>056201000018288</t>
  </si>
  <si>
    <t>625392716651</t>
  </si>
  <si>
    <t>JARERINA BEGAM</t>
  </si>
  <si>
    <t>73 TIKKIGARAN BANS BADAN PURA JAIPUR</t>
  </si>
  <si>
    <t>61242764738</t>
  </si>
  <si>
    <t>504913945941</t>
  </si>
  <si>
    <t>YAMIN KHAN</t>
  </si>
  <si>
    <t>555 MOHALLA DAKOTAN BANS BADANPURA JAIPUR</t>
  </si>
  <si>
    <t>3401641096</t>
  </si>
  <si>
    <t>879619092046</t>
  </si>
  <si>
    <t>KAREEM KHAN</t>
  </si>
  <si>
    <t>B 462 SHAHID INDRA JYOTI NAGAR BHATTA BASTI SHASTRI NAGAR JAIPUR</t>
  </si>
  <si>
    <t>677901411257</t>
  </si>
  <si>
    <t>597306029198</t>
  </si>
  <si>
    <t xml:space="preserve">MUNNA QURESHI </t>
  </si>
  <si>
    <t>1568 KAMELA GALI MD ROAD JAIPUR</t>
  </si>
  <si>
    <t>BANGELS</t>
  </si>
  <si>
    <t>6139000100026650</t>
  </si>
  <si>
    <t>413234643730</t>
  </si>
  <si>
    <t>RAHAT BANO</t>
  </si>
  <si>
    <t>RIJWAN</t>
  </si>
  <si>
    <t>B 906 SANJAY NAGAR BHATTA BASTI JAIPUR</t>
  </si>
  <si>
    <t>61212179379</t>
  </si>
  <si>
    <t>257993731628</t>
  </si>
  <si>
    <t>RUKSANA</t>
  </si>
  <si>
    <t>MUSHTAQ AHMED</t>
  </si>
  <si>
    <t>C 771 SHAHID INDRA JYOTI NAGAR SHASTRI NAGAR JAIPUR</t>
  </si>
  <si>
    <t>96000245006</t>
  </si>
  <si>
    <t>947259716805</t>
  </si>
  <si>
    <t xml:space="preserve">RUBINA </t>
  </si>
  <si>
    <t>887 GULZAR COLONY JAIPUR</t>
  </si>
  <si>
    <t>51111609972</t>
  </si>
  <si>
    <t>870273008435</t>
  </si>
  <si>
    <t>ZAHIRUDDIN</t>
  </si>
  <si>
    <t>6 JIYAUDDIN COLONY CHAR DARWAJA JAIPUR</t>
  </si>
  <si>
    <t>3320283288</t>
  </si>
  <si>
    <t>717837748539</t>
  </si>
  <si>
    <t>SAIDA BEGAM</t>
  </si>
  <si>
    <t>61242764783</t>
  </si>
  <si>
    <t>720094018207</t>
  </si>
  <si>
    <t>SHAMIN BEGAM</t>
  </si>
  <si>
    <t>ABDUL HANEEF</t>
  </si>
  <si>
    <t>138 TIKKIGARAN BANS BADAN PURA JAIPUR</t>
  </si>
  <si>
    <t>33588053957</t>
  </si>
  <si>
    <t>722711720062</t>
  </si>
  <si>
    <t xml:space="preserve">RAHISA </t>
  </si>
  <si>
    <t>MOHD ISHAQUE</t>
  </si>
  <si>
    <t>MOHALLA TIKKIGARAN BANS BADAN PURA JAIPUR</t>
  </si>
  <si>
    <t>3328136075</t>
  </si>
  <si>
    <t>838555834871</t>
  </si>
  <si>
    <t>NASREEN</t>
  </si>
  <si>
    <t>MOHD HUSSAIN</t>
  </si>
  <si>
    <t>2219 IDGAH KACHCHI BASTI DELHI BY PASS ROAD JAIPUR</t>
  </si>
  <si>
    <t>61212253708</t>
  </si>
  <si>
    <t>413782167850</t>
  </si>
  <si>
    <t>NAZMA BANO</t>
  </si>
  <si>
    <t>ABDUL RAZZAQ</t>
  </si>
  <si>
    <t>7/7 MOHALLA BILLOCHIYAN BANS BADAN PURA JAIPUR</t>
  </si>
  <si>
    <t>61213467651</t>
  </si>
  <si>
    <t>869014611709</t>
  </si>
  <si>
    <t xml:space="preserve">MEHRUNNISA </t>
  </si>
  <si>
    <t xml:space="preserve">8 BANDHA BASTI SIKAR HOUSE </t>
  </si>
  <si>
    <t>22.3.14</t>
  </si>
  <si>
    <t>26.3.15</t>
  </si>
  <si>
    <t>61205827183</t>
  </si>
  <si>
    <t>478738063539</t>
  </si>
  <si>
    <t>BAFATI KHAN</t>
  </si>
  <si>
    <t xml:space="preserve">1290 PAGAL KHANA maliyo ka mohalla chandpole bazar </t>
  </si>
  <si>
    <t>660010310001153</t>
  </si>
  <si>
    <t>594524973917</t>
  </si>
  <si>
    <t>IMROZ</t>
  </si>
  <si>
    <t>MOHAMMED FAHEEM</t>
  </si>
  <si>
    <t>12 SHANTI COLONY MANDI KHATIKAN CHAR DARWAJA JAIPUR</t>
  </si>
  <si>
    <t>3401240276</t>
  </si>
  <si>
    <t>479436990284</t>
  </si>
  <si>
    <t>JAFARUDIN</t>
  </si>
  <si>
    <t xml:space="preserve">2903, FUTA KHURRA KI NADI RAMGANJ BAZAR </t>
  </si>
  <si>
    <t>61176452453</t>
  </si>
  <si>
    <t>530540691784</t>
  </si>
  <si>
    <t>NAZMA KHAN</t>
  </si>
  <si>
    <t>BADIUZZAMA</t>
  </si>
  <si>
    <t>432 BALAJI KA RASTA GHAT GATE</t>
  </si>
  <si>
    <t>61247748279</t>
  </si>
  <si>
    <t>745477600394</t>
  </si>
  <si>
    <t>MOHAMMED FAYYAZ</t>
  </si>
  <si>
    <t>4392 MASJID MOMINAN RAMGANJ BAZAR</t>
  </si>
  <si>
    <t>4066000100176550</t>
  </si>
  <si>
    <t>847651398650</t>
  </si>
  <si>
    <t>KOSAR</t>
  </si>
  <si>
    <t>JAHEER KHAN</t>
  </si>
  <si>
    <t>4287 MOHALLA NALBANDAN TOP KHANA HUZURI</t>
  </si>
  <si>
    <t>GEMS</t>
  </si>
  <si>
    <t>4066000100019190</t>
  </si>
  <si>
    <t>630603645198</t>
  </si>
  <si>
    <t xml:space="preserve">1982 LAL HAVELI CHOKDI TOP KHANA HUZURI </t>
  </si>
  <si>
    <t>06722191020929</t>
  </si>
  <si>
    <t>592823207805</t>
  </si>
  <si>
    <t>MOHAMMED SALEEM QURESHI</t>
  </si>
  <si>
    <t>KALLU BHA QURESHI</t>
  </si>
  <si>
    <t>52/25 MEERJI KA BAGH SANSAR CHANDR ROAD JAIPUR</t>
  </si>
  <si>
    <t>51102955537</t>
  </si>
  <si>
    <t>776597758508</t>
  </si>
  <si>
    <t>ALFIA SHAHID BEGAM</t>
  </si>
  <si>
    <t>SHAHID HAMEED</t>
  </si>
  <si>
    <t>BABU KA TIBA</t>
  </si>
  <si>
    <t>676001502517</t>
  </si>
  <si>
    <t>275602997732</t>
  </si>
  <si>
    <t>SHABNAM</t>
  </si>
  <si>
    <t>RAFIQ KHAN</t>
  </si>
  <si>
    <t>3 J.P COLONY JAL MAHAL JAIPUR</t>
  </si>
  <si>
    <t>33431853400</t>
  </si>
  <si>
    <t>792698015676</t>
  </si>
  <si>
    <t>ANWAR ALI ZAIDI</t>
  </si>
  <si>
    <t xml:space="preserve">549/1 MAHAVEER NIKETAN KE PICHE AMER </t>
  </si>
  <si>
    <t>61211195950</t>
  </si>
  <si>
    <t>698969131740</t>
  </si>
  <si>
    <t>327 MEERJI KA BAGH SANSAR CHANDRA ROAD JAIPUR</t>
  </si>
  <si>
    <t>20128244864</t>
  </si>
  <si>
    <t>485746524860</t>
  </si>
  <si>
    <t>NASEEM</t>
  </si>
  <si>
    <t>BALLA MSTRI</t>
  </si>
  <si>
    <t>110 SHIVAJI MARG NAHRI KA NAKA JAIPUR</t>
  </si>
  <si>
    <t>FENSY STORE</t>
  </si>
  <si>
    <t>10260100024981</t>
  </si>
  <si>
    <t>432983299368</t>
  </si>
  <si>
    <t xml:space="preserve">SHAHID AHMED </t>
  </si>
  <si>
    <t>MOHAMMED YUSUF</t>
  </si>
  <si>
    <t>6 SHIKARIYON KI MORI RAMGANJ BAZAR</t>
  </si>
  <si>
    <t>SHOE STORE</t>
  </si>
  <si>
    <t>060800101003026</t>
  </si>
  <si>
    <t>782948096889</t>
  </si>
  <si>
    <t>HAYAT BAIG</t>
  </si>
  <si>
    <t>LATEEF BAIG</t>
  </si>
  <si>
    <t>1040 HIRAN WALON KA MOHALLA GHAT GATE JAIPUR</t>
  </si>
  <si>
    <t>61243884997</t>
  </si>
  <si>
    <t>828887016251</t>
  </si>
  <si>
    <t>SHAFEEQ BEG</t>
  </si>
  <si>
    <t>1A KACHCHI BASTI JAWAHARNAGAR JAIPUR</t>
  </si>
  <si>
    <t>8465101026644</t>
  </si>
  <si>
    <t>547374882999</t>
  </si>
  <si>
    <t>MEHAZABEE BANO</t>
  </si>
  <si>
    <t>327 SEWAD HOUSE SUBHASH CHOWK</t>
  </si>
  <si>
    <t>46420100002053</t>
  </si>
  <si>
    <t>787995489362</t>
  </si>
  <si>
    <t xml:space="preserve">NAZMA  </t>
  </si>
  <si>
    <t>ARSHAD</t>
  </si>
  <si>
    <t xml:space="preserve">1048 SHEKHO KA MOHALLA CHOKDI RAMCHANDRA JI KI </t>
  </si>
  <si>
    <t>61234066121</t>
  </si>
  <si>
    <t>947337352738</t>
  </si>
  <si>
    <t>DILSHAD KHAN</t>
  </si>
  <si>
    <t xml:space="preserve">2592 BABU KA TIBA GHAT GATE </t>
  </si>
  <si>
    <t>8465101026653</t>
  </si>
  <si>
    <t>830767778267</t>
  </si>
  <si>
    <t>KASEEM JAHAN</t>
  </si>
  <si>
    <t xml:space="preserve">ATEEQ AHMED </t>
  </si>
  <si>
    <t>7 VAN VIHAR KACHCHI BASTI DELHI BY PASS JAIPUR</t>
  </si>
  <si>
    <t>34351555348</t>
  </si>
  <si>
    <t>307862990619</t>
  </si>
  <si>
    <t>IQBAL BAKSH</t>
  </si>
  <si>
    <t>ILAHI BAKSH</t>
  </si>
  <si>
    <t>192 NEW INDRA COLONY AMER ROAD JAIPUR</t>
  </si>
  <si>
    <t>51109157020</t>
  </si>
  <si>
    <t>285941760560</t>
  </si>
  <si>
    <t>PARVEEN BEGAM</t>
  </si>
  <si>
    <t>AKRFAM ALI</t>
  </si>
  <si>
    <t>431 GORIYAN BANS BADANPURA JAIPUR</t>
  </si>
  <si>
    <t>61044126008</t>
  </si>
  <si>
    <t>623160167172</t>
  </si>
  <si>
    <t>1/92 AZAAD NAGAR KACHCHI BASTI JAWAHAR AGAR</t>
  </si>
  <si>
    <t>51109949480</t>
  </si>
  <si>
    <t>503793255439</t>
  </si>
  <si>
    <t xml:space="preserve">KEPTAN M SHAMEEM </t>
  </si>
  <si>
    <t>32/31 PARATAP NAGAR SANAGANER</t>
  </si>
  <si>
    <t>32881155534</t>
  </si>
  <si>
    <t>667424239728</t>
  </si>
  <si>
    <t>NAZMA PARVEEN</t>
  </si>
  <si>
    <t>MOHAMMAD ASLAM</t>
  </si>
  <si>
    <t>10 SAYYAD COLONY BANS PULIYA CHAR DARWAJA JAIPUR</t>
  </si>
  <si>
    <t>8465101028423</t>
  </si>
  <si>
    <t>247031200215</t>
  </si>
  <si>
    <t xml:space="preserve">JAREENA </t>
  </si>
  <si>
    <t>INDRA COLONY JALMAHAL</t>
  </si>
  <si>
    <t>51111609122</t>
  </si>
  <si>
    <t>316719486802</t>
  </si>
  <si>
    <t>MANJUR ALI</t>
  </si>
  <si>
    <t>3243 PANCHAYATI MASJID DHANKU KA GHER GHAT GATE JAIPUR</t>
  </si>
  <si>
    <t>00110110058688</t>
  </si>
  <si>
    <t>635517617966</t>
  </si>
  <si>
    <t>SHAHIDA  BANO</t>
  </si>
  <si>
    <t xml:space="preserve">SHAFI MOHAMMAD </t>
  </si>
  <si>
    <t>89 MIRJI KA BAGH MLA QUARTER JAIPU R</t>
  </si>
  <si>
    <t>1331032869</t>
  </si>
  <si>
    <t>989315881494</t>
  </si>
  <si>
    <t>NASREEN ,BEGAM</t>
  </si>
  <si>
    <t>MUKARRAM ALI</t>
  </si>
  <si>
    <t>431 MOHALLA GORIYAN BANS BADAN PURA JAIPUR</t>
  </si>
  <si>
    <t>98150100000092</t>
  </si>
  <si>
    <t>880072454176</t>
  </si>
  <si>
    <t xml:space="preserve">REHANA BEGAM </t>
  </si>
  <si>
    <t>61171844820</t>
  </si>
  <si>
    <t>633039346647</t>
  </si>
  <si>
    <t xml:space="preserve">MOHAMMAD ASHRAF </t>
  </si>
  <si>
    <t>1308 RANA COLONY BLOCK A  NAHARI KA NAKA JAIPUR</t>
  </si>
  <si>
    <t>ELECTRIC</t>
  </si>
  <si>
    <t>0362101080718</t>
  </si>
  <si>
    <t>377910328742</t>
  </si>
  <si>
    <t>ABDUL QASIM</t>
  </si>
  <si>
    <t>770 MOHALLA IMAM CHOWK BANS BADAN PURA JAIPUR</t>
  </si>
  <si>
    <t>61162276662</t>
  </si>
  <si>
    <t>630523149568</t>
  </si>
  <si>
    <t>Munavvar Ahamad</t>
  </si>
  <si>
    <t xml:space="preserve">Khurshid </t>
  </si>
  <si>
    <t>C 564, Sanjay Nagar, Bhatta Basti, Shastri Nagar, Jaipur</t>
  </si>
  <si>
    <t>Term Loan</t>
  </si>
  <si>
    <t>6.1.15</t>
  </si>
  <si>
    <t>61074849817</t>
  </si>
  <si>
    <t>718408371057</t>
  </si>
  <si>
    <t>Manjur Khan</t>
  </si>
  <si>
    <t>Noor Khan</t>
  </si>
  <si>
    <t>S 5, Sent Sofiya Ekta Marg, Janta Colony, Jaipur</t>
  </si>
  <si>
    <t>664510110002359</t>
  </si>
  <si>
    <t>487985183794</t>
  </si>
  <si>
    <t>Jamila Begam</t>
  </si>
  <si>
    <t>5/682, Tila No. 5, Kachi Basti, Jaipur</t>
  </si>
  <si>
    <t>664510110002341</t>
  </si>
  <si>
    <t>739741278774</t>
  </si>
  <si>
    <t>Ramjan Kureshi</t>
  </si>
  <si>
    <t>Nasruddin</t>
  </si>
  <si>
    <t>288, Firdois Masjid Road, Jaipur</t>
  </si>
  <si>
    <t>35460100009242</t>
  </si>
  <si>
    <t>363089809897</t>
  </si>
  <si>
    <t>Abdul Salman</t>
  </si>
  <si>
    <t>1A-761, Aazad Nagar, Jaipu</t>
  </si>
  <si>
    <t>06722191034124</t>
  </si>
  <si>
    <t>863617038905</t>
  </si>
  <si>
    <t>Kallu</t>
  </si>
  <si>
    <t>1/43, Aazad Nagar, Kachi Basti, Jawahar Nagar, Jaipur</t>
  </si>
  <si>
    <t>61223265937 (New A/C)</t>
  </si>
  <si>
    <t>986893050483</t>
  </si>
  <si>
    <t>Farha Naz</t>
  </si>
  <si>
    <t xml:space="preserve"> Aslam Khan</t>
  </si>
  <si>
    <t>02090110032770</t>
  </si>
  <si>
    <t>427190663399</t>
  </si>
  <si>
    <t>Shabara</t>
  </si>
  <si>
    <t>Chota</t>
  </si>
  <si>
    <t>856, Mohalla Ichavtan, Bans Badanpura, Jaipur</t>
  </si>
  <si>
    <t>2208000100192640</t>
  </si>
  <si>
    <t>456228856995</t>
  </si>
  <si>
    <t xml:space="preserve">Abdul Imaram </t>
  </si>
  <si>
    <t xml:space="preserve"> Abdul Hamid</t>
  </si>
  <si>
    <t>1A, Aazad Nagar, Kachi Basti, Tila No. 01, Jaipur</t>
  </si>
  <si>
    <t>51109793429</t>
  </si>
  <si>
    <t>758929886147</t>
  </si>
  <si>
    <t>Reshma Khan</t>
  </si>
  <si>
    <t>Karim Khan</t>
  </si>
  <si>
    <t>372, Ridhi Sidhi Nagar, Benad Road, Jhotwara, Jaipur</t>
  </si>
  <si>
    <t>61001376570</t>
  </si>
  <si>
    <t>535412621675</t>
  </si>
  <si>
    <t>MUZAHID ALI ZAIDI</t>
  </si>
  <si>
    <t>MOHSIN ALI</t>
  </si>
  <si>
    <t>MAHAVEER NIKATAN KE PICHE AMER JAIPUR</t>
  </si>
  <si>
    <t>16.3.15</t>
  </si>
  <si>
    <t>031501533574</t>
  </si>
  <si>
    <t>440776080571</t>
  </si>
  <si>
    <t>SHAHIN ZAIDI</t>
  </si>
  <si>
    <t>LATE MOHSIN ALI</t>
  </si>
  <si>
    <t>61165210438</t>
  </si>
  <si>
    <t>232638472382</t>
  </si>
  <si>
    <t>A-46 SHEKHAWATO KI CHATRI NAHARI KA NAKA JAIPUR</t>
  </si>
  <si>
    <t>11740110031087</t>
  </si>
  <si>
    <t>666662584749</t>
  </si>
  <si>
    <t>ANISA BANO</t>
  </si>
  <si>
    <t>116, JALIPURA JAIPUR</t>
  </si>
  <si>
    <t>11740110027868</t>
  </si>
  <si>
    <t>258554206549</t>
  </si>
  <si>
    <t>YASMIN BEGUM</t>
  </si>
  <si>
    <t>MOHD SHABAB KHAN</t>
  </si>
  <si>
    <t>4349, TOPKHANA KA RASTA CHANDPOLE BAZAR JAIPUR</t>
  </si>
  <si>
    <t>JANRAL STORE</t>
  </si>
  <si>
    <t>2208000100201220</t>
  </si>
  <si>
    <t>705963446126</t>
  </si>
  <si>
    <t>MOHD RAIS</t>
  </si>
  <si>
    <t>960, THEKEDAR HOUSE KHANDAR KA RASTA JAIPUR</t>
  </si>
  <si>
    <t>SAARI</t>
  </si>
  <si>
    <t>61044034808</t>
  </si>
  <si>
    <t>371892016443</t>
  </si>
  <si>
    <t>SHAMSHAD</t>
  </si>
  <si>
    <t>SHAHZAD</t>
  </si>
  <si>
    <t>1279, KAMELA GALI M D ROAD JAIPUR</t>
  </si>
  <si>
    <t>6139000100026070</t>
  </si>
  <si>
    <t>949113367766</t>
  </si>
  <si>
    <t>PARVEEN BAGUM</t>
  </si>
  <si>
    <t>2284, BADA PARK CHOKDI TOPKHANA HUZURI GHAT GATE JAIPUR</t>
  </si>
  <si>
    <t>01150100025128</t>
  </si>
  <si>
    <t>349351087070</t>
  </si>
  <si>
    <t>MUSTAK AHMED</t>
  </si>
  <si>
    <t>B-1025, SANJAY NAGAR BATTA BASTI JAIPUR</t>
  </si>
  <si>
    <t>96000178570</t>
  </si>
  <si>
    <t>442320450227</t>
  </si>
  <si>
    <t>SAYNA</t>
  </si>
  <si>
    <t>96000250286</t>
  </si>
  <si>
    <t>853714060815</t>
  </si>
  <si>
    <t>TUFAIL AHMED</t>
  </si>
  <si>
    <t>1818, CHAKKI KA CHOK TAKIYA AADAM SHAH GHAT GATE JAIPUR</t>
  </si>
  <si>
    <t>8465101026645</t>
  </si>
  <si>
    <t>325205425644</t>
  </si>
  <si>
    <t>SAYDA</t>
  </si>
  <si>
    <t>RASHID</t>
  </si>
  <si>
    <t>B-8 RANA COLONY NAHARI KA NAKA JAIPUR</t>
  </si>
  <si>
    <t>10260100025284</t>
  </si>
  <si>
    <t>932952008000</t>
  </si>
  <si>
    <t>AZRA PARVEEN</t>
  </si>
  <si>
    <t>56, VAID JI KI GALI GWALA HOUSE RAMGANJ JAIPUR</t>
  </si>
  <si>
    <t>61063422197</t>
  </si>
  <si>
    <t>903877401625</t>
  </si>
  <si>
    <t>ABDUL AFSAR</t>
  </si>
  <si>
    <t>19, SUDAMA PURI SHASTRI NAGAR JAIPUR</t>
  </si>
  <si>
    <t>32948135864</t>
  </si>
  <si>
    <t>522946081339</t>
  </si>
  <si>
    <t>MOHD AARIF</t>
  </si>
  <si>
    <t>MOHD IKRAM</t>
  </si>
  <si>
    <t>124, RAHIM MANZIL M I ROAD JAIPUR</t>
  </si>
  <si>
    <t>0362101081490</t>
  </si>
  <si>
    <t>336, BHOMIYA BHARU MARG TAGOR NAGAR NAHARI KA NAKA JAIPUR</t>
  </si>
  <si>
    <t>610707392826</t>
  </si>
  <si>
    <t>RIZWANA</t>
  </si>
  <si>
    <t>29, DANIK KIRDAR KE SAMNE BILLOCHIYAN BANSBADANPURA JAIPUR</t>
  </si>
  <si>
    <t>ZARDOZI</t>
  </si>
  <si>
    <t>61141385892</t>
  </si>
  <si>
    <t>609672118186</t>
  </si>
  <si>
    <t>SAINA QURESHI</t>
  </si>
  <si>
    <t>ABDUL GAFFAR QURESHI</t>
  </si>
  <si>
    <t>34331921092</t>
  </si>
  <si>
    <t>653065026230</t>
  </si>
  <si>
    <t>AARI TAARI</t>
  </si>
  <si>
    <t>34331923941</t>
  </si>
  <si>
    <t>605914710925</t>
  </si>
  <si>
    <t>YUNUS ALI</t>
  </si>
  <si>
    <t>ALADDIN</t>
  </si>
  <si>
    <t>A-11 JYANTI COLONY BANS BADANPURA JAIPUR</t>
  </si>
  <si>
    <t>46420100001678</t>
  </si>
  <si>
    <t>376365081126</t>
  </si>
  <si>
    <t>11-B, KACHHI BASTI 22 GODAM JAIPUR</t>
  </si>
  <si>
    <t>25220100013619</t>
  </si>
  <si>
    <t>282275320678</t>
  </si>
  <si>
    <t>ABDUL SALIM</t>
  </si>
  <si>
    <t>188, FIDOS MASJID ROAD SHASTRI NAGAR JAIPUR</t>
  </si>
  <si>
    <t>61128508119</t>
  </si>
  <si>
    <t>413216639364</t>
  </si>
  <si>
    <t>AMIRUDDIN</t>
  </si>
  <si>
    <t>2533, GEEJGARH HOUSE MAHAWATO KA MOHALLA JAIPUR</t>
  </si>
  <si>
    <t>4066000100213640</t>
  </si>
  <si>
    <t>984704275292</t>
  </si>
  <si>
    <t xml:space="preserve">ANISA  </t>
  </si>
  <si>
    <t>ABDUL HALIM</t>
  </si>
  <si>
    <t>3353, MOHALLA GOVIND RAO KA RASTA CHANDPOLE BAZAR JAIPUR</t>
  </si>
  <si>
    <t>2208000100207210</t>
  </si>
  <si>
    <t>845808260254</t>
  </si>
  <si>
    <t>JAMEELA</t>
  </si>
  <si>
    <t>RAIS KHAN</t>
  </si>
  <si>
    <t>C-26 MURLUPURA SCHEME SIKAR ROAD JAIPUR</t>
  </si>
  <si>
    <t>2208000100195660</t>
  </si>
  <si>
    <t>700912710513</t>
  </si>
  <si>
    <t>MAFIYA</t>
  </si>
  <si>
    <t>145, BILLOCHIYO KA MOHALLA BANS BADANPURA JAIPUR</t>
  </si>
  <si>
    <t>6201000100035260</t>
  </si>
  <si>
    <t>533353928533</t>
  </si>
  <si>
    <t>ABDUL INAM KHAN</t>
  </si>
  <si>
    <t>557/3 H A R COLONY CHAR DARWAZA JAIPUR</t>
  </si>
  <si>
    <t>8465101024387</t>
  </si>
  <si>
    <t>305418424349</t>
  </si>
  <si>
    <t>HANIF</t>
  </si>
  <si>
    <t>ABDUL WAHID ANSARI</t>
  </si>
  <si>
    <t>1738, TAKIYA AADAM SHAH GHAT GATE JAIPUR</t>
  </si>
  <si>
    <t>51103051234</t>
  </si>
  <si>
    <t>260146916573</t>
  </si>
  <si>
    <t>MOHAMMAD AARIF</t>
  </si>
  <si>
    <t>MOHAMMAD HAMID</t>
  </si>
  <si>
    <t>241, BHESO WALO KA MOHALLA, KASHYAP MARG, JAIPUR</t>
  </si>
  <si>
    <t>51111660565</t>
  </si>
  <si>
    <t>426707616826</t>
  </si>
  <si>
    <t>MOHAMMAD MOHSIN</t>
  </si>
  <si>
    <t>MOINUDDIN QURESHI</t>
  </si>
  <si>
    <t>1131-32, RAM NAGAR, SHASTRI NAGAR, JAIPUR</t>
  </si>
  <si>
    <t>AUTO MOBILE</t>
  </si>
  <si>
    <t>35460100011165</t>
  </si>
  <si>
    <t>934601294308</t>
  </si>
  <si>
    <t>JAYEDA</t>
  </si>
  <si>
    <t>41/169, BHOMIYO BASTI, JAL MAHAL, JAIPUR</t>
  </si>
  <si>
    <t>2976010100063400</t>
  </si>
  <si>
    <t>304872852065</t>
  </si>
  <si>
    <t>ASLAM BAIG</t>
  </si>
  <si>
    <t>3755, MIRZA HOUSE, PHUTA KHURRA, RAMGANJ BAZAR, JAIPUR</t>
  </si>
  <si>
    <t>61209171931</t>
  </si>
  <si>
    <t>561106617954</t>
  </si>
  <si>
    <t>NAJMA BANO</t>
  </si>
  <si>
    <t>5290, PATHANO KI MASJID KE PASS, GHATGATE, JAIPUR</t>
  </si>
  <si>
    <t>8465101028193</t>
  </si>
  <si>
    <t>495371932290</t>
  </si>
  <si>
    <t>HAMEED</t>
  </si>
  <si>
    <t>10, KACHCHI BASTI, 22 GODAM, JAIPUR</t>
  </si>
  <si>
    <t>11740110033456</t>
  </si>
  <si>
    <t>242704315148</t>
  </si>
  <si>
    <t>MOHAMMAD SHAMSHAD</t>
  </si>
  <si>
    <t>MOHAMMAD MUQIL</t>
  </si>
  <si>
    <t>13, SAYYAD COLONY, CHAR DARWAZA, JAIPUR</t>
  </si>
  <si>
    <t>10260100026368</t>
  </si>
  <si>
    <t>659343212331</t>
  </si>
  <si>
    <t>SHAMSHER KHAN</t>
  </si>
  <si>
    <t>ABDULLAH KHAN</t>
  </si>
  <si>
    <t>5-8, VIVEKANAND COLONY, SOPHIYA SCHOOL KE PEECHE, GHATGATE, JAIPUR</t>
  </si>
  <si>
    <t>660510110004132</t>
  </si>
  <si>
    <t>345552786691</t>
  </si>
  <si>
    <t>1630, HADDI WALO KI MASJID, M.D. ROAD, JAIPUR</t>
  </si>
  <si>
    <t>31077470614</t>
  </si>
  <si>
    <t>766151356132</t>
  </si>
  <si>
    <t>FARIDA</t>
  </si>
  <si>
    <t>5378-A, KHERADIYO KA CHOK, GHATGATE, JAIPUR</t>
  </si>
  <si>
    <t>8465101029343</t>
  </si>
  <si>
    <t>984527662809</t>
  </si>
  <si>
    <t>RAZIYA</t>
  </si>
  <si>
    <t>CHAND MOHAMMAD</t>
  </si>
  <si>
    <t>130, WARD NO. 51, BILLOCHIYAN, JAIPUR</t>
  </si>
  <si>
    <t>61242712677</t>
  </si>
  <si>
    <t>794449028167</t>
  </si>
  <si>
    <t>ANSAR MOHAMMAD</t>
  </si>
  <si>
    <t>141, BILLOCHIYAN, BASBADANPURA, WARD 51, JAIPUR</t>
  </si>
  <si>
    <t>51110557321</t>
  </si>
  <si>
    <t>556363921254</t>
  </si>
  <si>
    <t>RAHIM KHAN</t>
  </si>
  <si>
    <t>1137, QAMAR CHOK, MACHLI MASJID, LOHARO KA KHURRA, JAIPUR</t>
  </si>
  <si>
    <t>32681604012</t>
  </si>
  <si>
    <t>230430921019</t>
  </si>
  <si>
    <t>KALLU QURESHI</t>
  </si>
  <si>
    <t>PHUL MOHAMMAD QURESHI</t>
  </si>
  <si>
    <t>5315, KALALO KA CHOK, REGRO KI KOTHI, GHATGATE, JAIPUR</t>
  </si>
  <si>
    <t>51109583740</t>
  </si>
  <si>
    <t>396570289332</t>
  </si>
  <si>
    <t>NIGAR KHAN</t>
  </si>
  <si>
    <t>4838, TELIYO KI GALI, CHAR DARWAZA, JAIPUR</t>
  </si>
  <si>
    <t>61243884840</t>
  </si>
  <si>
    <t>988064925741</t>
  </si>
  <si>
    <t>AASMA</t>
  </si>
  <si>
    <t>GUDDU</t>
  </si>
  <si>
    <t>A-380, BANDHA BASTI, GALI NO. 7, SHASTRI NAGAR, JAIPUR</t>
  </si>
  <si>
    <t>33621921080</t>
  </si>
  <si>
    <t>731975150109</t>
  </si>
  <si>
    <t>SHAHJAHA BANO</t>
  </si>
  <si>
    <t>131, WARD NO. 51, BILLOCHIYAN, JAIPUR</t>
  </si>
  <si>
    <t>060800101005993</t>
  </si>
  <si>
    <t>419207683942</t>
  </si>
  <si>
    <t>60, MOHALLA BILLOCHIYAN, EIDGAH COLONY, BASBADANPURA, JAIPUR</t>
  </si>
  <si>
    <t>61213851355</t>
  </si>
  <si>
    <t>286026809869</t>
  </si>
  <si>
    <t>NORNISHA</t>
  </si>
  <si>
    <t>MOHAMMAD HASIN</t>
  </si>
  <si>
    <t>11, MOHALLA ZIYAUDDIN COLONY, WARD NO. 50, JAIPUR</t>
  </si>
  <si>
    <t>2208000100205070</t>
  </si>
  <si>
    <t>568394728181</t>
  </si>
  <si>
    <t>438, AAMAGARH, SHAKTI COLONY, DELHI BY PASS ROAD, JAIPUR</t>
  </si>
  <si>
    <t>30720775249</t>
  </si>
  <si>
    <t>281726526333</t>
  </si>
  <si>
    <t>BULKESH</t>
  </si>
  <si>
    <t>MUBARAK</t>
  </si>
  <si>
    <t>V V 2 2 A, TEEBE PAR, GALI NO. 6, BY PASS ROAD, JAIPUR</t>
  </si>
  <si>
    <t>242601000001420</t>
  </si>
  <si>
    <t>353163392182</t>
  </si>
  <si>
    <t>ABDUL GAFOOR</t>
  </si>
  <si>
    <t>4295, NAHARWADA, JAGANNATH SHAH KA RASTA, JAIPUR</t>
  </si>
  <si>
    <t>61223848679</t>
  </si>
  <si>
    <t>487799167966</t>
  </si>
  <si>
    <t>TAHIR KHAN</t>
  </si>
  <si>
    <t>HASEEN KHAN</t>
  </si>
  <si>
    <t>403, THAKUR PACHEWAR KA RASTA, RAMGANJ BAZAR, JAIPUR</t>
  </si>
  <si>
    <t>110110044766</t>
  </si>
  <si>
    <t>540053678198</t>
  </si>
  <si>
    <t>SEEMA SINGH</t>
  </si>
  <si>
    <t>GAJENDAR SINGH</t>
  </si>
  <si>
    <t>57, 22 GODAM, KACHCHI BASTI, JAIPUR</t>
  </si>
  <si>
    <t>11740110032787</t>
  </si>
  <si>
    <t>682031571009</t>
  </si>
  <si>
    <t>WASEEM BANO</t>
  </si>
  <si>
    <t>ALTAF REHMAN</t>
  </si>
  <si>
    <t>55, KACHCHI BASTI, GEEJGARH HOUSE, 22 GODAM, JAIPUR</t>
  </si>
  <si>
    <t>51105871302</t>
  </si>
  <si>
    <t>871519800160</t>
  </si>
  <si>
    <t>MOHAMMAD IDRISH</t>
  </si>
  <si>
    <t>BAKRA MANDI, M.D. ROAD, JAIPUR</t>
  </si>
  <si>
    <t>660510110008725</t>
  </si>
  <si>
    <t>352099410299</t>
  </si>
  <si>
    <t>MOHAMMAD SHAKIR</t>
  </si>
  <si>
    <t>MOHAMMAD NOOR</t>
  </si>
  <si>
    <t>22-A, SAYYAD COLONY, CHAR DARWAZA, JAIPUR</t>
  </si>
  <si>
    <t>10260100026375</t>
  </si>
  <si>
    <t>963905595647</t>
  </si>
  <si>
    <t>KHALID KHAN</t>
  </si>
  <si>
    <t>2620, BABU KA TEEBA, RAMGANJ, JAIPUR</t>
  </si>
  <si>
    <t>4066000100227500</t>
  </si>
  <si>
    <t>367948116052</t>
  </si>
  <si>
    <t>FUQAN</t>
  </si>
  <si>
    <t>562, TAJ CHABEEL KE PASS, RAMGANJ BAZAR, GHATGATE, JAIPUR</t>
  </si>
  <si>
    <t>4066000100178200</t>
  </si>
  <si>
    <t>209720491302</t>
  </si>
  <si>
    <t>525, PHOOL SAGAR KI GALI, RAMGANJ BAZAR, JAIPUR</t>
  </si>
  <si>
    <t>660010110003882</t>
  </si>
  <si>
    <t>493999250364</t>
  </si>
  <si>
    <t>BABU BHAI</t>
  </si>
  <si>
    <t>EIDGAH KACHCHI BASTI, GALI NO. 5, DELHI BY PASS ROAD, JAIPUR</t>
  </si>
  <si>
    <t>10260100026370</t>
  </si>
  <si>
    <t>449910978660</t>
  </si>
  <si>
    <t>MOHAMMAD SABIRUDDIN</t>
  </si>
  <si>
    <t>299/1, NAHRI KA NAKA, SHASTRI NAGAR, JAIPUR</t>
  </si>
  <si>
    <t>10260100016207</t>
  </si>
  <si>
    <t>253293951757</t>
  </si>
  <si>
    <t>QUTUBUDDIN</t>
  </si>
  <si>
    <t>228-A, BANDHA BASTI, NAHRI KA NAKA, SHASTRI NAGAR, JAIPUR</t>
  </si>
  <si>
    <t>10260100025672</t>
  </si>
  <si>
    <t>911946172500</t>
  </si>
  <si>
    <t>P-9, PAINTAR COLONY, NAHRI KA NAKA, SHASTRI NAGAR, JAIPUR</t>
  </si>
  <si>
    <t>10260100026358</t>
  </si>
  <si>
    <t>472555746535</t>
  </si>
  <si>
    <t>A-242, BANDHA BASTI, NAHRI KA NAKA, SHASTRI NAGAR, JAIPUR</t>
  </si>
  <si>
    <t>10260100024105</t>
  </si>
  <si>
    <t>804178657929</t>
  </si>
  <si>
    <t>QAMAR JAHAN</t>
  </si>
  <si>
    <t>676301700155</t>
  </si>
  <si>
    <t>844991539962</t>
  </si>
  <si>
    <t>SABEELA</t>
  </si>
  <si>
    <t>686, MEHNAT NAGR, HATWARA ROAD, HASANPURA, JAIPUR</t>
  </si>
  <si>
    <t>20236222494</t>
  </si>
  <si>
    <t>519075507894</t>
  </si>
  <si>
    <t>MOHAMMAD SHAKEEL</t>
  </si>
  <si>
    <t>1279, BAKRA MANDI, M.D. ROAD, JAIPUR</t>
  </si>
  <si>
    <t>6139000100023280</t>
  </si>
  <si>
    <t>946546998249</t>
  </si>
  <si>
    <t>SUNNY MASSEY</t>
  </si>
  <si>
    <t>LATE D.D. MASSEY</t>
  </si>
  <si>
    <t>B-3, GHADHI NAGAR QUARTERS, JAIPUR</t>
  </si>
  <si>
    <t>31.3.15</t>
  </si>
  <si>
    <t>51106540357</t>
  </si>
  <si>
    <t>735198354719</t>
  </si>
  <si>
    <t>FAMIDA</t>
  </si>
  <si>
    <t>2253, TAKIYA YAKIN SHAH, CHOKRI TOPKHANA HUJURI, GHATGATE, JAIPUR</t>
  </si>
  <si>
    <t>61222516610</t>
  </si>
  <si>
    <t>523113497658</t>
  </si>
  <si>
    <t>FIRDOS</t>
  </si>
  <si>
    <t>RASID</t>
  </si>
  <si>
    <t>3553, BHISHTIYON KI CHOTI MASJID, TOPKHANA HUJURI, GHATGATE, JAIPUR-302003</t>
  </si>
  <si>
    <t>11440110011881</t>
  </si>
  <si>
    <t>697357476198</t>
  </si>
  <si>
    <t>SALIM BAIG</t>
  </si>
  <si>
    <t>ISTAKHAR BAIG</t>
  </si>
  <si>
    <t>B-1024, SANJAY NAGAR, GALI NO. 10, GUJRATI PARK, WARD NO. 69, BHATTA BASTI, SHASTRI NAGAR, JAIPUR-302016</t>
  </si>
  <si>
    <t>LAKH BENGALS</t>
  </si>
  <si>
    <t>61212062350</t>
  </si>
  <si>
    <t>MOLLY SAMUEL</t>
  </si>
  <si>
    <t>D/O T. SAMUEL</t>
  </si>
  <si>
    <t>42-A NIRMAN NAGAR, SHYAM NAGAR, PARVATI NAGAR, SODALA, JAIPUR-302016</t>
  </si>
  <si>
    <t>3554000400011460</t>
  </si>
  <si>
    <t>461510829091</t>
  </si>
  <si>
    <t>D/O MAHBUB KHAN</t>
  </si>
  <si>
    <t>101/20A, INDRA COLONY, GALI NO.3,  AAMER ROAD, JALMAHAL, BHARAMPURI, JAIPUR-302002</t>
  </si>
  <si>
    <t>61256533657</t>
  </si>
  <si>
    <t>469210954541</t>
  </si>
  <si>
    <t>SHABNAM`</t>
  </si>
  <si>
    <t>W/O KHALID</t>
  </si>
  <si>
    <t>2409, SATTE WALO KI DHARMSHALA KE PEECHE, TELI PADA, BAPU BAZAR, JAIPUR-302002</t>
  </si>
  <si>
    <t>10982121024608</t>
  </si>
  <si>
    <t>312489766298</t>
  </si>
  <si>
    <t>RESHMA BANO</t>
  </si>
  <si>
    <t>D/O SADAKAT ALI</t>
  </si>
  <si>
    <t>93/225, J.P. COLONY, POLISE LINE, PARSHURAMPURI JAL MAHAL, AMER ROAD, JAIPUR, TRIPOLIYA BAZAR-302002</t>
  </si>
  <si>
    <t>61256542936</t>
  </si>
  <si>
    <t>916829964002</t>
  </si>
  <si>
    <t>MOHAMMAD SHARIF</t>
  </si>
  <si>
    <t>1343, CHANDR SHEKHAR KI BAGEECHEE KE PEECHE, NAHRI KA NAKA, SHASTRI NAGAR-302016</t>
  </si>
  <si>
    <t>2976000100161360</t>
  </si>
  <si>
    <t>838386757055</t>
  </si>
  <si>
    <t>3950 PAHAD GANJ ROAD HJI HOUSE SURAJPOLE JAIPUR</t>
  </si>
  <si>
    <t>276948979154</t>
  </si>
  <si>
    <t>HASAN ALI</t>
  </si>
  <si>
    <t>20 MUSLEEM SCHOOL KE PICHE MD ROAD JAIPUR</t>
  </si>
  <si>
    <t>6139000100002850</t>
  </si>
  <si>
    <t>583889882767</t>
  </si>
  <si>
    <t>ASLAM QURESHI</t>
  </si>
  <si>
    <t>B9 KRISHNA COLONY RAMGARH MODE JAIPUR</t>
  </si>
  <si>
    <t>MECHANICAL</t>
  </si>
  <si>
    <t>90370100001367</t>
  </si>
  <si>
    <t>449862836996</t>
  </si>
  <si>
    <t>ABDUL SHAKEEL</t>
  </si>
  <si>
    <t>R-10 FATIMA COLONY RAMGARH COLONY</t>
  </si>
  <si>
    <t>GALICHA</t>
  </si>
  <si>
    <t>90370100001622</t>
  </si>
  <si>
    <t>916007690873</t>
  </si>
  <si>
    <t>ASMAT JAHAN</t>
  </si>
  <si>
    <t>SYED NIZAMUDDIN</t>
  </si>
  <si>
    <t>3919 B MITHI KOTHI KE PICHE HANUMAN BAGICHI JAIPUR</t>
  </si>
  <si>
    <t>4066000100106180</t>
  </si>
  <si>
    <t>995568186785</t>
  </si>
  <si>
    <t>AFSAR BAIG</t>
  </si>
  <si>
    <t>MUKHTYAR BAIG</t>
  </si>
  <si>
    <t xml:space="preserve">3590 MIRZA MANZIL BABU KA TIBA </t>
  </si>
  <si>
    <t>675301442824</t>
  </si>
  <si>
    <t>577325433533</t>
  </si>
  <si>
    <t>MOHAMMAD FARHAN</t>
  </si>
  <si>
    <t>MOHAMMAD SHAFEEQ</t>
  </si>
  <si>
    <t>3413 MUSA KHAN KI GALI SILAVTAN SUBHASH CHOWK JAIPUR</t>
  </si>
  <si>
    <t>33881144693</t>
  </si>
  <si>
    <t>553541403355</t>
  </si>
  <si>
    <t>360, KHWAS JI KA RASTA HAWAMAHAL JAIPUR</t>
  </si>
  <si>
    <t>51091606345</t>
  </si>
  <si>
    <t>438755144301</t>
  </si>
  <si>
    <t>W/O MUNNA KHAN</t>
  </si>
  <si>
    <t>186-D, SANJAY NAGAR, BHATTA BASTI, SHASTRI NAGAR, JAIPUR-302016</t>
  </si>
  <si>
    <t>61239836212</t>
  </si>
  <si>
    <t>575728948479</t>
  </si>
  <si>
    <t>NAFEES AHMED</t>
  </si>
  <si>
    <t>NASIR AHMED</t>
  </si>
  <si>
    <t>B-639, SANJAY NAGAR, BHATTA BASTI, SHASTRI NAGAR, JAIPUR-302016</t>
  </si>
  <si>
    <t>51101456539</t>
  </si>
  <si>
    <t>958120356755</t>
  </si>
  <si>
    <t>QASAM ALI</t>
  </si>
  <si>
    <t>310, VASANT VIHAR COLONY, CHOMU, JAIPUR-303802</t>
  </si>
  <si>
    <t>50213383013</t>
  </si>
  <si>
    <t>313504950353</t>
  </si>
  <si>
    <t>MOHAMMAD SULTAN</t>
  </si>
  <si>
    <t>3996, TOPKHANE KA RASTA, CHANDPOLE, JAIPUR-302001</t>
  </si>
  <si>
    <t>61010779294</t>
  </si>
  <si>
    <t>376090773174</t>
  </si>
  <si>
    <t>RAZIYA BEGUM</t>
  </si>
  <si>
    <t>W/O MOHAMMAD FARUKH</t>
  </si>
  <si>
    <t>19-B, SHAFAQAT COLONY, CHAR DARWAZA BAHAR, JAIPUR</t>
  </si>
  <si>
    <t>61203477172</t>
  </si>
  <si>
    <t>417938674599</t>
  </si>
  <si>
    <t>NIYAZ AHMED</t>
  </si>
  <si>
    <t>4353, TOPKHANE KA RASTA, CHANDPOLE, JAIPUR-302001</t>
  </si>
  <si>
    <t>BENGALS</t>
  </si>
  <si>
    <t>50265361699</t>
  </si>
  <si>
    <t>353791337829</t>
  </si>
  <si>
    <t>eks-v'kjQ [kku</t>
  </si>
  <si>
    <t>eks- vklhQ [kku</t>
  </si>
  <si>
    <t>e-u-5 pkj njoktk ckgj e.Mh [kVhdku csynkjksa dk eksgYyk t;iqj</t>
  </si>
  <si>
    <t>Jaipur dental College Dhand jaipur</t>
  </si>
  <si>
    <t>22/5/2014</t>
  </si>
  <si>
    <t>lnnke gqlSu</t>
  </si>
  <si>
    <t>fnyhi [kku</t>
  </si>
  <si>
    <t>195-, m/kksx uxj tksVokMk t;qiqj</t>
  </si>
  <si>
    <t>jaipur</t>
  </si>
  <si>
    <t>jamia hamdard nagar new delhi</t>
  </si>
  <si>
    <t>jamia hamdard university new delhi</t>
  </si>
  <si>
    <t>M.C.A</t>
  </si>
  <si>
    <t>TWO YEARS</t>
  </si>
  <si>
    <t>26/05/2014</t>
  </si>
  <si>
    <t>fguk dkSlj</t>
  </si>
  <si>
    <t>eksgEen bfy;kl</t>
  </si>
  <si>
    <t>1@6 eksgYyk bPNkorku cksl cnuiqjk t;iqj fu;j bn xkg fnYyh ikbZikl jksM fjadq VªoYl dh xyh t;iqj</t>
  </si>
  <si>
    <t>S.S.JAIN SUBODH MAHILA TT COLLEGE JAIPUR</t>
  </si>
  <si>
    <t xml:space="preserve">RAJASTHAN UNIVERSITY </t>
  </si>
  <si>
    <t>B. ED</t>
  </si>
  <si>
    <t>27/5/2014</t>
  </si>
  <si>
    <t>05/06/2014</t>
  </si>
  <si>
    <t>24/06/2014</t>
  </si>
  <si>
    <t>ii</t>
  </si>
  <si>
    <t>vCnqy gUuku</t>
  </si>
  <si>
    <t>etgj my gd</t>
  </si>
  <si>
    <t>4194] [kqVk [kqjkZ jkexat cktkj t;iqj</t>
  </si>
  <si>
    <t xml:space="preserve">RAJDHANI INSTITUTE OF TECH. AND MANAGEMENT JAIPUR </t>
  </si>
  <si>
    <t>RAJASTHAN TECH UNIVERSITY OF KOTA</t>
  </si>
  <si>
    <t>24-06-2014</t>
  </si>
  <si>
    <t>jghl vgen</t>
  </si>
  <si>
    <t>ch-11 dYyu 'kkg dkyksuh ckl cnuiqjk t;iqj</t>
  </si>
  <si>
    <t>MAULANA ABDUL KALAM AAZAD I TC JAIPUR</t>
  </si>
  <si>
    <t>NATIONAL COUNCIL FOR VOCATIONAL TRAINING NEW DELHI</t>
  </si>
  <si>
    <t>I T I</t>
  </si>
  <si>
    <t>eks- olhe</t>
  </si>
  <si>
    <t>d;keqnhu</t>
  </si>
  <si>
    <t>IykV ua- 1 dYyu 'kkg dkykuh ckl cnuiqjk t;iqj</t>
  </si>
  <si>
    <t>vfulmnhu</t>
  </si>
  <si>
    <t>420@7 dYYku 'kkg dkyksuh ckl cnuiqjk t;iqj</t>
  </si>
  <si>
    <t>lS;n tkfdj gqlSu</t>
  </si>
  <si>
    <t>lS;n djker gqlSu</t>
  </si>
  <si>
    <t>22] ctjax dkykuh ckl cnuiqjk t;iqj</t>
  </si>
  <si>
    <r>
      <t xml:space="preserve">Xykscy bULVhV~;wV vkWQ VsDuksykWth] </t>
    </r>
    <r>
      <rPr>
        <sz val="13"/>
        <color theme="1"/>
        <rFont val="Calibri"/>
        <family val="2"/>
        <scheme val="minor"/>
      </rPr>
      <t xml:space="preserve">I.T. </t>
    </r>
    <r>
      <rPr>
        <sz val="13"/>
        <color theme="1"/>
        <rFont val="Kruti Dev 010"/>
      </rPr>
      <t>ikdZ] lhriiqjk] t;iqj</t>
    </r>
  </si>
  <si>
    <t>26-06-2014</t>
  </si>
  <si>
    <t>eksgEen b'kkd [kku</t>
  </si>
  <si>
    <t>dkyw [kku</t>
  </si>
  <si>
    <t>xkwo cgyksM rg- teokjkex&lt; ftyk t;iqj</t>
  </si>
  <si>
    <t xml:space="preserve">lSQqmnhu </t>
  </si>
  <si>
    <t>futkeqnhu</t>
  </si>
  <si>
    <t>ts-&amp;147] fnid ekxZ vkn'kZ uxj t;iqj</t>
  </si>
  <si>
    <t>MAHERSHI ARVIND INS. OF ENNG AND TECH. JAIPUR</t>
  </si>
  <si>
    <t xml:space="preserve">RAJASTHAN 
TECHNCAL UNIVERSITY OF KOTA </t>
  </si>
  <si>
    <t>27-06-2014</t>
  </si>
  <si>
    <t>Qjkt 'kkfdj</t>
  </si>
  <si>
    <t>kkfdj vyh</t>
  </si>
  <si>
    <t>8-,] f'kdkfjk;ksa dh eksjh ?kksMk fudkl jksM jkexat t;iqj</t>
  </si>
  <si>
    <t xml:space="preserve">Rajputana Unani Medical College,HOSPITEL AND RISERCH CENTRE JAIPUR </t>
  </si>
  <si>
    <t>FOUR&amp;HALF</t>
  </si>
  <si>
    <t>15-07-2014</t>
  </si>
  <si>
    <t xml:space="preserve"> K. Zia-e-Asmat</t>
  </si>
  <si>
    <t>Faruk Ahmad</t>
  </si>
  <si>
    <t>13, Burhan Colony,Manpur Sadwa, Jaisinghpura Khor Ward, Jaipur</t>
  </si>
  <si>
    <t>BMUS</t>
  </si>
  <si>
    <t>24.9.14</t>
  </si>
  <si>
    <t>Muzahid Gaffar</t>
  </si>
  <si>
    <t>Abdul Gaffar</t>
  </si>
  <si>
    <t>A-49, Hashan Kiran Store ki Gali, Nahri ka Naka, Jaipur</t>
  </si>
  <si>
    <t>Jaipur Institute of Engineering and Tech. Jaipur</t>
  </si>
  <si>
    <t>B.Tech.</t>
  </si>
  <si>
    <t>iv</t>
  </si>
  <si>
    <t>Ashraf Qureshi</t>
  </si>
  <si>
    <t>19, Sudamapuri, Nahri ka Naka, Shastri Nagar,Jaipur</t>
  </si>
  <si>
    <t>Swasthya Kalyan Homeopathic College &amp; Recherch Center, Jaipur</t>
  </si>
  <si>
    <t>Sofiya Shaikh</t>
  </si>
  <si>
    <t>Samiuddin</t>
  </si>
  <si>
    <t>1094, Mohlla Hirnwalan, Ghatgate, Jaipur</t>
  </si>
  <si>
    <t>Subodh Institute of Management &amp; Career Studies, Jaipur</t>
  </si>
  <si>
    <t>iii</t>
  </si>
  <si>
    <t>Ameen Khan</t>
  </si>
  <si>
    <t>Noor Mohmaad</t>
  </si>
  <si>
    <t>809, Shyam Colony, Pawta, Jaipur</t>
  </si>
  <si>
    <t>Khurshid Siddiqui</t>
  </si>
  <si>
    <t>Lt. Izhar Alam</t>
  </si>
  <si>
    <t>10, Islam Colony, Qurbla, Ramgarh Road, Jaipur</t>
  </si>
  <si>
    <t>Noida Institute of Engineering &amp; Tech. Noida</t>
  </si>
  <si>
    <t>Abdul Malik</t>
  </si>
  <si>
    <t>Ahamad Hussain</t>
  </si>
  <si>
    <t>12, Nangi ka Choraha, Mohlla Vilochiyan, Basbadnpura, Jaipur</t>
  </si>
  <si>
    <t>Apex Institute of Management &amp; Science, Jaipur</t>
  </si>
  <si>
    <t>Sayyed Sikander Ali</t>
  </si>
  <si>
    <t>Lt. Nashir Ali</t>
  </si>
  <si>
    <t>1183, Kawatiyo ki Bagichi, Kakori House, Rmganj Bazar, Jaipur</t>
  </si>
  <si>
    <t>Rajpuran Unani Medicle College Hospital &amp; Research Center, Jaipur</t>
  </si>
  <si>
    <t>Sana</t>
  </si>
  <si>
    <t>Jakir Hussain</t>
  </si>
  <si>
    <t>256/4 Jiyauddin Colony Block No. 8, Char Darwaja Bahar, Jaipur</t>
  </si>
  <si>
    <t>Mohd. Salman</t>
  </si>
  <si>
    <t>M. Siddique</t>
  </si>
  <si>
    <t>87/81 Jiyauddin Colony Char Darwaja, Jaipur</t>
  </si>
  <si>
    <t>School of Professional Graduation, Jaipur</t>
  </si>
  <si>
    <t>BSM</t>
  </si>
  <si>
    <t>Firoz Khan</t>
  </si>
  <si>
    <t>Hazi Moh. Yusuf</t>
  </si>
  <si>
    <t>419, Hanuman Ji ka Rasta, Tripoliya Bazar, Jaipur</t>
  </si>
  <si>
    <t>Manipal University, Jaipur</t>
  </si>
  <si>
    <t>Javed</t>
  </si>
  <si>
    <t>Abdul Shakur</t>
  </si>
  <si>
    <t>B-37, Krishna Colony, Ramgarh Road, Jaipur</t>
  </si>
  <si>
    <t>Shankra Institute of Technology Riico Industrail Kukas, Jaipur</t>
  </si>
  <si>
    <t>Haseen Ahamed</t>
  </si>
  <si>
    <t>Amin Ahamed</t>
  </si>
  <si>
    <t>Plot No. 1758, Sadiyo ka Teeba Nala, Neelgran Chokdi, Jaipur</t>
  </si>
  <si>
    <t>Suresh Gyan Vihar University Jaipur</t>
  </si>
  <si>
    <t>Ann  Martin</t>
  </si>
  <si>
    <t>Martin Zacharias</t>
  </si>
  <si>
    <t>609 Surya Nagar, Gopalpura Bypass, Jaiur</t>
  </si>
  <si>
    <t>Christ University Bangalore</t>
  </si>
  <si>
    <t>Parvez Mohammed</t>
  </si>
  <si>
    <t>Zahoor Mohammed</t>
  </si>
  <si>
    <t>MO. M. No. 2306 Nala Neelgar, Ramganj Bazar, Jaipur</t>
  </si>
  <si>
    <t>Jaipur National University Jagatpura Jaipur</t>
  </si>
  <si>
    <t>Jacky Alam</t>
  </si>
  <si>
    <t>Yusuf Ali</t>
  </si>
  <si>
    <t>456-B- JP Colony Sect.-1, Shastri Nagar, Jaipur</t>
  </si>
  <si>
    <t>Poornima College of Engineering Jaipur</t>
  </si>
  <si>
    <t>Aabida Bano</t>
  </si>
  <si>
    <t>Abdul Rashid</t>
  </si>
  <si>
    <t>3627 Handipura, Char Darwaja, Jaipur</t>
  </si>
  <si>
    <t>Rajputana Unani Medicle College Hospital &amp; Research Center, Jaipur</t>
  </si>
  <si>
    <t>19.9.14</t>
  </si>
  <si>
    <t>Khushnuma Khan</t>
  </si>
  <si>
    <t>H.No. 4342, Mohlla Chaparbandh, Ghatgate, Jaipur</t>
  </si>
  <si>
    <t>UNANI</t>
  </si>
  <si>
    <t>9.10.14</t>
  </si>
  <si>
    <t>Faizan Khan</t>
  </si>
  <si>
    <t>Fareed Khan</t>
  </si>
  <si>
    <t>H.No. 3738, Babu ka Teeba, Lakda Dalmeel, Mehta Marg, Galta Road, Jaipur</t>
  </si>
  <si>
    <t>Sakhawat Ullah</t>
  </si>
  <si>
    <t>Liyakar Ullah</t>
  </si>
  <si>
    <t>H.No. 3790/91 Babu ka Teeba, Madina Masjid, Ramganj Bazar, Jaipur</t>
  </si>
  <si>
    <t>Rajputana Unani Medicle College &amp; Hospital, Jaipur</t>
  </si>
  <si>
    <t>Md. Mahfooz</t>
  </si>
  <si>
    <t>Md. Imteyaz</t>
  </si>
  <si>
    <t>50 A, Sabir Colony Gangapol Bahar, Jaipur</t>
  </si>
  <si>
    <t>Arya Institute of Eng. Tech. Jipur</t>
  </si>
  <si>
    <t>Wasim Akram</t>
  </si>
  <si>
    <t>Nasimuddin</t>
  </si>
  <si>
    <t>54 Mohalla Dakotan, Kachi Basti, Puliya No. 2, Char Darwaja, Jaipur</t>
  </si>
  <si>
    <t>Arya College of Eng. Research Center Jaipur</t>
  </si>
  <si>
    <t>Barkha Jain</t>
  </si>
  <si>
    <t>Rajesh Jain</t>
  </si>
  <si>
    <t>E-Jain Vihar Colony, Kenwar ka Bag, Choudhary Petrol Pump ke Samne, Sanganer, Jaipur</t>
  </si>
  <si>
    <t>J.E.C.R.C. University Sitapura Industrial Aria, Jaipur</t>
  </si>
  <si>
    <t>Affan Mustaqeem</t>
  </si>
  <si>
    <t>Hassan Mustaqeem</t>
  </si>
  <si>
    <t>47, Purohit Pada, Brhampuri, Jaipur</t>
  </si>
  <si>
    <t>Jagannath Gupta Institute of Eng. Tech. Jaipur</t>
  </si>
  <si>
    <t>Taslim</t>
  </si>
  <si>
    <t>Anwar</t>
  </si>
  <si>
    <t>H.No. 982, Mohandas ki Bagichi, Minrwa Tokij ke Piche, Sanganeri Gate, Jaipur</t>
  </si>
  <si>
    <t>Lal Bahadur Shastri Mahila T.T. College Jaipur</t>
  </si>
  <si>
    <t>B.Ed.</t>
  </si>
  <si>
    <t>Virasat Ali</t>
  </si>
  <si>
    <t>Unus Ali</t>
  </si>
  <si>
    <t>A-11, Jayanti Colony Bas Badnpura, Jaipur</t>
  </si>
  <si>
    <t>Regional Institute of Polytechnic Jaipur</t>
  </si>
  <si>
    <t>Polytechnic</t>
  </si>
  <si>
    <t>Imaduddin</t>
  </si>
  <si>
    <t>B-111, Hajrat Ali Nagar, Ramgarh Road, Jaipur</t>
  </si>
  <si>
    <t>Mujahid Ali</t>
  </si>
  <si>
    <t>Mohammed Aslam</t>
  </si>
  <si>
    <t>H.No. 3628, Choti Rahamaniya Masjid ke Samne, Phuta Phura, Ramganj Bazar, Jaiur</t>
  </si>
  <si>
    <t>Rajasthan Uunani Medical College &amp; Hosputal, Jaipur</t>
  </si>
  <si>
    <t>17.10.14</t>
  </si>
  <si>
    <t>Gulbeen Shaikh</t>
  </si>
  <si>
    <t>Shaikh Abdul Rashid</t>
  </si>
  <si>
    <t>D 115, Murlipura, Sikar Road, Jaiur</t>
  </si>
  <si>
    <t>Saddam Husen</t>
  </si>
  <si>
    <t>Dilep Khan</t>
  </si>
  <si>
    <t>PN. 195 A, Udhyog-Nagar, Jhotwara, Jipur</t>
  </si>
  <si>
    <t>Jamia Hamdard, Hamdard Nagar, New Delhi</t>
  </si>
  <si>
    <t>Mohd Shadab</t>
  </si>
  <si>
    <t>M. Saleem</t>
  </si>
  <si>
    <t>25252, Gota Fectry, Meethi Kothi ka Rasta, Surajpol, Jaipur</t>
  </si>
  <si>
    <t>Allana Institute of Managaement Science, Pune, Maharastra</t>
  </si>
  <si>
    <t>Javed Ahmed</t>
  </si>
  <si>
    <t>Sadiq Ahmed</t>
  </si>
  <si>
    <t>C-158, Noor Flat, Vidhyadhar Nagar, Sector 8, Jaipur</t>
  </si>
  <si>
    <t>Rajputana Unani Medical College Hospital &amp; Research Centere, Jaipur</t>
  </si>
  <si>
    <t>iv year</t>
  </si>
  <si>
    <t>4.7.12</t>
  </si>
  <si>
    <t>10.9.14</t>
  </si>
  <si>
    <t>Mohd. Shakir Khan</t>
  </si>
  <si>
    <t>Nisar Khan</t>
  </si>
  <si>
    <t>133, Dhanka Basti, Hasnpura, Jaipur</t>
  </si>
  <si>
    <t>Parishkar College Global Excellence</t>
  </si>
  <si>
    <t>BCA</t>
  </si>
  <si>
    <t>iii year</t>
  </si>
  <si>
    <t>20.12.12</t>
  </si>
  <si>
    <t>28.8.14</t>
  </si>
  <si>
    <t>Amir Fatih</t>
  </si>
  <si>
    <t>Khalid Ahmed</t>
  </si>
  <si>
    <t>37-39 Babu ka Teeba, Mahta Marg, Galta Road, Jaipur</t>
  </si>
  <si>
    <t>v year</t>
  </si>
  <si>
    <t>v</t>
  </si>
  <si>
    <t>Shahrukh Khan</t>
  </si>
  <si>
    <t>Ayub Khan</t>
  </si>
  <si>
    <t>1012- Mahatma Gandhi Colony, Nahri ka Naka, Shastri Nagar, Jaipur</t>
  </si>
  <si>
    <t>19.9.12</t>
  </si>
  <si>
    <t>6.8.14</t>
  </si>
  <si>
    <t>Aimen Siddiqui</t>
  </si>
  <si>
    <t>Ayaj Siddiqui</t>
  </si>
  <si>
    <t>247, Govind Nagar, East, Amer Road, Jaipur</t>
  </si>
  <si>
    <t>IV Year 6 Month</t>
  </si>
  <si>
    <t>28.4.11</t>
  </si>
  <si>
    <t>Sadaf Siddiqui</t>
  </si>
  <si>
    <t>Mohammad Ayaj Siddiqui</t>
  </si>
  <si>
    <t>13.4.11</t>
  </si>
  <si>
    <t>Sarim Khan Afridi</t>
  </si>
  <si>
    <t>Barkat Ahmed</t>
  </si>
  <si>
    <t>19 A, Bhagat Vatika, Civil Line, Jaipur</t>
  </si>
  <si>
    <t>Purnima Institute of Engineering &amp; Technology, Sitapura, Jaipur</t>
  </si>
  <si>
    <t>27.12.11</t>
  </si>
  <si>
    <t>Danish Ahmad</t>
  </si>
  <si>
    <t>Shahid Ahmad Faridi</t>
  </si>
  <si>
    <t>216 Jalupura, Apurva Hotel ke Pass, Jaipur</t>
  </si>
  <si>
    <t>Mahrshi Arvind Institute of Management &amp; Technology, Jaipur</t>
  </si>
  <si>
    <t>Hotel Management</t>
  </si>
  <si>
    <t>Syed Shahid Raza Naqvi</t>
  </si>
  <si>
    <t>S.M. Aazam Naqvi</t>
  </si>
  <si>
    <t>Ramgarh Road, Jaipur</t>
  </si>
  <si>
    <t>Farid Khan</t>
  </si>
  <si>
    <t>Abdul Rahman</t>
  </si>
  <si>
    <t>Sarkari Murga Farm ke Pass, Khatipura, Jaipur</t>
  </si>
  <si>
    <t>1.5.12</t>
  </si>
  <si>
    <t>Mohd. Shahziab</t>
  </si>
  <si>
    <t>Mohd. Ismail</t>
  </si>
  <si>
    <t>102/6, Idgaha ke Piche,Ichavtan, Basbadanpura, Jaipur</t>
  </si>
  <si>
    <t>Arya College of Engineering, kukas,Jaipur</t>
  </si>
  <si>
    <t>Mohd Junaid Khan</t>
  </si>
  <si>
    <t>Aalamser Khan</t>
  </si>
  <si>
    <t>1298, Shiv Shakti Colony, Gangapol, Jaipur</t>
  </si>
  <si>
    <t>Jagannath Gupta Institute of Engineering, &amp; Tech.</t>
  </si>
  <si>
    <t>Mohammed Farhaj</t>
  </si>
  <si>
    <t>Mehraj Ahmed</t>
  </si>
  <si>
    <t>3668, Nindar Rao ji ka Rasta, Fourth Crossing Chandpole Bazar, Jaipur</t>
  </si>
  <si>
    <t>Arya Institute of Engineering and Technology, Jaipur</t>
  </si>
  <si>
    <t>25.10.12</t>
  </si>
  <si>
    <t>Mohd. Shajid Khan</t>
  </si>
  <si>
    <t>Mohd. Kalu</t>
  </si>
  <si>
    <t>S.7, Kanti Chand Road Pareek College Mode, Jaipur</t>
  </si>
  <si>
    <t>Swami Keshwannad Institute of Tech &amp; Management Ram Nagariya Jagatpura, Jaipur</t>
  </si>
  <si>
    <t>21.9.12</t>
  </si>
  <si>
    <t>Nabila Jaffar</t>
  </si>
  <si>
    <t>Mohd. Jaffar</t>
  </si>
  <si>
    <t>28, Hasanpura-c, NBC Road, Jaipur</t>
  </si>
  <si>
    <t>6.8.13</t>
  </si>
  <si>
    <t>Mohd Akram</t>
  </si>
  <si>
    <t>11-A, Hajrat Ali Nagar, Karbla, Jaipur</t>
  </si>
  <si>
    <t>Hotel Management (Tour &amp; Travels)</t>
  </si>
  <si>
    <t>Mohammed Adeeb</t>
  </si>
  <si>
    <t>Mohd. Aziz</t>
  </si>
  <si>
    <t>46-A, Milan Collony, Char Darwaja, Jaipur</t>
  </si>
  <si>
    <t>Bilqees Fatma</t>
  </si>
  <si>
    <t>Badshah Khan</t>
  </si>
  <si>
    <t>437, Gali No. 3, Idgah Kacchi Basti, Delhi By-Pass Road, Jaipur</t>
  </si>
  <si>
    <t>Sharbati Devi Women T.T. College, Kotputli</t>
  </si>
  <si>
    <t>University of Rajasthan</t>
  </si>
  <si>
    <t>i year</t>
  </si>
  <si>
    <t>16.2.14</t>
  </si>
  <si>
    <t>24.2.15</t>
  </si>
  <si>
    <t>3142764236</t>
  </si>
  <si>
    <t>632776156487</t>
  </si>
  <si>
    <t>Khaleda Parveen</t>
  </si>
  <si>
    <t>Mohammad Irfan</t>
  </si>
  <si>
    <t>Plot No. 3316, cho-Ramchandra Ji Ka Mohalla, Silavatan Jaipur</t>
  </si>
  <si>
    <t>Mother Land Girls T.T. College, Tonk</t>
  </si>
  <si>
    <t>ii year</t>
  </si>
  <si>
    <t>1330470326</t>
  </si>
  <si>
    <t>459407321932</t>
  </si>
  <si>
    <t>Sayra Parveen</t>
  </si>
  <si>
    <t>Aziz Ahmed</t>
  </si>
  <si>
    <t>1330470315</t>
  </si>
  <si>
    <t>579668131666</t>
  </si>
  <si>
    <t xml:space="preserve">Nishat </t>
  </si>
  <si>
    <t>Jalaluddin</t>
  </si>
  <si>
    <t>125, Barkat Colony, Moti Lal Atal Road, Natraj Hotel Ke Samne, Jaipur</t>
  </si>
  <si>
    <t>Jyotiba Phule Shikshak Prashikshan Mahavidyalya Jaipur</t>
  </si>
  <si>
    <t>MJRP University</t>
  </si>
  <si>
    <t>101400050414</t>
  </si>
  <si>
    <t>840040554982</t>
  </si>
  <si>
    <t>Mohammad Shoeb Khan</t>
  </si>
  <si>
    <t>Mohammad Aalamshad</t>
  </si>
  <si>
    <t>B-205, Sanjay Nagar, Bhatta Basti, shastri Nagar, Jaipur</t>
  </si>
  <si>
    <t>Shri Sai Baba School of Nursing, Jaipur</t>
  </si>
  <si>
    <t>RUHS, Jaipur</t>
  </si>
  <si>
    <t>GNM</t>
  </si>
  <si>
    <t>III YEAR</t>
  </si>
  <si>
    <t>35460100002313</t>
  </si>
  <si>
    <t>239088591954</t>
  </si>
  <si>
    <t>Mohemmad. Abrar Warsi</t>
  </si>
  <si>
    <t>Iqrar Ahmed</t>
  </si>
  <si>
    <t>105, Mukangarh House Jalupura, Sansar Chand Road, Jaipur</t>
  </si>
  <si>
    <t>Poornima College of Engineering, Jaipur</t>
  </si>
  <si>
    <t>Poornima University, Jaipur</t>
  </si>
  <si>
    <t>32867589706</t>
  </si>
  <si>
    <t>995991008894</t>
  </si>
  <si>
    <t>Adnan Baig</t>
  </si>
  <si>
    <t>Akhtar Baig</t>
  </si>
  <si>
    <t>A-99, Sumer Karan Ji Ka Rasta, Ramganj, Jaipur</t>
  </si>
  <si>
    <t>Jaipur Institute of Engineering &amp; Technology, Kukas, Jaipur</t>
  </si>
  <si>
    <t>RTU Kota</t>
  </si>
  <si>
    <t>4066001500008210</t>
  </si>
  <si>
    <t>429923281152</t>
  </si>
  <si>
    <t>Prajeet Jain</t>
  </si>
  <si>
    <t>Rakesh Kumar Jain</t>
  </si>
  <si>
    <t>31/71/13, Varun Path, Mansarovar, Jaipur</t>
  </si>
  <si>
    <t>Jain</t>
  </si>
  <si>
    <t>Global Institute of Technology, Jaipur</t>
  </si>
  <si>
    <t>Global University</t>
  </si>
  <si>
    <t>16.12.14</t>
  </si>
  <si>
    <t>6063692530</t>
  </si>
  <si>
    <t>544456396693</t>
  </si>
  <si>
    <t>Mohammad Tajuddin</t>
  </si>
  <si>
    <t>Delhi Darwaja, Bahar Ganga, Market, shahpura, Jaipur</t>
  </si>
  <si>
    <t>Shivam Polytehnic T.T. College, Jaipur</t>
  </si>
  <si>
    <t>Jodhpur Technical Board</t>
  </si>
  <si>
    <t>Polytech</t>
  </si>
  <si>
    <t>61140319726</t>
  </si>
  <si>
    <t>207725583625</t>
  </si>
  <si>
    <t>Mohd. Kamil</t>
  </si>
  <si>
    <t>Sajid Hasan</t>
  </si>
  <si>
    <t>3941, Jagannath Shah Ka rasta, ramganj, Jaipur</t>
  </si>
  <si>
    <t>Taj Mamorial T.T. College Jagdishpura, Kotputli</t>
  </si>
  <si>
    <t>Rajasthan University, Jaipur</t>
  </si>
  <si>
    <t>B.Ed</t>
  </si>
  <si>
    <t>30159373149</t>
  </si>
  <si>
    <t>920744046889</t>
  </si>
  <si>
    <t xml:space="preserve">Almaas </t>
  </si>
  <si>
    <t>Ateeq Khan</t>
  </si>
  <si>
    <t>Plot No. 7, Van Vihar colony, Jaipur</t>
  </si>
  <si>
    <t>Shri Sai Baba School of Nursing Jaipur</t>
  </si>
  <si>
    <t>B.S.C. Nursing</t>
  </si>
  <si>
    <t>660510110005040</t>
  </si>
  <si>
    <t>277151209697</t>
  </si>
  <si>
    <t>Mohd. Sameer</t>
  </si>
  <si>
    <t>Mohd. Salim</t>
  </si>
  <si>
    <t>3648 B, Purana, Tabela, Jagannath Shah Ka rasta, ramganj, Jaipur</t>
  </si>
  <si>
    <t>Arya College of Eng. &amp; Research Centere, Jaipur</t>
  </si>
  <si>
    <t>RTU KOTA</t>
  </si>
  <si>
    <t>IV YEAR</t>
  </si>
  <si>
    <t>61201403474</t>
  </si>
  <si>
    <t>684521494714</t>
  </si>
  <si>
    <t>Sarim Shakel</t>
  </si>
  <si>
    <t>120-A, Hussain Colony, Beniwal Kata, Ramgarh Road, Jaipur</t>
  </si>
  <si>
    <t>Arya College of Eng. &amp; I.T. Jaipur</t>
  </si>
  <si>
    <t>61195519212</t>
  </si>
  <si>
    <t>317563715240</t>
  </si>
  <si>
    <t>Mohd. Juned Munsoori</t>
  </si>
  <si>
    <t>Iqramuddin Mansuri</t>
  </si>
  <si>
    <t>House No. 304, Buddharam Ka Bag, Birai Road, Aamer</t>
  </si>
  <si>
    <t>Shankara Institute of Technology, Kukas, Jaipur</t>
  </si>
  <si>
    <t>12.3.15</t>
  </si>
  <si>
    <t>61126595864</t>
  </si>
  <si>
    <t>554382265419</t>
  </si>
  <si>
    <t>Safuddin</t>
  </si>
  <si>
    <t>J-147, Deepak Marg, Aadarsh Nagar, Jaipur</t>
  </si>
  <si>
    <t>Mahrishi Arvind Inatitute of Engineering &amp; Technology, Jaipur</t>
  </si>
  <si>
    <t>4.3.14</t>
  </si>
  <si>
    <t>61095607736</t>
  </si>
  <si>
    <t>973984275798</t>
  </si>
  <si>
    <t>Mo. Mahfooz</t>
  </si>
  <si>
    <t>Mohd. Imtiyaz</t>
  </si>
  <si>
    <t>50-A, Sabir Colony, Gangpole Bahar, Jaipur</t>
  </si>
  <si>
    <t>Arya Institute of Eng. Technology, Jaipur</t>
  </si>
  <si>
    <t>8.9.14</t>
  </si>
  <si>
    <t>61214287883</t>
  </si>
  <si>
    <t>894696584906</t>
  </si>
  <si>
    <t>54 Mohalla, Dakotan, Kacchi Basti, Puliya No.2, chardarwaja, Jaipur</t>
  </si>
  <si>
    <t>01150100008480</t>
  </si>
  <si>
    <t>853860507024</t>
  </si>
  <si>
    <t>Mohd. Rizwan</t>
  </si>
  <si>
    <t>Mohd. Yunus</t>
  </si>
  <si>
    <t>1497, Balaji ki Kothi, Ghatgate, Jaipur</t>
  </si>
  <si>
    <t>9.12.14</t>
  </si>
  <si>
    <t>Sarfaraj Khan</t>
  </si>
  <si>
    <t>Yaseen Khan</t>
  </si>
  <si>
    <t>600, Vijay Nagar – A, Laxmi Eet Bhatte ke Piche, Agra Road, Jaipur</t>
  </si>
  <si>
    <t>Abdul Hannan</t>
  </si>
  <si>
    <t>Mazhar Ul Haq</t>
  </si>
  <si>
    <t>4194, Phuta Khurra, Ramganj Bazar, Jaipur</t>
  </si>
  <si>
    <t>Shahjad Shekh</t>
  </si>
  <si>
    <t>Iqramuddin Shekh</t>
  </si>
  <si>
    <t>State Bank ke Pass, Kacholiyo ka Mohlla, Jamwarmgarh, Jaipur</t>
  </si>
  <si>
    <t>Shamim Khan</t>
  </si>
  <si>
    <t>Bhawar Khan</t>
  </si>
  <si>
    <t>Sekho ki Dhani, Vill.- Tala, Th.- Jamwaramgarh, Jaipur</t>
  </si>
  <si>
    <t>Malviya National Institute of Tech. JLN Marge, Jaipur</t>
  </si>
  <si>
    <t>Nasim Ahmad</t>
  </si>
  <si>
    <t xml:space="preserve">Esamuddin </t>
  </si>
  <si>
    <t>Kho Nagoriyan, Jaipur</t>
  </si>
  <si>
    <t>Jaipur National University Jagatpura, Jaipur</t>
  </si>
  <si>
    <r>
      <t xml:space="preserve">                      </t>
    </r>
    <r>
      <rPr>
        <sz val="10"/>
        <color theme="1"/>
        <rFont val="DevLys 010"/>
      </rPr>
      <t>Øekad i-  ¼  ½@vkj,e,QMhlhlh@2015&amp;16@</t>
    </r>
  </si>
  <si>
    <r>
      <t xml:space="preserve">NMDFC Share 70% </t>
    </r>
    <r>
      <rPr>
        <sz val="10"/>
        <color indexed="8"/>
        <rFont val="DevLys 010"/>
      </rPr>
      <t>dk</t>
    </r>
    <r>
      <rPr>
        <sz val="10"/>
        <color indexed="8"/>
        <rFont val="Calibri"/>
        <family val="2"/>
        <scheme val="minor"/>
      </rPr>
      <t xml:space="preserve"> 20%)</t>
    </r>
  </si>
  <si>
    <t>Policy No.</t>
  </si>
  <si>
    <t>Jainis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</si>
  <si>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</si>
  <si>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VAJID HUSSAIN</t>
  </si>
  <si>
    <t>ZAHEER HUSSAIN</t>
  </si>
  <si>
    <t>3276, NABAB KA CHAURAHA GHAT GATE JAIPUR</t>
  </si>
  <si>
    <t>19.6.15</t>
  </si>
  <si>
    <t>8465101029406</t>
  </si>
  <si>
    <t>412805242368</t>
  </si>
  <si>
    <t>196672399</t>
  </si>
  <si>
    <t>MOHAMMED MOHSIN</t>
  </si>
  <si>
    <t>1 CHAR DARWAJA BAHAR MOLANA SAHAB KI DARGAH KE PASS JAIPUR</t>
  </si>
  <si>
    <t>CLOTHS</t>
  </si>
  <si>
    <t>660510310002493</t>
  </si>
  <si>
    <t>832924313526</t>
  </si>
  <si>
    <t>196672428</t>
  </si>
  <si>
    <t>NAFIS AHMED</t>
  </si>
  <si>
    <t>3664 PURANA TABELA JAGANNATH SHAH KA RASTA JAIPUR</t>
  </si>
  <si>
    <t>51109856131</t>
  </si>
  <si>
    <t>512894387620</t>
  </si>
  <si>
    <t>196672421</t>
  </si>
  <si>
    <t>SANJAY KHAN</t>
  </si>
  <si>
    <t>AHMED ALI</t>
  </si>
  <si>
    <t>64 BILAL MASJID BHATTA BASTI SHASTRI NAGAR</t>
  </si>
  <si>
    <t>50212493152</t>
  </si>
  <si>
    <t>402169922482</t>
  </si>
  <si>
    <t>196672480</t>
  </si>
  <si>
    <t>MAHFUJ BAKHSH</t>
  </si>
  <si>
    <t>MEHBUB BAKSH</t>
  </si>
  <si>
    <t>3519, MOHALLA PAHADGANJ PEHELE BORING KE PASS JAIPUR</t>
  </si>
  <si>
    <t>KASIDA KAARI</t>
  </si>
  <si>
    <t>51018595012</t>
  </si>
  <si>
    <t>771673823002</t>
  </si>
  <si>
    <t>196672483</t>
  </si>
  <si>
    <t>MOHD HANEEF</t>
  </si>
  <si>
    <t>14 SHYAMLAL KA KUWA CHAR DARWAJA BAHAR JAIPUR</t>
  </si>
  <si>
    <t>06722191036470</t>
  </si>
  <si>
    <t>254717918293</t>
  </si>
  <si>
    <t>196672466</t>
  </si>
  <si>
    <t>IMRAN AHMAD</t>
  </si>
  <si>
    <t>JAMEEL AHMED</t>
  </si>
  <si>
    <t>5 VAHIDA COLONY DARGAH KADAM RASOOL CHAR DARWAJA JAIPUR</t>
  </si>
  <si>
    <t>61157919497</t>
  </si>
  <si>
    <t>723322153359</t>
  </si>
  <si>
    <t>196672438</t>
  </si>
  <si>
    <t>SHAHNAWAJ</t>
  </si>
  <si>
    <t>INAMULLA</t>
  </si>
  <si>
    <t>3031, KHARADIYO KA MOHLLA GONER ROAD JAIPUR</t>
  </si>
  <si>
    <t>8465101028347</t>
  </si>
  <si>
    <t>605066952834</t>
  </si>
  <si>
    <t>196672461</t>
  </si>
  <si>
    <t>SHAHAJAHA</t>
  </si>
  <si>
    <t>HAMIDA HUSSAIN</t>
  </si>
  <si>
    <t>3276, MATHURA WALO KI HAVELI GHAT GATE JAIPUR</t>
  </si>
  <si>
    <t>6605510110004300</t>
  </si>
  <si>
    <t>800895480738</t>
  </si>
  <si>
    <t>196672430</t>
  </si>
  <si>
    <t>ABDUL HAFEEJ</t>
  </si>
  <si>
    <t>ABDUL HAMMED</t>
  </si>
  <si>
    <t>3636, BABU KA TIBA SURAJ POLE BAZAR</t>
  </si>
  <si>
    <t>660510310002491</t>
  </si>
  <si>
    <t>212946831113</t>
  </si>
  <si>
    <t>196672359</t>
  </si>
  <si>
    <t>SADIKA BANO</t>
  </si>
  <si>
    <t>SHAHID ALI</t>
  </si>
  <si>
    <t>3494 MOHALLA PAHADGANJ TOP KHANA HUJURI</t>
  </si>
  <si>
    <t>660510310002497</t>
  </si>
  <si>
    <t>803711505292</t>
  </si>
  <si>
    <t>196672362</t>
  </si>
  <si>
    <t>ABDUL SADDAM KHAN</t>
  </si>
  <si>
    <t>ABDUL GANI KHAN</t>
  </si>
  <si>
    <t>2923 KUMHARON KA MOHALA GHAT GATE BAZAR JAIPUR</t>
  </si>
  <si>
    <t>4066001500002120</t>
  </si>
  <si>
    <t>913532423638</t>
  </si>
  <si>
    <t>196672407</t>
  </si>
  <si>
    <t>ADIL HUSSAIN</t>
  </si>
  <si>
    <t>ALTAF HUSSAIN</t>
  </si>
  <si>
    <t>3276 MATHURA WALO KI HAVELI</t>
  </si>
  <si>
    <t>8465101029890</t>
  </si>
  <si>
    <t>736641195292</t>
  </si>
  <si>
    <t>196672405</t>
  </si>
  <si>
    <t>B-24 SHAFAKAT COLONY CHARDARWAJA</t>
  </si>
  <si>
    <t>4066000100135630</t>
  </si>
  <si>
    <t>520040603868</t>
  </si>
  <si>
    <t>196672384</t>
  </si>
  <si>
    <t>RASEED</t>
  </si>
  <si>
    <t>8465101029582</t>
  </si>
  <si>
    <t>725674274083</t>
  </si>
  <si>
    <t>196672401</t>
  </si>
  <si>
    <t>TASLEEM BANO</t>
  </si>
  <si>
    <t>8465101030487</t>
  </si>
  <si>
    <t>871226919222</t>
  </si>
  <si>
    <t>196672434</t>
  </si>
  <si>
    <t>AJEEMUDDIN</t>
  </si>
  <si>
    <t>ALIMUDIN</t>
  </si>
  <si>
    <t>561 KHANIYA BANDHA PALDI MEENA</t>
  </si>
  <si>
    <t>8465101029630</t>
  </si>
  <si>
    <t>842534720389</t>
  </si>
  <si>
    <t>196672403</t>
  </si>
  <si>
    <t>TARANUM</t>
  </si>
  <si>
    <t>5 FIRDAUS MASJID KE PASS SAYAD COLONY CHAR DARWAJA</t>
  </si>
  <si>
    <t>61107911703</t>
  </si>
  <si>
    <t>731327477464</t>
  </si>
  <si>
    <t>196672420</t>
  </si>
  <si>
    <t>605/2 JIYAUDDIN COLONY CHAR DARWAJA</t>
  </si>
  <si>
    <t>478064290</t>
  </si>
  <si>
    <t>MOSEEM QURESHI</t>
  </si>
  <si>
    <t>2 HAJI COLONY JHOTWARA ROAD JAIPR</t>
  </si>
  <si>
    <t>10260100026163</t>
  </si>
  <si>
    <t>882617706225</t>
  </si>
  <si>
    <t>196672393</t>
  </si>
  <si>
    <t>JIYAUDDIN</t>
  </si>
  <si>
    <t>NIJAMUDDIN</t>
  </si>
  <si>
    <t>886, GHAT GATE NAWAB KA CHAURAHA</t>
  </si>
  <si>
    <t>8465101029654</t>
  </si>
  <si>
    <t>365523251904</t>
  </si>
  <si>
    <t>196672357</t>
  </si>
  <si>
    <t>GAYASUDDIN</t>
  </si>
  <si>
    <t>8465101029416</t>
  </si>
  <si>
    <t>645004995121</t>
  </si>
  <si>
    <t>196672397</t>
  </si>
  <si>
    <t xml:space="preserve">SHANNO </t>
  </si>
  <si>
    <t>KHALID HUSSAIN</t>
  </si>
  <si>
    <t>8465101029418</t>
  </si>
  <si>
    <t>341020845299</t>
  </si>
  <si>
    <t>196672396</t>
  </si>
  <si>
    <t>FAROOQE KHAN</t>
  </si>
  <si>
    <t>MUNEER KHAN</t>
  </si>
  <si>
    <t>775 BARIYO KA BAGH CHOKDI GANGAPOLE JAIPUR</t>
  </si>
  <si>
    <t>30494622232</t>
  </si>
  <si>
    <t>297314859077</t>
  </si>
  <si>
    <t>196672437</t>
  </si>
  <si>
    <t>TARIK</t>
  </si>
  <si>
    <t>A-48 AMRITPURI KACHCHI BASTI GHAT GATE</t>
  </si>
  <si>
    <t>8465101030025</t>
  </si>
  <si>
    <t>733974656272</t>
  </si>
  <si>
    <t>196672390</t>
  </si>
  <si>
    <t>AKIL AHMAD</t>
  </si>
  <si>
    <t>11 PARBHAT COLONY CHAR DARWAJA</t>
  </si>
  <si>
    <t>309702010098835</t>
  </si>
  <si>
    <t>582826353790</t>
  </si>
  <si>
    <t>196672395</t>
  </si>
  <si>
    <t>8465101030062</t>
  </si>
  <si>
    <t>510836934241</t>
  </si>
  <si>
    <t>196672391</t>
  </si>
  <si>
    <t>JAKIR HUSEN</t>
  </si>
  <si>
    <t>HAMID HUSEN</t>
  </si>
  <si>
    <t>660510110007032</t>
  </si>
  <si>
    <t>486133801398</t>
  </si>
  <si>
    <t>196672408</t>
  </si>
  <si>
    <t xml:space="preserve">RESHMA </t>
  </si>
  <si>
    <t>SALIMUDDIN</t>
  </si>
  <si>
    <t>1235 MALIYO KA MANDIR GHAT GATE</t>
  </si>
  <si>
    <t>660510310002477</t>
  </si>
  <si>
    <t>593062803168</t>
  </si>
  <si>
    <t>196672358</t>
  </si>
  <si>
    <t>JAMEEL SHEKH</t>
  </si>
  <si>
    <t>BAADULLA</t>
  </si>
  <si>
    <t>8465101027037</t>
  </si>
  <si>
    <t>385861796934</t>
  </si>
  <si>
    <t>196672387</t>
  </si>
  <si>
    <t>GULAM RASUL</t>
  </si>
  <si>
    <t>1A 577 KACHCHI BASTI TILA NO.1 JAWAHAR NAGAR JAIPUR</t>
  </si>
  <si>
    <t>664510310001955</t>
  </si>
  <si>
    <t>673515853044</t>
  </si>
  <si>
    <t>196672394</t>
  </si>
  <si>
    <t>660510310002483</t>
  </si>
  <si>
    <t>356038928121</t>
  </si>
  <si>
    <t>196672386</t>
  </si>
  <si>
    <t>NAIMUDDIN QURESHI</t>
  </si>
  <si>
    <t>25, KAREEM NAGAR KHO NAGORIYAN JAIPUR</t>
  </si>
  <si>
    <t>8465101029653</t>
  </si>
  <si>
    <t>604326269298</t>
  </si>
  <si>
    <t>196672361</t>
  </si>
  <si>
    <t>JAKIR</t>
  </si>
  <si>
    <t>8465101029409</t>
  </si>
  <si>
    <t>511948791646</t>
  </si>
  <si>
    <t>196672392</t>
  </si>
  <si>
    <t>NAWAB KHAN</t>
  </si>
  <si>
    <t>K TABLO WALO KI GALI GHAT GATE JAIPUR</t>
  </si>
  <si>
    <t>4066000100148170</t>
  </si>
  <si>
    <t>473705732123</t>
  </si>
  <si>
    <t>196672459</t>
  </si>
  <si>
    <t>SHABANA BANO</t>
  </si>
  <si>
    <t>3 MOHALLA GORIYAN CHAR DARWAJA BAHAR JAIPUR</t>
  </si>
  <si>
    <t>61217287824</t>
  </si>
  <si>
    <t>927652057761</t>
  </si>
  <si>
    <t>196672422</t>
  </si>
  <si>
    <t>ABID KHAN</t>
  </si>
  <si>
    <t>78A AHMED NAGAR DARBAR COLONY DELHI BY PASS JAIPUR</t>
  </si>
  <si>
    <t>02090100028216</t>
  </si>
  <si>
    <t>236845816132</t>
  </si>
  <si>
    <t>196672481</t>
  </si>
  <si>
    <t>SABIR</t>
  </si>
  <si>
    <t>BADULLA</t>
  </si>
  <si>
    <t>2376, REGRON KA MOHALLA GHAT GATE JAIPUR</t>
  </si>
  <si>
    <t>660510110009043</t>
  </si>
  <si>
    <t>824108489596</t>
  </si>
  <si>
    <t>196672402</t>
  </si>
  <si>
    <t>3795, KALYAN JI KA RASTA CHANDPOLE JAIPUR</t>
  </si>
  <si>
    <t>014210024098</t>
  </si>
  <si>
    <t>794178580431</t>
  </si>
  <si>
    <t>476559442</t>
  </si>
  <si>
    <t>ZENAB KHAN</t>
  </si>
  <si>
    <t>RAEES KHAN</t>
  </si>
  <si>
    <t>775, BAARI KA BAGH GANGAPOLE JAIPUR</t>
  </si>
  <si>
    <t>61170020878</t>
  </si>
  <si>
    <t>887277962277</t>
  </si>
  <si>
    <t>196672440</t>
  </si>
  <si>
    <t>SHAHJAHAN BEGUM</t>
  </si>
  <si>
    <t>33010199780</t>
  </si>
  <si>
    <t>245368795438</t>
  </si>
  <si>
    <t>196672441</t>
  </si>
  <si>
    <t>SALMA BEGAM</t>
  </si>
  <si>
    <t>4267, MASJID KE DAHI TARAF PAHADGANJ JAIPUR</t>
  </si>
  <si>
    <t>660510310002499</t>
  </si>
  <si>
    <t>471843825274</t>
  </si>
  <si>
    <t>196672443</t>
  </si>
  <si>
    <t>MOHD SULEMAN</t>
  </si>
  <si>
    <t>5171 SABU BHAWAN KE SAMNE GHAT GATE JAIPUR</t>
  </si>
  <si>
    <t>676001500752</t>
  </si>
  <si>
    <t>847946473876</t>
  </si>
  <si>
    <t>196672426</t>
  </si>
  <si>
    <t>SADIQ ALI</t>
  </si>
  <si>
    <t>3493,  TIBA PURVIYAN GHAT GATE JAIPUR</t>
  </si>
  <si>
    <t>660510310002496</t>
  </si>
  <si>
    <t>631362588891</t>
  </si>
  <si>
    <t>196672360</t>
  </si>
  <si>
    <t xml:space="preserve">RAEES </t>
  </si>
  <si>
    <t>GULAB KHAN</t>
  </si>
  <si>
    <t>2388, GHAT GATE JAIPUR</t>
  </si>
  <si>
    <t>660510310002536</t>
  </si>
  <si>
    <t>326093824444</t>
  </si>
  <si>
    <t>196672356</t>
  </si>
  <si>
    <t>SHAHDAB KHAN</t>
  </si>
  <si>
    <t>SHAFI KHAN</t>
  </si>
  <si>
    <t>371/4 H-A-R COLONY CHAR DARWAJA</t>
  </si>
  <si>
    <t>51110557434</t>
  </si>
  <si>
    <t>821744357607</t>
  </si>
  <si>
    <t>196672427</t>
  </si>
  <si>
    <t>HAMIDA BANO</t>
  </si>
  <si>
    <t>61252964247</t>
  </si>
  <si>
    <t>635617725511</t>
  </si>
  <si>
    <t>196672424</t>
  </si>
  <si>
    <t>SALAMAT HUSSAIN</t>
  </si>
  <si>
    <t>3273 REGRON KA MOHALLA GHAT GATE JAIPUR</t>
  </si>
  <si>
    <t>660510310002500</t>
  </si>
  <si>
    <t>868286402621</t>
  </si>
  <si>
    <t>196672488</t>
  </si>
  <si>
    <t>MOHD IBRAHIM KHAN</t>
  </si>
  <si>
    <t>1048 MOHALLLA SHEKHO KA CHOKRI GANGAPOLE JAIPUR</t>
  </si>
  <si>
    <t>CHUDI</t>
  </si>
  <si>
    <t>4066000100166640</t>
  </si>
  <si>
    <t>748978803900</t>
  </si>
  <si>
    <t>196672456</t>
  </si>
  <si>
    <t>ABSAR AHMED</t>
  </si>
  <si>
    <t>GULAM KUTUB CHISHTI</t>
  </si>
  <si>
    <t>34 AHMED NAGAR DARBAR COLONY LAXMAN DOONGRI JAIPUR</t>
  </si>
  <si>
    <t>20159486691</t>
  </si>
  <si>
    <t>602019966958</t>
  </si>
  <si>
    <t>196672439</t>
  </si>
  <si>
    <t xml:space="preserve">NAJIYA </t>
  </si>
  <si>
    <t xml:space="preserve">MOHD AQEEL </t>
  </si>
  <si>
    <t>SHOES</t>
  </si>
  <si>
    <t>00110100022271</t>
  </si>
  <si>
    <t>823043795345</t>
  </si>
  <si>
    <t>196672442</t>
  </si>
  <si>
    <t>1504, CHAR DARWAJA GANGAPOLE ROAD JAIPUR</t>
  </si>
  <si>
    <t>660510310002544</t>
  </si>
  <si>
    <t>917691377146</t>
  </si>
  <si>
    <t>196672383</t>
  </si>
  <si>
    <t>ABDUL JALEEL</t>
  </si>
  <si>
    <t>1485 BALAJI KI KOTHI KA RASTA TOPKAHAN JAIPUR</t>
  </si>
  <si>
    <t>8465101029419</t>
  </si>
  <si>
    <t>359744088760</t>
  </si>
  <si>
    <t>196672388</t>
  </si>
  <si>
    <t xml:space="preserve">Nazneen </t>
  </si>
  <si>
    <t>Mumtaz Baig</t>
  </si>
  <si>
    <t>3590, Mirza Manzil Babu Ka Tiba Jaipur</t>
  </si>
  <si>
    <t>Silai</t>
  </si>
  <si>
    <t>29.5.15</t>
  </si>
  <si>
    <t>8.6.15</t>
  </si>
  <si>
    <t>4066001500047399</t>
  </si>
  <si>
    <t>503995998225</t>
  </si>
  <si>
    <t>196732027</t>
  </si>
  <si>
    <t>Nasir Khan</t>
  </si>
  <si>
    <t>Ayyub Khan</t>
  </si>
  <si>
    <t>3122, Gulzar Masjid Ke Samne</t>
  </si>
  <si>
    <t>Aari Tari</t>
  </si>
  <si>
    <t>4066000100159129</t>
  </si>
  <si>
    <t>855036299567</t>
  </si>
  <si>
    <t>476559134</t>
  </si>
  <si>
    <t>Shahanaz</t>
  </si>
  <si>
    <t>Noor Mohd.</t>
  </si>
  <si>
    <t>Ganeshpuri Kachchi Delhi Ke Pass, Jaipur</t>
  </si>
  <si>
    <t>Cloths</t>
  </si>
  <si>
    <t>12860100012796</t>
  </si>
  <si>
    <t>537280737712</t>
  </si>
  <si>
    <t>196732035</t>
  </si>
  <si>
    <t>Mohammed Salim Qureshi</t>
  </si>
  <si>
    <t>B 473, Bhatta Basti Shastri Bazar Jaipur</t>
  </si>
  <si>
    <t>35460100011753</t>
  </si>
  <si>
    <t>764117151323</t>
  </si>
  <si>
    <t>476559451</t>
  </si>
  <si>
    <t>Jasveer Singh</t>
  </si>
  <si>
    <t>Satnam Singh</t>
  </si>
  <si>
    <t>12/413 Malviya Nagar Jaipur</t>
  </si>
  <si>
    <t>662910310000798</t>
  </si>
  <si>
    <t>804190930537</t>
  </si>
  <si>
    <t>476559450</t>
  </si>
  <si>
    <t>Wasim Ali</t>
  </si>
  <si>
    <t>Babu Ali</t>
  </si>
  <si>
    <t>1653, Mohalla Imam Chowk Mahawtan Ghata Gate Jaipur</t>
  </si>
  <si>
    <t>Jawaharat</t>
  </si>
  <si>
    <t>33980290233</t>
  </si>
  <si>
    <t>225586003204</t>
  </si>
  <si>
    <t>176559532</t>
  </si>
  <si>
    <t>Mohseen Khan</t>
  </si>
  <si>
    <t>Mehmood Khan</t>
  </si>
  <si>
    <t>2904 MSB Ka Rasta Johari Bazar Jaipur</t>
  </si>
  <si>
    <t>0299040100007080</t>
  </si>
  <si>
    <t>814838414304</t>
  </si>
  <si>
    <t>196672406</t>
  </si>
  <si>
    <t>Irfan Khan</t>
  </si>
  <si>
    <t>Munshi Khan</t>
  </si>
  <si>
    <t>1053 Ghat Gate Bazar Jaipur</t>
  </si>
  <si>
    <t>Sari</t>
  </si>
  <si>
    <t>01032121008695</t>
  </si>
  <si>
    <t>468553381362</t>
  </si>
  <si>
    <t>476559533</t>
  </si>
  <si>
    <t xml:space="preserve"> SHAFI</t>
  </si>
  <si>
    <t>136, FIRDOS MASJID ROAD</t>
  </si>
  <si>
    <t>29.6.15</t>
  </si>
  <si>
    <t>202100100010034</t>
  </si>
  <si>
    <t>724424971630</t>
  </si>
  <si>
    <t>196672765</t>
  </si>
  <si>
    <t xml:space="preserve"> C 723 SANJAY NAGAR BHATTA BASTI SHASTRI NAGAR JAIPUR</t>
  </si>
  <si>
    <t>202100100010024</t>
  </si>
  <si>
    <t>248525522920</t>
  </si>
  <si>
    <t>196672761</t>
  </si>
  <si>
    <t xml:space="preserve">JAUDA </t>
  </si>
  <si>
    <t>MULTAN</t>
  </si>
  <si>
    <t>242 SAMUDAYIX PATHSALA SHASTRI NAGAR NEW SANJAY NAGAR</t>
  </si>
  <si>
    <t>202100100010044</t>
  </si>
  <si>
    <t>500423535261</t>
  </si>
  <si>
    <t>196672793</t>
  </si>
  <si>
    <t xml:space="preserve">REHANA </t>
  </si>
  <si>
    <t>MOHD ISLAM</t>
  </si>
  <si>
    <t>D 149,SANJAY NAGAR BHATTA BASTI SHASHTRI NAGAR JAIPUR</t>
  </si>
  <si>
    <t>202100100010018</t>
  </si>
  <si>
    <t>900832842982</t>
  </si>
  <si>
    <t>196672794</t>
  </si>
  <si>
    <t xml:space="preserve">NASRIN </t>
  </si>
  <si>
    <t>HANEES</t>
  </si>
  <si>
    <t>D 22 SANJAY NAGAR JAIPUR SHASTRI NAGAR JAIPUR</t>
  </si>
  <si>
    <t>202100100010021</t>
  </si>
  <si>
    <t>240243591338</t>
  </si>
  <si>
    <t>196672792</t>
  </si>
  <si>
    <t>SHABANAM BANO</t>
  </si>
  <si>
    <t>C 268 BILAL MASJTD GALI NO 3 SHASTRI NAGAR JAIPUR</t>
  </si>
  <si>
    <t>202100100010039</t>
  </si>
  <si>
    <t>321110530099</t>
  </si>
  <si>
    <t>196672680</t>
  </si>
  <si>
    <t>JARINA</t>
  </si>
  <si>
    <t>32 TONK TIBA SHASTRI NAGAR JAIPUR</t>
  </si>
  <si>
    <t>202100100010035</t>
  </si>
  <si>
    <t>389717398461</t>
  </si>
  <si>
    <t>196672789</t>
  </si>
  <si>
    <t>JAHAARA</t>
  </si>
  <si>
    <t>JUMMAN KHAN</t>
  </si>
  <si>
    <t>75 B NEW SANJAY NAGAR BHATTA BASTI SHAASTRI NAGAR JAIPUT=R</t>
  </si>
  <si>
    <t>202100100010029</t>
  </si>
  <si>
    <t>546854065955</t>
  </si>
  <si>
    <t>196672805</t>
  </si>
  <si>
    <t>BANO BEGAM</t>
  </si>
  <si>
    <t>MOHD UMAR</t>
  </si>
  <si>
    <t>D 150 SANJAY NAGAR BHATTA BASTI SHASTRI NAGAR JAIPUR</t>
  </si>
  <si>
    <t>61140973123</t>
  </si>
  <si>
    <t>274091536164</t>
  </si>
  <si>
    <t>196672797</t>
  </si>
  <si>
    <t xml:space="preserve">AFROZ </t>
  </si>
  <si>
    <t>ABDUL KUDDUS</t>
  </si>
  <si>
    <t>B 208 KABRISTAN ROAD KACHCHI BASTI SHASSTRI NAGAR JAIPUR</t>
  </si>
  <si>
    <t>202100100010015</t>
  </si>
  <si>
    <t>916609794612</t>
  </si>
  <si>
    <t>196672665</t>
  </si>
  <si>
    <t xml:space="preserve">NAJIDAN </t>
  </si>
  <si>
    <t>C147 SANJAY NAGAR BHATTA BASTI SHASTRI NAGAR JAIPUR</t>
  </si>
  <si>
    <t>202100100010014</t>
  </si>
  <si>
    <t>297648409442</t>
  </si>
  <si>
    <t>196672801</t>
  </si>
  <si>
    <t>PARVESH</t>
  </si>
  <si>
    <t>RAHISA BEGAM</t>
  </si>
  <si>
    <t xml:space="preserve">442, NEW SANJAY NAGAR SHASTRII NAGAR </t>
  </si>
  <si>
    <t>202100100010031</t>
  </si>
  <si>
    <t>330451582388</t>
  </si>
  <si>
    <t xml:space="preserve">196672677/196672678 </t>
  </si>
  <si>
    <t>D205 SANJAY NAGAR BHATTA BASTI SHASTGRI NGARA JAIPUR</t>
  </si>
  <si>
    <t>202100100010036</t>
  </si>
  <si>
    <t>578991683964</t>
  </si>
  <si>
    <t xml:space="preserve">196672669/196672670 </t>
  </si>
  <si>
    <t xml:space="preserve">GUDDO </t>
  </si>
  <si>
    <t>BARKAT</t>
  </si>
  <si>
    <t>11 CHOUDHARY COLONY GANGAPOLE POLICE CHOKI CHARDARWAJA JAIPUR</t>
  </si>
  <si>
    <t>202100100010027</t>
  </si>
  <si>
    <t>219145394205</t>
  </si>
  <si>
    <t>196672790</t>
  </si>
  <si>
    <t>BATOOL</t>
  </si>
  <si>
    <t>SHAREEF</t>
  </si>
  <si>
    <t xml:space="preserve">A 89 SANJAY NAGAR BHATTA BASTI </t>
  </si>
  <si>
    <t>202100100010026</t>
  </si>
  <si>
    <t>507923221830</t>
  </si>
  <si>
    <t>196672803</t>
  </si>
  <si>
    <t xml:space="preserve">SAYARA </t>
  </si>
  <si>
    <t>NAWAB</t>
  </si>
  <si>
    <t>136, PAINTER COLONY SHASTRI NAGAR JAIPUR</t>
  </si>
  <si>
    <t>202100100010028</t>
  </si>
  <si>
    <t>566373546548</t>
  </si>
  <si>
    <t>196672791</t>
  </si>
  <si>
    <t>SONIYA</t>
  </si>
  <si>
    <t>HAMEED KHAN</t>
  </si>
  <si>
    <t>SARVE NO 13 90 FT. ROAD GALI NO.2 SHASTRI NAGAR JAPUR</t>
  </si>
  <si>
    <t>202100100010041</t>
  </si>
  <si>
    <t>844268203842</t>
  </si>
  <si>
    <t>196672798</t>
  </si>
  <si>
    <t xml:space="preserve">SHEHNAZ </t>
  </si>
  <si>
    <t>SAMUDAYIK PATHSHALA NEW SANJAY NAGAR JAIPUR</t>
  </si>
  <si>
    <t>202100100010030</t>
  </si>
  <si>
    <t>314625830534</t>
  </si>
  <si>
    <t>196672785</t>
  </si>
  <si>
    <t xml:space="preserve">SHABBO </t>
  </si>
  <si>
    <t>C269 BILAL MASJID GALI NO.3 SHASTRI NAGAR JAIPUR</t>
  </si>
  <si>
    <t>202100100010037</t>
  </si>
  <si>
    <t>509249619842</t>
  </si>
  <si>
    <t>196672671/196672672</t>
  </si>
  <si>
    <t xml:space="preserve">NILOFAR </t>
  </si>
  <si>
    <t>C 316 SANJAY NAGAR BHATA BASTI JAIPUR</t>
  </si>
  <si>
    <t>202100100010016</t>
  </si>
  <si>
    <t>360799180691</t>
  </si>
  <si>
    <t>196672673/196672674</t>
  </si>
  <si>
    <t>MOHD USMAN</t>
  </si>
  <si>
    <t>C451 MHALLA SHAHID IDRA JYOTI NAGAR JAIPUR</t>
  </si>
  <si>
    <t>202100100010032</t>
  </si>
  <si>
    <t>210907762136</t>
  </si>
  <si>
    <t>196672764</t>
  </si>
  <si>
    <t xml:space="preserve">SULTANA </t>
  </si>
  <si>
    <t>MOHSIN KHAN</t>
  </si>
  <si>
    <t xml:space="preserve">D 202 SANJAY NAGAR SHASTRI NAGAR BHATTA BASTI </t>
  </si>
  <si>
    <t>202100100010017</t>
  </si>
  <si>
    <t>332274067401</t>
  </si>
  <si>
    <t>196672675/196672676</t>
  </si>
  <si>
    <t>FAREEDA</t>
  </si>
  <si>
    <t>YUNUS</t>
  </si>
  <si>
    <t>29 TONK TIBA SHASTRI NAGAR JAIPUR</t>
  </si>
  <si>
    <t>202100100010023</t>
  </si>
  <si>
    <t>985049909256</t>
  </si>
  <si>
    <t>196672760</t>
  </si>
  <si>
    <t>BAKILA</t>
  </si>
  <si>
    <t>1 SANJAY NAGAR SHASTRI NAGAR JAIPUR</t>
  </si>
  <si>
    <t>202100100010033</t>
  </si>
  <si>
    <t>532458863419</t>
  </si>
  <si>
    <t>196672799</t>
  </si>
  <si>
    <t>MEHRUNISA</t>
  </si>
  <si>
    <t>734 SHREE RAM TILA RAJIV NAGAR JAIPUR</t>
  </si>
  <si>
    <t>202100100010042</t>
  </si>
  <si>
    <t>302506294208</t>
  </si>
  <si>
    <t>196672786</t>
  </si>
  <si>
    <t xml:space="preserve">FAREEDA </t>
  </si>
  <si>
    <t>215, NEW SANJAY NAGAR BHATTA BAST SHASTRI NAGAR JAIPIR</t>
  </si>
  <si>
    <t>202100100010025</t>
  </si>
  <si>
    <t>964509934796</t>
  </si>
  <si>
    <t>196672762</t>
  </si>
  <si>
    <t>JARIN BANO</t>
  </si>
  <si>
    <t>D149 SANJAY NAGAR BHATTA BASTI JAIPUR</t>
  </si>
  <si>
    <t>202100100010019</t>
  </si>
  <si>
    <t>203529774225</t>
  </si>
  <si>
    <t>196672787</t>
  </si>
  <si>
    <t>ALOOM</t>
  </si>
  <si>
    <t>35 TONK TIBA SHASTRI NAGAR JAIPUIR</t>
  </si>
  <si>
    <t>202100100010038</t>
  </si>
  <si>
    <t>771826827272</t>
  </si>
  <si>
    <t>196672788</t>
  </si>
  <si>
    <t xml:space="preserve">NASEEM </t>
  </si>
  <si>
    <t>AIJAZ ALI</t>
  </si>
  <si>
    <t>D 181 SANJAY NAGAR BHATTA BASTI JAIPUR</t>
  </si>
  <si>
    <t>202100100010040</t>
  </si>
  <si>
    <t>880108485419</t>
  </si>
  <si>
    <t>196672681/196672682</t>
  </si>
  <si>
    <t>HASEENA</t>
  </si>
  <si>
    <t>SADIQ HUSSAIN</t>
  </si>
  <si>
    <t>C 723 SANJAY NAGAR BHATTA BASTI SHASTRI NAGAR JAIPR</t>
  </si>
  <si>
    <t>202100100010022</t>
  </si>
  <si>
    <t>823915105442</t>
  </si>
  <si>
    <t>196672759</t>
  </si>
  <si>
    <t>BASIR MOHD.</t>
  </si>
  <si>
    <t>C429 SANJAY NAGAT BHATTA BASTI JAIPUR</t>
  </si>
  <si>
    <t>10260100008878</t>
  </si>
  <si>
    <t>774752099151</t>
  </si>
  <si>
    <t>196672802</t>
  </si>
  <si>
    <t>RUKHSAR</t>
  </si>
  <si>
    <t>109 RAJIV NAGAR NBC KE SAMNE HASANPURA JAIPUR</t>
  </si>
  <si>
    <t>20236222405</t>
  </si>
  <si>
    <t>407214159663</t>
  </si>
  <si>
    <t>196732135</t>
  </si>
  <si>
    <t>JAKIA BEGUM</t>
  </si>
  <si>
    <t>ASLAM MOHAMMAD</t>
  </si>
  <si>
    <t>1121 HEERAN COLONY GHAT GATE</t>
  </si>
  <si>
    <t>7.7.15</t>
  </si>
  <si>
    <t>51111492373</t>
  </si>
  <si>
    <t>203277065670</t>
  </si>
  <si>
    <t>478126545</t>
  </si>
  <si>
    <t>NAIEEM QURESHI</t>
  </si>
  <si>
    <t>NASRULLAH QURESHI</t>
  </si>
  <si>
    <t>2585 PURANA GHAT AGRA ROAD JAIPUR</t>
  </si>
  <si>
    <t>10001139890</t>
  </si>
  <si>
    <t>915217485365</t>
  </si>
  <si>
    <t>478126551</t>
  </si>
  <si>
    <t>NAJAMUDDIN</t>
  </si>
  <si>
    <t>FAKRUDDIN</t>
  </si>
  <si>
    <t xml:space="preserve">20 BANDHA BASTI DAME NO.1 </t>
  </si>
  <si>
    <t>61223980480</t>
  </si>
  <si>
    <t>566816346835</t>
  </si>
  <si>
    <t>478126548</t>
  </si>
  <si>
    <t>MOHD. SHAREEF KHAN</t>
  </si>
  <si>
    <t>1251 BAKRA MANDI MD ROAD JAIPUR</t>
  </si>
  <si>
    <t>33285460661</t>
  </si>
  <si>
    <t>649781471418</t>
  </si>
  <si>
    <t>478126534</t>
  </si>
  <si>
    <t>SHAGUFTA KHAN</t>
  </si>
  <si>
    <t>3099 GULZAR MASJID KE SAMNE GHAT GATE JAIPURT</t>
  </si>
  <si>
    <t>83012010083624</t>
  </si>
  <si>
    <t>774347959922</t>
  </si>
  <si>
    <t>478126608</t>
  </si>
  <si>
    <t>DILARA</t>
  </si>
  <si>
    <t>MOHD JAMEEL</t>
  </si>
  <si>
    <t>51110713610</t>
  </si>
  <si>
    <t>521236266074</t>
  </si>
  <si>
    <t>478126536</t>
  </si>
  <si>
    <t>ABDUL GANEE</t>
  </si>
  <si>
    <t>203 SUBHASH COLONY SHASTRI NAGAR JAIPUR</t>
  </si>
  <si>
    <t>700901011004227</t>
  </si>
  <si>
    <t>679891491115</t>
  </si>
  <si>
    <t>478126540</t>
  </si>
  <si>
    <t>RUKHSAR BANO</t>
  </si>
  <si>
    <t>MAQBOOL HUSSAIN</t>
  </si>
  <si>
    <t>3120 OONT WALO KA MOHALLA GHAT GATE JAIPUR</t>
  </si>
  <si>
    <t>83012010083610</t>
  </si>
  <si>
    <t>608507620228</t>
  </si>
  <si>
    <t>478126609</t>
  </si>
  <si>
    <t>SYED MOHD ZAKIR ZAIDI</t>
  </si>
  <si>
    <t>SAYYED EIJAZ ASGAR</t>
  </si>
  <si>
    <t>980 KHANDAR KA RASTA MOTI KATLA JAIPUR</t>
  </si>
  <si>
    <t>61028633109</t>
  </si>
  <si>
    <t>470035596067</t>
  </si>
  <si>
    <t>196672938/196672939</t>
  </si>
  <si>
    <t>SANA BANO</t>
  </si>
  <si>
    <t xml:space="preserve">1121 MACHLI WALO KA MOHALLA GHAT GATE </t>
  </si>
  <si>
    <t>02090110035740</t>
  </si>
  <si>
    <t>866413230160</t>
  </si>
  <si>
    <t>478126559</t>
  </si>
  <si>
    <t xml:space="preserve">FIRDOS </t>
  </si>
  <si>
    <t>743 PATHANO KA MOHALLA KAJI KANALA JAIPURT</t>
  </si>
  <si>
    <t>4066000100228508</t>
  </si>
  <si>
    <t>986722688957</t>
  </si>
  <si>
    <t>478126533</t>
  </si>
  <si>
    <t>AYYUB</t>
  </si>
  <si>
    <t>27 SAYYED COLONY CHAR DARWAJA JAIPUR</t>
  </si>
  <si>
    <t>664510310002397</t>
  </si>
  <si>
    <t>769916315628</t>
  </si>
  <si>
    <t>478126557</t>
  </si>
  <si>
    <t>FEMIDA BEGAM</t>
  </si>
  <si>
    <t>749 KAJI KA NALA GHAT GATE JAIPUR</t>
  </si>
  <si>
    <t>4066000100234095</t>
  </si>
  <si>
    <t>201810231797</t>
  </si>
  <si>
    <t>478126563</t>
  </si>
  <si>
    <t>ABDUL RSHID</t>
  </si>
  <si>
    <t xml:space="preserve">2722 FAKEER BADSHAH KA MOHALLA </t>
  </si>
  <si>
    <t>4066000100233980</t>
  </si>
  <si>
    <t>657225226352</t>
  </si>
  <si>
    <t>478126565</t>
  </si>
  <si>
    <t>MOHD TUFIL QURESHI</t>
  </si>
  <si>
    <t>587 NAYA JALUPURA SHASTRI NAGAR JAIPUR</t>
  </si>
  <si>
    <t>35460100003824</t>
  </si>
  <si>
    <t>253611581460</t>
  </si>
  <si>
    <t>478127205</t>
  </si>
  <si>
    <t>SALAMUDDIN</t>
  </si>
  <si>
    <t>D-41 RAMNAGAR SHASTRI NAGAR JAIPUR</t>
  </si>
  <si>
    <t>35460100003970</t>
  </si>
  <si>
    <t>972834714596</t>
  </si>
  <si>
    <t>478126410</t>
  </si>
  <si>
    <t>ZAHIDA BI</t>
  </si>
  <si>
    <t>A440 BANDHA BASTI NAHARI KA NAKA JAIPUR</t>
  </si>
  <si>
    <t>10260100025561</t>
  </si>
  <si>
    <t>296667488627</t>
  </si>
  <si>
    <t>478126412</t>
  </si>
  <si>
    <t>GULSHAN BANO</t>
  </si>
  <si>
    <t>MOHD JAKIRUDDIN</t>
  </si>
  <si>
    <t>3480 JANGLAT KI CHOKI NAHARI KA NAKA JAIPUR</t>
  </si>
  <si>
    <t>10260100024699</t>
  </si>
  <si>
    <t>985774022783</t>
  </si>
  <si>
    <t>478127519</t>
  </si>
  <si>
    <t>MAINUDIN</t>
  </si>
  <si>
    <t>NIJAMUDIN</t>
  </si>
  <si>
    <t>60 SIKAR HOUSE FULERA BHAVAN NAHARI KA NAKA</t>
  </si>
  <si>
    <t xml:space="preserve">FANCY STORE </t>
  </si>
  <si>
    <t>10260100025658</t>
  </si>
  <si>
    <t>603704471304</t>
  </si>
  <si>
    <t>478126411</t>
  </si>
  <si>
    <t>YASEEN KHAN</t>
  </si>
  <si>
    <t xml:space="preserve">756 SHIVAJI NAGAR SHASTRI NAGAR </t>
  </si>
  <si>
    <t>51100788757</t>
  </si>
  <si>
    <t>644253268876</t>
  </si>
  <si>
    <t>478126285</t>
  </si>
  <si>
    <t xml:space="preserve">GULAM RASOOL </t>
  </si>
  <si>
    <t>1302 MARDAN KHAN KI GALI MD ROAD JAIPR</t>
  </si>
  <si>
    <t>427502010093229</t>
  </si>
  <si>
    <t>547454891734</t>
  </si>
  <si>
    <t>478087470</t>
  </si>
  <si>
    <t>AFJAL KHAN</t>
  </si>
  <si>
    <t xml:space="preserve">810 GEEJ GARH KA RASTA GHAT GATE </t>
  </si>
  <si>
    <t>02090110035764</t>
  </si>
  <si>
    <t>864918648496</t>
  </si>
  <si>
    <t>478126547</t>
  </si>
  <si>
    <t>MOHAMMAD SALIM</t>
  </si>
  <si>
    <t>CHITAR KHAN</t>
  </si>
  <si>
    <t xml:space="preserve">654 NAHARI KA NAKA SHASTRI NAGAR </t>
  </si>
  <si>
    <t>61224056002   (NEW ACCOUNT)</t>
  </si>
  <si>
    <t>263233673766</t>
  </si>
  <si>
    <t>478126550</t>
  </si>
  <si>
    <t>A10 PEHLA CHOURAHA SHASTRI NAGAR</t>
  </si>
  <si>
    <t>8465101026674</t>
  </si>
  <si>
    <t>932044891324</t>
  </si>
  <si>
    <t>478126579</t>
  </si>
  <si>
    <t>SANA KHAN</t>
  </si>
  <si>
    <t>3424 SILAVTAN GHORA NIKS RAOD JAIPUR</t>
  </si>
  <si>
    <t>51109154799 (NEW ACCOUNT)</t>
  </si>
  <si>
    <t>721962689355</t>
  </si>
  <si>
    <t>478126571</t>
  </si>
  <si>
    <t>RAISUDDIN</t>
  </si>
  <si>
    <t>3120 MATA KA MAND MAHAWTAN GHAT GATE JAIPUR</t>
  </si>
  <si>
    <t>4066000100104855</t>
  </si>
  <si>
    <t>500867997194</t>
  </si>
  <si>
    <t>478126530</t>
  </si>
  <si>
    <t>2106 NALA NILGARAN RAMGANJ BAZAR JAIPUR</t>
  </si>
  <si>
    <t>61169383860 (NEW ACCOUNT)</t>
  </si>
  <si>
    <t>524677705494</t>
  </si>
  <si>
    <t>478126396</t>
  </si>
  <si>
    <t xml:space="preserve">FATMA </t>
  </si>
  <si>
    <t>4066000100104509</t>
  </si>
  <si>
    <t>475378335236</t>
  </si>
  <si>
    <t>478126566</t>
  </si>
  <si>
    <t>MOHAMMED NADEEM</t>
  </si>
  <si>
    <t>3100 MOHLLA FARRASHAN CHOK RAMCHANDR JI JAIPUR</t>
  </si>
  <si>
    <t>8465101026675</t>
  </si>
  <si>
    <t>917658631165</t>
  </si>
  <si>
    <t>478126610</t>
  </si>
  <si>
    <t>RUSTAM KHAN</t>
  </si>
  <si>
    <t>249 JP COLONY AMANISHA ROAD JAIPUR</t>
  </si>
  <si>
    <t>35460100005287</t>
  </si>
  <si>
    <t>618792878242</t>
  </si>
  <si>
    <t>478126538</t>
  </si>
  <si>
    <t>ABDUL VAHID</t>
  </si>
  <si>
    <t>1072 MOHALLA SHEKHAN CHOKDI GANGAPOLE JAIPUR</t>
  </si>
  <si>
    <t>51111610503</t>
  </si>
  <si>
    <t>910878464138</t>
  </si>
  <si>
    <t>476378475</t>
  </si>
  <si>
    <t>RESHAMA</t>
  </si>
  <si>
    <t xml:space="preserve">753 ZIYAUDIN COLONY CHAR DARWAJA </t>
  </si>
  <si>
    <t>AARI TARO</t>
  </si>
  <si>
    <t>61257382811</t>
  </si>
  <si>
    <t>506482534293</t>
  </si>
  <si>
    <t>476378474</t>
  </si>
  <si>
    <t>RAHIS</t>
  </si>
  <si>
    <t>RAZZAK KHAN</t>
  </si>
  <si>
    <t>799 SHEKHO KA MOHALLA CHOKDI GANGAPOLE</t>
  </si>
  <si>
    <t>61257350753</t>
  </si>
  <si>
    <t>750932290951</t>
  </si>
  <si>
    <t>476378481</t>
  </si>
  <si>
    <t>61257350855</t>
  </si>
  <si>
    <t>963670082604</t>
  </si>
  <si>
    <t>476378477</t>
  </si>
  <si>
    <t>MOHD ARIF KHAN</t>
  </si>
  <si>
    <t>GULAM RASOOL KHA</t>
  </si>
  <si>
    <t>4361 TOKHANE KA RASTA CHANDPOLE JAIPUR</t>
  </si>
  <si>
    <t>10260100008780</t>
  </si>
  <si>
    <t>642734952397</t>
  </si>
  <si>
    <t>198431729</t>
  </si>
  <si>
    <t>AZMAT KHAN</t>
  </si>
  <si>
    <t>27 KRISHNA COLONY BENIWAL KANTA RAMGADH MODE JAIPUR</t>
  </si>
  <si>
    <t>20440110032084</t>
  </si>
  <si>
    <t>493364023904</t>
  </si>
  <si>
    <t>478126179</t>
  </si>
  <si>
    <t>AFTAB AFRIDI</t>
  </si>
  <si>
    <t>SIRAJ AFRIDI</t>
  </si>
  <si>
    <t>3341 BADI BHOMIYO KA MANDIR CHOKDI TOPKHANA HUJURU</t>
  </si>
  <si>
    <t>068100101007363</t>
  </si>
  <si>
    <t>242708107449</t>
  </si>
  <si>
    <t>478087173</t>
  </si>
  <si>
    <t xml:space="preserve"> ASIF</t>
  </si>
  <si>
    <t>MOHD RAFEEQ</t>
  </si>
  <si>
    <t>905 HAKEEM KI GALI SANGANERI GATE JAIPUR</t>
  </si>
  <si>
    <t>700201011002732</t>
  </si>
  <si>
    <t>309955475026</t>
  </si>
  <si>
    <t>476563903</t>
  </si>
  <si>
    <t xml:space="preserve">SALMA </t>
  </si>
  <si>
    <t>25102 MITHI KITHI KA RASTA PAHADGANJ JAIPUR</t>
  </si>
  <si>
    <t>18830110020708</t>
  </si>
  <si>
    <t>773412230491</t>
  </si>
  <si>
    <t>478128428</t>
  </si>
  <si>
    <t>FAREEDA BEGUM</t>
  </si>
  <si>
    <t>955 KHANDAR KA RASTA CHOKDI GANGAPOLE JAIPUR</t>
  </si>
  <si>
    <t>61238390755</t>
  </si>
  <si>
    <t>3115894152906</t>
  </si>
  <si>
    <t>476378479</t>
  </si>
  <si>
    <t>MOHAMMED FIROZ</t>
  </si>
  <si>
    <t>FOJDARO KI HAWELI MOHALLA MAHAWTAN GHAT GATE JAIPUR</t>
  </si>
  <si>
    <t>4066000100216558</t>
  </si>
  <si>
    <t>584548072585</t>
  </si>
  <si>
    <t>196732054</t>
  </si>
  <si>
    <t>762 KAJI KA NALA GHAT GATE JAIPUR</t>
  </si>
  <si>
    <t>8465101030545</t>
  </si>
  <si>
    <t>272354758821</t>
  </si>
  <si>
    <t>476564098</t>
  </si>
  <si>
    <t xml:space="preserve">NASEEM  </t>
  </si>
  <si>
    <t>FADE WALI PATHANO KA MOHALLA CHOMU</t>
  </si>
  <si>
    <t>83582200024619</t>
  </si>
  <si>
    <t>875792605161</t>
  </si>
  <si>
    <t>476564124</t>
  </si>
  <si>
    <t>EIJAZ KHAN</t>
  </si>
  <si>
    <t>FAKEERO KA MOHALLA HAJI COLONY CHOMU</t>
  </si>
  <si>
    <t>83582200024657</t>
  </si>
  <si>
    <t>255471334181</t>
  </si>
  <si>
    <t>476564125</t>
  </si>
  <si>
    <t>YASHIR KHAN</t>
  </si>
  <si>
    <t>MADINA COLONY WARD NO. 21 CHOMU</t>
  </si>
  <si>
    <t>25510100011095</t>
  </si>
  <si>
    <t>908481152905</t>
  </si>
  <si>
    <t>476564105</t>
  </si>
  <si>
    <t>SHAMSHAD KHAN</t>
  </si>
  <si>
    <t>RAHEES KHAN</t>
  </si>
  <si>
    <t>B110 SHANTI NAGAR HASANPURA</t>
  </si>
  <si>
    <t>51109592041 (NEW ACCOUNT)</t>
  </si>
  <si>
    <t>648720847675</t>
  </si>
  <si>
    <t>196672503</t>
  </si>
  <si>
    <t>NAZMA BAGAM</t>
  </si>
  <si>
    <t>ALIMUDEEN</t>
  </si>
  <si>
    <t>3112 GULZAR MASJID KE PASSS GHAT GATE JAIPUR</t>
  </si>
  <si>
    <t>4066000100252693</t>
  </si>
  <si>
    <t>812254464880</t>
  </si>
  <si>
    <t>478128639</t>
  </si>
  <si>
    <t>ISHRAT PARVEEN</t>
  </si>
  <si>
    <t xml:space="preserve">SHKEEL AHMED </t>
  </si>
  <si>
    <t>21/6 PACHRANG PATTI BANS BADAN PURA JAIPUR</t>
  </si>
  <si>
    <t>61257821384</t>
  </si>
  <si>
    <t>804003889551</t>
  </si>
  <si>
    <t>196732196</t>
  </si>
  <si>
    <t>SANAUDDIN</t>
  </si>
  <si>
    <t>33508289900</t>
  </si>
  <si>
    <t>563948169873</t>
  </si>
  <si>
    <t>196732198</t>
  </si>
  <si>
    <t>AKIL AHMED</t>
  </si>
  <si>
    <t>10453781584</t>
  </si>
  <si>
    <t>576513807248</t>
  </si>
  <si>
    <t>196732199</t>
  </si>
  <si>
    <t>SAIDA BEGUM</t>
  </si>
  <si>
    <t>SHAPPU KHAN</t>
  </si>
  <si>
    <t>1079 KHADAR KA RASTA SHEKHO KA MOHALLA NAGINA</t>
  </si>
  <si>
    <t>3428931331</t>
  </si>
  <si>
    <t>571421183454</t>
  </si>
  <si>
    <t>476378482</t>
  </si>
  <si>
    <t xml:space="preserve">JAVED </t>
  </si>
  <si>
    <t>ALISHER KHAN</t>
  </si>
  <si>
    <t>HAJI COLONY PATHANO KA MOHALLA CHOMU</t>
  </si>
  <si>
    <t>83582200024435</t>
  </si>
  <si>
    <t>262345141097</t>
  </si>
  <si>
    <t>476564109</t>
  </si>
  <si>
    <t xml:space="preserve">SHAHID </t>
  </si>
  <si>
    <t>GULAM RASUL KHAN</t>
  </si>
  <si>
    <t>83582200024310</t>
  </si>
  <si>
    <t>706733713414</t>
  </si>
  <si>
    <t>476564108</t>
  </si>
  <si>
    <t xml:space="preserve">ALTAF </t>
  </si>
  <si>
    <t>SHANNU KHAN NAGORI</t>
  </si>
  <si>
    <t>NAGORIYO KA MOHALLA CHOMU</t>
  </si>
  <si>
    <t>83582200024362</t>
  </si>
  <si>
    <t>306723579727</t>
  </si>
  <si>
    <t>476564107</t>
  </si>
  <si>
    <t>ABDUL HAYAT KHAN</t>
  </si>
  <si>
    <t>PATHANO KA MOHALLA CHOMU</t>
  </si>
  <si>
    <t>14360100013286</t>
  </si>
  <si>
    <t>898487241719</t>
  </si>
  <si>
    <t>476564220</t>
  </si>
  <si>
    <t xml:space="preserve">RAHIS </t>
  </si>
  <si>
    <t>83582200018126</t>
  </si>
  <si>
    <t>634807496778</t>
  </si>
  <si>
    <t>476564290</t>
  </si>
  <si>
    <t xml:space="preserve">YASMIN </t>
  </si>
  <si>
    <t>SHAMI MOHD</t>
  </si>
  <si>
    <t>83582200024604</t>
  </si>
  <si>
    <t>452243842625</t>
  </si>
  <si>
    <t>476564122</t>
  </si>
  <si>
    <t>MOHD SHAREEF</t>
  </si>
  <si>
    <t>HAJI GUL MOHD</t>
  </si>
  <si>
    <t>1641-B IMAM CHOWK TOKHANA HUJURI GHAT GATE JAIPUR</t>
  </si>
  <si>
    <t>STEEL</t>
  </si>
  <si>
    <t>8465101026613</t>
  </si>
  <si>
    <t>361256996362</t>
  </si>
  <si>
    <t>478087469</t>
  </si>
  <si>
    <t>SHAHABUDDIN</t>
  </si>
  <si>
    <t>22051 MOHALLA NALBANDAN CHOKDI GANGAPOLE JAIPUR</t>
  </si>
  <si>
    <t>HANDWORK</t>
  </si>
  <si>
    <t>46420100001243</t>
  </si>
  <si>
    <t>795450634048</t>
  </si>
  <si>
    <t>478126874</t>
  </si>
  <si>
    <t>MEHAR APHAROJ</t>
  </si>
  <si>
    <t>SAYYED WAHABUDDIN</t>
  </si>
  <si>
    <t>15 GULSHAN NAGAR RAWAL JI KI MORI</t>
  </si>
  <si>
    <t>46420100001601</t>
  </si>
  <si>
    <t>863336595643</t>
  </si>
  <si>
    <t>196672770</t>
  </si>
  <si>
    <t>SHOKAT KHAN</t>
  </si>
  <si>
    <t>BASHEER MOHD</t>
  </si>
  <si>
    <t>C-60 SANJAY NAGAR BHATTA BASTI</t>
  </si>
  <si>
    <t>MEHNDI UDHYOG</t>
  </si>
  <si>
    <t>51022208846</t>
  </si>
  <si>
    <t>258577660559</t>
  </si>
  <si>
    <t>478126727</t>
  </si>
  <si>
    <t>VIBHA GODIKA</t>
  </si>
  <si>
    <t>MANOJ GODIKA</t>
  </si>
  <si>
    <t>639 BORDI KA RASTA KISHANPOLE BAZAR JAIPUR</t>
  </si>
  <si>
    <t>READYMADE</t>
  </si>
  <si>
    <t>676201439060</t>
  </si>
  <si>
    <t>761946570350</t>
  </si>
  <si>
    <t>476564330</t>
  </si>
  <si>
    <t>MOHMMAD ASIF</t>
  </si>
  <si>
    <t>MOHD FAROOQ</t>
  </si>
  <si>
    <t>2588 KAMNI GARO KA MOHALLA RAMGANJ BAZAR JAIPUR</t>
  </si>
  <si>
    <t>01150100020831</t>
  </si>
  <si>
    <t>851614741413</t>
  </si>
  <si>
    <t>196732409</t>
  </si>
  <si>
    <t>SAMREEN</t>
  </si>
  <si>
    <t>83582200024638</t>
  </si>
  <si>
    <t>292890387511</t>
  </si>
  <si>
    <t>476564123</t>
  </si>
  <si>
    <t>HAJRA KHATOON</t>
  </si>
  <si>
    <t>MOHD RAZA</t>
  </si>
  <si>
    <t>83582200024270</t>
  </si>
  <si>
    <t>585244799088</t>
  </si>
  <si>
    <t>476564113</t>
  </si>
  <si>
    <t>RAJA NAGAURI</t>
  </si>
  <si>
    <t>ALLUDDIN NAGORI</t>
  </si>
  <si>
    <t>C-66 GALI NO.2 MADINA MASJID NAHARI KA NAKA</t>
  </si>
  <si>
    <t>33171720949</t>
  </si>
  <si>
    <t>812925467520</t>
  </si>
  <si>
    <t>476564301</t>
  </si>
  <si>
    <t>PARVEZ AHMED</t>
  </si>
  <si>
    <t>MAZHARULHAQ</t>
  </si>
  <si>
    <t>405 D AEN COLONY PHULERA</t>
  </si>
  <si>
    <t>61171029269</t>
  </si>
  <si>
    <t>804750766420</t>
  </si>
  <si>
    <t>196672471</t>
  </si>
  <si>
    <t xml:space="preserve">HAFIJ </t>
  </si>
  <si>
    <t>MEHBUB KHAN</t>
  </si>
  <si>
    <t>83582200018203</t>
  </si>
  <si>
    <t>312355038221</t>
  </si>
  <si>
    <t>476564114</t>
  </si>
  <si>
    <t>SALMA SITARA</t>
  </si>
  <si>
    <t>401 SANJAY NAGAR BHATTA BASTI SHASTRI NAGAR JAIPUR</t>
  </si>
  <si>
    <t>20130772231</t>
  </si>
  <si>
    <t>418576672593</t>
  </si>
  <si>
    <t>478126288</t>
  </si>
  <si>
    <t>Chand Khan</t>
  </si>
  <si>
    <t>Plot No. 3,4  A-42, Geejharh House, Kachi Basti, 22- Godam Gali, Jaipur</t>
  </si>
  <si>
    <t>Bad Sheet</t>
  </si>
  <si>
    <t>9.7.15</t>
  </si>
  <si>
    <t>575871727534</t>
  </si>
  <si>
    <t>478129346</t>
  </si>
  <si>
    <t>Atiq Ahmed</t>
  </si>
  <si>
    <t>Abdul Sattar</t>
  </si>
  <si>
    <t>1638, Mohalla Imam Chowk Mahawtan Ghata Gate Jaipur</t>
  </si>
  <si>
    <t>14.7.15</t>
  </si>
  <si>
    <t>4066000100092138</t>
  </si>
  <si>
    <t>408541231188</t>
  </si>
  <si>
    <t>478064436</t>
  </si>
  <si>
    <t>Jarina Bano</t>
  </si>
  <si>
    <t>Mehfooz Hasan</t>
  </si>
  <si>
    <t>2807 Phoota Khurra Ramganj Bazar Jaipur</t>
  </si>
  <si>
    <t>34571371223</t>
  </si>
  <si>
    <t>662259051546</t>
  </si>
  <si>
    <t>478064519</t>
  </si>
  <si>
    <t>Mohd. Saeed</t>
  </si>
  <si>
    <t>2752 Mohalla Chabuk Sawaran Chokri Ramchandra ji Ramganj Jaipur</t>
  </si>
  <si>
    <t>61126913516</t>
  </si>
  <si>
    <t>731747896787</t>
  </si>
  <si>
    <t>478064497</t>
  </si>
  <si>
    <t>Mohd. Hakimuddin</t>
  </si>
  <si>
    <t>Saleemuddin</t>
  </si>
  <si>
    <t>3505, Pahadganj Chokdi Topkhana Huzuri Jaipur</t>
  </si>
  <si>
    <t>4066000100123416</t>
  </si>
  <si>
    <t>342862861212</t>
  </si>
  <si>
    <t>478064501</t>
  </si>
  <si>
    <t>Abrar Baig</t>
  </si>
  <si>
    <t>Sultan Baig</t>
  </si>
  <si>
    <t>24407 TIBA Purviyan Nagar Jaipur</t>
  </si>
  <si>
    <t>309702010098785</t>
  </si>
  <si>
    <t>503132110981</t>
  </si>
  <si>
    <t>478064512</t>
  </si>
  <si>
    <t>Mahfooz Hasan</t>
  </si>
  <si>
    <t>Mehmood Hasan</t>
  </si>
  <si>
    <t>2807 Mohalla Chabuk Sawaran  Ramganj  Jaipur</t>
  </si>
  <si>
    <t>32038899405</t>
  </si>
  <si>
    <t>753973092890</t>
  </si>
  <si>
    <t>478064520</t>
  </si>
  <si>
    <t>Nosad</t>
  </si>
  <si>
    <t>1819 Ghoda Nikas Road Char Darwaja Jaipur</t>
  </si>
  <si>
    <t>61215920500</t>
  </si>
  <si>
    <t>415666871293</t>
  </si>
  <si>
    <t>478064523</t>
  </si>
  <si>
    <t>Gafar Ahmed</t>
  </si>
  <si>
    <t>Gafur Ahmed</t>
  </si>
  <si>
    <t>2469 Golam Dajan Ki Gali Ghat Gate Jaipur</t>
  </si>
  <si>
    <t>4066000100174614</t>
  </si>
  <si>
    <t>619868223538</t>
  </si>
  <si>
    <t>478064522</t>
  </si>
  <si>
    <t>Mohd. Saleem</t>
  </si>
  <si>
    <t>Mohd. Shafi</t>
  </si>
  <si>
    <t>1774 Mithi Kothi Ka Rasta Ghat Gate Jaipur</t>
  </si>
  <si>
    <t>11440110021606</t>
  </si>
  <si>
    <t>473453191961</t>
  </si>
  <si>
    <t>478128004</t>
  </si>
  <si>
    <t>Khaleel</t>
  </si>
  <si>
    <t>Abdul Kayyum</t>
  </si>
  <si>
    <t>84 Nag Taalai Awas Yojna Delhi By Pass Jaipur</t>
  </si>
  <si>
    <t>18830110010570</t>
  </si>
  <si>
    <t>691756930261</t>
  </si>
  <si>
    <t>478064511</t>
  </si>
  <si>
    <t>Rehan Beg</t>
  </si>
  <si>
    <t>Mehbub Beg</t>
  </si>
  <si>
    <t>283/4 Har Colony Char Darwaja</t>
  </si>
  <si>
    <t>61148086271</t>
  </si>
  <si>
    <t>611649347252</t>
  </si>
  <si>
    <t>478064498</t>
  </si>
  <si>
    <t>Mubin Baig</t>
  </si>
  <si>
    <t>Muskim Baig</t>
  </si>
  <si>
    <t>3395 Mohalla Silavtan Subhash Chowk</t>
  </si>
  <si>
    <t>SB 01007360</t>
  </si>
  <si>
    <t>743235903958</t>
  </si>
  <si>
    <t>478064524</t>
  </si>
  <si>
    <t>Mo. Ahmad Jama</t>
  </si>
  <si>
    <t>Mohd. Swaleh</t>
  </si>
  <si>
    <t>2361 Chokdi Ramchandra ji Subhash Chowk Jaipur</t>
  </si>
  <si>
    <t>3432175220</t>
  </si>
  <si>
    <t>684433950053</t>
  </si>
  <si>
    <t>478064499</t>
  </si>
  <si>
    <t>Waseem Baig</t>
  </si>
  <si>
    <t>Saleem Baig</t>
  </si>
  <si>
    <t>2447 Mitthi Kothi Pahad Ganj Ghat Gate Jaipur</t>
  </si>
  <si>
    <t>Jari</t>
  </si>
  <si>
    <t>51109628070</t>
  </si>
  <si>
    <t>796545657901</t>
  </si>
  <si>
    <t>478128047</t>
  </si>
  <si>
    <t>Tabassum Bano</t>
  </si>
  <si>
    <t>Gaffar Ahmed</t>
  </si>
  <si>
    <t>0884104000026327</t>
  </si>
  <si>
    <t>928253748706</t>
  </si>
  <si>
    <t>478064526</t>
  </si>
  <si>
    <t>Mohammad Ansar Baig</t>
  </si>
  <si>
    <t>Aijaz Baig</t>
  </si>
  <si>
    <t>4293 Puraiyu K Gali Pahadganj Jaipur</t>
  </si>
  <si>
    <t>34537439900</t>
  </si>
  <si>
    <t>955648502590</t>
  </si>
  <si>
    <t>478064525</t>
  </si>
  <si>
    <t>MOHAMMED AZHARUDDIN</t>
  </si>
  <si>
    <t>MOHAMMADDIN</t>
  </si>
  <si>
    <t>3999 NIDAD RAO JI KA RASTA CHANDPOLE JAIPUR</t>
  </si>
  <si>
    <t>LAKH BENGAS</t>
  </si>
  <si>
    <t>6.2.15</t>
  </si>
  <si>
    <t>17.7.15</t>
  </si>
  <si>
    <t>50259948196</t>
  </si>
  <si>
    <t>277767035601</t>
  </si>
  <si>
    <t>476563912</t>
  </si>
  <si>
    <t>JAKIR HUSSAIN</t>
  </si>
  <si>
    <t>3987 TOPKHANA KA RASTA CHANDPOLE JAIPUR</t>
  </si>
  <si>
    <t>50246207469</t>
  </si>
  <si>
    <t>261533650057</t>
  </si>
  <si>
    <t>476563939</t>
  </si>
  <si>
    <t>RUKSANA BANO</t>
  </si>
  <si>
    <t>HAJI ABDUL HAQ</t>
  </si>
  <si>
    <t>1A BLOCK SABAR COLONY CHAR DARWAJA JAIPUR</t>
  </si>
  <si>
    <t>3449611667</t>
  </si>
  <si>
    <t>641655229198</t>
  </si>
  <si>
    <t>196732171</t>
  </si>
  <si>
    <t>MOHAMAD ASLAM</t>
  </si>
  <si>
    <t>ABDUL QUADIR</t>
  </si>
  <si>
    <t>10 SAYYED COLONY BANS BADAN PURA JAIPUR</t>
  </si>
  <si>
    <t>01150100002488</t>
  </si>
  <si>
    <t>956024634711</t>
  </si>
  <si>
    <t>196732146</t>
  </si>
  <si>
    <t>MEHBUB BAIG</t>
  </si>
  <si>
    <t>MAQSOOD BAIG</t>
  </si>
  <si>
    <t>4011 JAGANNATH SHAH KA RASTA RAMGANJ BAZAR JAIPUR</t>
  </si>
  <si>
    <t>02090110036068</t>
  </si>
  <si>
    <t>260882991502</t>
  </si>
  <si>
    <t>196732143</t>
  </si>
  <si>
    <t>3939 KUMHARO KI NADI RAMGANJ JAIPUR</t>
  </si>
  <si>
    <t>61230438209</t>
  </si>
  <si>
    <t>273462804490</t>
  </si>
  <si>
    <t>196732175</t>
  </si>
  <si>
    <t xml:space="preserve">JAKIR </t>
  </si>
  <si>
    <t>ABDUL JABBAR BAIG</t>
  </si>
  <si>
    <t>4066000100203846</t>
  </si>
  <si>
    <t>910034084042</t>
  </si>
  <si>
    <t>196732169</t>
  </si>
  <si>
    <t xml:space="preserve">TASLEEM </t>
  </si>
  <si>
    <t>EIZAJ KHAN</t>
  </si>
  <si>
    <t>83582200024623</t>
  </si>
  <si>
    <t>460875404410</t>
  </si>
  <si>
    <t>476564106</t>
  </si>
  <si>
    <t>JAVED</t>
  </si>
  <si>
    <t>4360 TOPKHANA KA RASTA CHANDPOLE JAPUR</t>
  </si>
  <si>
    <t>50261201968</t>
  </si>
  <si>
    <t>861812013662</t>
  </si>
  <si>
    <t>476564018</t>
  </si>
  <si>
    <t>AHMED DIN</t>
  </si>
  <si>
    <t>ALAUDDIN</t>
  </si>
  <si>
    <t>10000552048</t>
  </si>
  <si>
    <t>645536801333</t>
  </si>
  <si>
    <t>476563897</t>
  </si>
  <si>
    <t>SHABNAM BEGAM</t>
  </si>
  <si>
    <t>3991 TOPKHANE KA RASTA CHANDPOLE JAIPUR</t>
  </si>
  <si>
    <t>50247863317</t>
  </si>
  <si>
    <t>483995666109</t>
  </si>
  <si>
    <t>478087521</t>
  </si>
  <si>
    <t xml:space="preserve">RIHANA </t>
  </si>
  <si>
    <t>SHAKEEL ALI KHAN</t>
  </si>
  <si>
    <t>3985 TOPKHANE KA RASTA CHANDPOLE JAIPUR</t>
  </si>
  <si>
    <t>50248077128</t>
  </si>
  <si>
    <t>532406246552</t>
  </si>
  <si>
    <t>476563920</t>
  </si>
  <si>
    <t>84 FATEH NAGAR COLONY HASANPURA C JAIPUR</t>
  </si>
  <si>
    <t>17960110035055</t>
  </si>
  <si>
    <t>435623856511</t>
  </si>
  <si>
    <t>196672619</t>
  </si>
  <si>
    <t xml:space="preserve">APHAROJ BANO </t>
  </si>
  <si>
    <t xml:space="preserve">3297 MOHALLA PANNI GARAN CHOKDI RAMCHANDR JI </t>
  </si>
  <si>
    <t>61215949097</t>
  </si>
  <si>
    <t>294988502902</t>
  </si>
  <si>
    <t>478126861</t>
  </si>
  <si>
    <t>GUDDO</t>
  </si>
  <si>
    <t xml:space="preserve">AKBAR </t>
  </si>
  <si>
    <t>1254 MARDAN KHA KI GALI MD ROAD JAIPUR</t>
  </si>
  <si>
    <t>6139000100006190</t>
  </si>
  <si>
    <t>571020441116</t>
  </si>
  <si>
    <t>478126866</t>
  </si>
  <si>
    <t>715 MEHNAT NAGAR HATWARA ROAD JAIPUR</t>
  </si>
  <si>
    <t>20236223747</t>
  </si>
  <si>
    <t>967603436557</t>
  </si>
  <si>
    <t>196732189</t>
  </si>
  <si>
    <t>PENTAR COLONY SHASTRI NAGAR</t>
  </si>
  <si>
    <t>728072390559</t>
  </si>
  <si>
    <t>196732188</t>
  </si>
  <si>
    <t xml:space="preserve">K6 SANJAY NAGAR BHATTA BASTI </t>
  </si>
  <si>
    <t>35460100011250</t>
  </si>
  <si>
    <t>989034201290</t>
  </si>
  <si>
    <t>196732187</t>
  </si>
  <si>
    <t xml:space="preserve">3541, KALYAN JI KARASTA CHANDPOLE </t>
  </si>
  <si>
    <t>3271762912</t>
  </si>
  <si>
    <t>483628545485</t>
  </si>
  <si>
    <t>476378194</t>
  </si>
  <si>
    <t>JUBI</t>
  </si>
  <si>
    <t>FIROJ KHAN</t>
  </si>
  <si>
    <t>124 AMAGARH DELHI BY PASS</t>
  </si>
  <si>
    <t>3370789090</t>
  </si>
  <si>
    <t>369490138144</t>
  </si>
  <si>
    <t>476378191</t>
  </si>
  <si>
    <t>SITARA BEGUM</t>
  </si>
  <si>
    <t>BHURA QURESHI</t>
  </si>
  <si>
    <t>377 SHAKTI COLONY AMAGARH DELHI BY PASS</t>
  </si>
  <si>
    <t>3371023252</t>
  </si>
  <si>
    <t>800776989811</t>
  </si>
  <si>
    <t>476378190</t>
  </si>
  <si>
    <t>TABASSUM</t>
  </si>
  <si>
    <t>MAZHAR BEG</t>
  </si>
  <si>
    <t>8 SAMEER NAGAR JAYSINGHPUERA KHOR</t>
  </si>
  <si>
    <t>663410310000594</t>
  </si>
  <si>
    <t>433157983090</t>
  </si>
  <si>
    <t>476378392</t>
  </si>
  <si>
    <t xml:space="preserve">36 HUSSAIN COLONY BENIWAL KATE KE PASS </t>
  </si>
  <si>
    <t>46420100000740</t>
  </si>
  <si>
    <t>924176061407</t>
  </si>
  <si>
    <t>476378221</t>
  </si>
  <si>
    <t>RAZI UDDIN</t>
  </si>
  <si>
    <t>RAFIUDDIN</t>
  </si>
  <si>
    <t xml:space="preserve">768 BISAYTIO KA MOHALLA </t>
  </si>
  <si>
    <t>61118932120</t>
  </si>
  <si>
    <t>293685018979</t>
  </si>
  <si>
    <t>476378390</t>
  </si>
  <si>
    <t>MOHD ARIF QURESHI</t>
  </si>
  <si>
    <t>HAMID QURESHI</t>
  </si>
  <si>
    <t>A50 HUSSAIN COLONY RAMGARH MODE JAIPUR</t>
  </si>
  <si>
    <t>46420100001069</t>
  </si>
  <si>
    <t>691378814473</t>
  </si>
  <si>
    <t>476378223</t>
  </si>
  <si>
    <t xml:space="preserve">SHAMIM AHMAD </t>
  </si>
  <si>
    <t>MURAD AHMED</t>
  </si>
  <si>
    <t xml:space="preserve">108 HUSSAIN COLONY RAMGARH MODE </t>
  </si>
  <si>
    <t>6201000100005520</t>
  </si>
  <si>
    <t>663789178011</t>
  </si>
  <si>
    <t>476378389</t>
  </si>
  <si>
    <t>ABIDA</t>
  </si>
  <si>
    <t>MO ASLAM</t>
  </si>
  <si>
    <t xml:space="preserve">B-115 HUSSAIN COLONY RAMGARH MODE </t>
  </si>
  <si>
    <t>46420100004750</t>
  </si>
  <si>
    <t>645143056322</t>
  </si>
  <si>
    <t>476378225</t>
  </si>
  <si>
    <t>MO AZHAR</t>
  </si>
  <si>
    <t>MO ISLAM</t>
  </si>
  <si>
    <t>AZAD JAWAHR CHILD SCHOOL KE PASS LALWAS</t>
  </si>
  <si>
    <t>51103205265</t>
  </si>
  <si>
    <t>241594880933</t>
  </si>
  <si>
    <t>476378480</t>
  </si>
  <si>
    <t>ISMAIL KHAN</t>
  </si>
  <si>
    <t>IBRAHIM KHAN</t>
  </si>
  <si>
    <t xml:space="preserve">B13 BHATTA BASTI SHASTRI NAGAR </t>
  </si>
  <si>
    <t>61202365287</t>
  </si>
  <si>
    <t>872048409142</t>
  </si>
  <si>
    <t>196672508</t>
  </si>
  <si>
    <t>MEHMOODA BANO</t>
  </si>
  <si>
    <t>MOHMMED FARUK</t>
  </si>
  <si>
    <t>4358,TOPKHANE KA RASTA CHANDAPOL JAIPUR</t>
  </si>
  <si>
    <t>LAKH CHUDHI</t>
  </si>
  <si>
    <t>10260100006592</t>
  </si>
  <si>
    <t>648727147327</t>
  </si>
  <si>
    <t>476563928</t>
  </si>
  <si>
    <t>AKTAR SULTANA</t>
  </si>
  <si>
    <t xml:space="preserve">AVAJUDDIN </t>
  </si>
  <si>
    <t xml:space="preserve">3991,TOP KHANE KA RASHTA  CHANDAPOL JAIPUR </t>
  </si>
  <si>
    <t>CHUDHI</t>
  </si>
  <si>
    <t>50251062898</t>
  </si>
  <si>
    <t>744158151127</t>
  </si>
  <si>
    <t>476563946</t>
  </si>
  <si>
    <t>ABID  HUSSAIN</t>
  </si>
  <si>
    <t>ATAULLAH</t>
  </si>
  <si>
    <t>3991,TOPKHANE KA RASHA CHANDAPOL JAIPUR</t>
  </si>
  <si>
    <t>10260100015523</t>
  </si>
  <si>
    <t>853256219866</t>
  </si>
  <si>
    <t>476563906</t>
  </si>
  <si>
    <t>SABNAM</t>
  </si>
  <si>
    <t>IKBAL USMAN</t>
  </si>
  <si>
    <t>4360,TOPKHANE KA RASHA CHANDAPOL JAIPUR</t>
  </si>
  <si>
    <t>696358774273</t>
  </si>
  <si>
    <t>476564012</t>
  </si>
  <si>
    <t xml:space="preserve"> SHAKIR KHAN</t>
  </si>
  <si>
    <t>AEJAJUDDIN KHAN</t>
  </si>
  <si>
    <t>4008,NINDAR RAV KA RASHTA CHANDAPOL JAIPUR</t>
  </si>
  <si>
    <t>REDHIMEDH CHUDHI</t>
  </si>
  <si>
    <t>18320100000621</t>
  </si>
  <si>
    <t>973730679891</t>
  </si>
  <si>
    <t>476563894</t>
  </si>
  <si>
    <t xml:space="preserve">MOHD SAEED </t>
  </si>
  <si>
    <t>50261356515</t>
  </si>
  <si>
    <t>386757302008</t>
  </si>
  <si>
    <t>196672924 196672925</t>
  </si>
  <si>
    <t>NAJIYA BANO</t>
  </si>
  <si>
    <t>TEHSEEN HUSSAIN</t>
  </si>
  <si>
    <t>50246679374</t>
  </si>
  <si>
    <t>376337944048</t>
  </si>
  <si>
    <t xml:space="preserve">SAJIDA </t>
  </si>
  <si>
    <t>50261355330</t>
  </si>
  <si>
    <t>515774602570</t>
  </si>
  <si>
    <t>196672639  196672640 196672929</t>
  </si>
  <si>
    <t xml:space="preserve">ANSAR </t>
  </si>
  <si>
    <t>NISAR ALI</t>
  </si>
  <si>
    <t>59, SURAJ COLONY BENIWAL KANTE KA RAMGARH MODE JAIPUR</t>
  </si>
  <si>
    <t>20440110050330</t>
  </si>
  <si>
    <t>883050309584</t>
  </si>
  <si>
    <t>476378226</t>
  </si>
  <si>
    <t>ALLADIN</t>
  </si>
  <si>
    <t>38 HUSSAIN COLONY RAMGARH MODE JAIPUR</t>
  </si>
  <si>
    <t>20440110048108</t>
  </si>
  <si>
    <t>305047304701</t>
  </si>
  <si>
    <t>476378478</t>
  </si>
  <si>
    <t>4359 TOPKHANE KA RASTA JAIUR</t>
  </si>
  <si>
    <t>50259979394</t>
  </si>
  <si>
    <t>842826438455</t>
  </si>
  <si>
    <t>476563908</t>
  </si>
  <si>
    <t>ZAKIR HUSSAIN</t>
  </si>
  <si>
    <t>USMAN GANI</t>
  </si>
  <si>
    <t>677401700743</t>
  </si>
  <si>
    <t>576233899240</t>
  </si>
  <si>
    <t>478087517</t>
  </si>
  <si>
    <t>SHOEB KHAN</t>
  </si>
  <si>
    <t>SIKANDER KHAN</t>
  </si>
  <si>
    <t>157 VAN VIHAR KACHCHI BASTI IDGAH</t>
  </si>
  <si>
    <t>664510110001849</t>
  </si>
  <si>
    <t>495793981025</t>
  </si>
  <si>
    <t>196732128</t>
  </si>
  <si>
    <t xml:space="preserve">ISTEKHAR </t>
  </si>
  <si>
    <t xml:space="preserve">NISAR  </t>
  </si>
  <si>
    <t>4689 MULTANIYO KI MASJID KE PASS RAMGANJ JAIPUR</t>
  </si>
  <si>
    <t>00110100242179</t>
  </si>
  <si>
    <t>585150778661</t>
  </si>
  <si>
    <t>196732034</t>
  </si>
  <si>
    <t>Asmat</t>
  </si>
  <si>
    <t>Amineddin</t>
  </si>
  <si>
    <t>34855, Handipura Siraj Manjil Char Darwaja Jaipur</t>
  </si>
  <si>
    <t>Plastic Work</t>
  </si>
  <si>
    <t>22.7.15</t>
  </si>
  <si>
    <t>1939000100743876</t>
  </si>
  <si>
    <t>539809286064</t>
  </si>
  <si>
    <t>478064281</t>
  </si>
  <si>
    <t>Abdul Hafiz</t>
  </si>
  <si>
    <t>274, Khadda Basti Adarsh Nagar Janta Colony Jaipur</t>
  </si>
  <si>
    <t>Jawarat</t>
  </si>
  <si>
    <t>153310100043181</t>
  </si>
  <si>
    <t>251558199892</t>
  </si>
  <si>
    <t>478064286</t>
  </si>
  <si>
    <t>Mohammad Rahis</t>
  </si>
  <si>
    <t>Yashin</t>
  </si>
  <si>
    <t>89 Rajiv Nagar NBC Ke Samne Khatipura Road, Jaipur</t>
  </si>
  <si>
    <t>Jawarat Business</t>
  </si>
  <si>
    <t>021801500000639</t>
  </si>
  <si>
    <t>734324084713</t>
  </si>
  <si>
    <t>196732125</t>
  </si>
  <si>
    <t>Shakur</t>
  </si>
  <si>
    <t>1013 Sanjay Nagar Bhatta Basti Shastri Nagar Jaipur</t>
  </si>
  <si>
    <t>34770441821</t>
  </si>
  <si>
    <t>784588511129</t>
  </si>
  <si>
    <t>196672507</t>
  </si>
  <si>
    <t>Mo. Khalid</t>
  </si>
  <si>
    <t>Mo. Iqbal</t>
  </si>
  <si>
    <t>13-893 Sanjay Bhatta Basti Shastri Nagar Jaipur</t>
  </si>
  <si>
    <t>61243491598</t>
  </si>
  <si>
    <t>262020252975</t>
  </si>
  <si>
    <t>196672501</t>
  </si>
  <si>
    <t>B-503 Shahid Indira Jyod Nagar Shastri Nagar Jaipur</t>
  </si>
  <si>
    <t>51022145056</t>
  </si>
  <si>
    <t>282526737541</t>
  </si>
  <si>
    <t>196672715 196672716</t>
  </si>
  <si>
    <t>Mohd. Rafik</t>
  </si>
  <si>
    <t>Subrati Lilgar</t>
  </si>
  <si>
    <t>3612 Housing Board Shastri Nagar, Jaipur</t>
  </si>
  <si>
    <t>13440100041493</t>
  </si>
  <si>
    <t>203682164606</t>
  </si>
  <si>
    <t>196672688 196672687</t>
  </si>
  <si>
    <t>Dilshad Qureshi</t>
  </si>
  <si>
    <t>674, Mehanat Nagar Hatwara Road Jaipur</t>
  </si>
  <si>
    <t>676601700286</t>
  </si>
  <si>
    <t>915864017031</t>
  </si>
  <si>
    <t>196732021</t>
  </si>
  <si>
    <t>Ramjan Qureshi</t>
  </si>
  <si>
    <t>Cloth</t>
  </si>
  <si>
    <t>20236222472</t>
  </si>
  <si>
    <t>270372250349</t>
  </si>
  <si>
    <t>196732055</t>
  </si>
  <si>
    <t>Salman Ahmed</t>
  </si>
  <si>
    <t>1504, Chardarwaja Jaipur</t>
  </si>
  <si>
    <t>660510310002522</t>
  </si>
  <si>
    <t>869787458133</t>
  </si>
  <si>
    <t>196672382</t>
  </si>
  <si>
    <t>Anwar Ali Pathan</t>
  </si>
  <si>
    <t>Sami Allah  Khan</t>
  </si>
  <si>
    <t>47, Dalalo Ka Mohalla Chakus</t>
  </si>
  <si>
    <t>7344000100014437</t>
  </si>
  <si>
    <t>301709181083</t>
  </si>
  <si>
    <t>478064287</t>
  </si>
  <si>
    <t>Shabana Ali</t>
  </si>
  <si>
    <t>Khalid</t>
  </si>
  <si>
    <t>B-898  Sanjay Nagar Bhatta Basti Shastri Nagar Jaipur</t>
  </si>
  <si>
    <t>700901011004242</t>
  </si>
  <si>
    <t>878403338016</t>
  </si>
  <si>
    <t>196672504</t>
  </si>
  <si>
    <t xml:space="preserve">Anis </t>
  </si>
  <si>
    <t>Mazhar</t>
  </si>
  <si>
    <t>2733, Mahalla Fakir Badshah Ka chokdi Ramchandra Ji  Jaipur</t>
  </si>
  <si>
    <t>153310100008656</t>
  </si>
  <si>
    <t>755914923281</t>
  </si>
  <si>
    <t>196732139</t>
  </si>
  <si>
    <t>Nargis</t>
  </si>
  <si>
    <t>Mo. Ikbal</t>
  </si>
  <si>
    <t>700901011004243</t>
  </si>
  <si>
    <t>704754578454</t>
  </si>
  <si>
    <t>196672477</t>
  </si>
  <si>
    <t>Shanaaj</t>
  </si>
  <si>
    <t>Ismail Khan</t>
  </si>
  <si>
    <t>B-12  Sanjay Nagar Bhatta Basti Shastri Nagar Jaipur</t>
  </si>
  <si>
    <t>700901011004237</t>
  </si>
  <si>
    <t>927265781872</t>
  </si>
  <si>
    <t>196672505</t>
  </si>
  <si>
    <t>Saiyed Mohammad Taroq</t>
  </si>
  <si>
    <t>Saiyed Mo. Akhtar</t>
  </si>
  <si>
    <t>R-37 Bivi Fatima Colony Roda No.2 Ramgarh Road, Jaipur</t>
  </si>
  <si>
    <t>51111609008</t>
  </si>
  <si>
    <t>324535149624</t>
  </si>
  <si>
    <t>196672415</t>
  </si>
  <si>
    <t>Munni Begam</t>
  </si>
  <si>
    <t>Isarail</t>
  </si>
  <si>
    <t>111, Firdosh Masjid Road Jaipur Shastri Nagar Jaipur</t>
  </si>
  <si>
    <t>663410110005349</t>
  </si>
  <si>
    <t>243521038358</t>
  </si>
  <si>
    <t>196732013</t>
  </si>
  <si>
    <t>Shahabuddin Aziz</t>
  </si>
  <si>
    <t>Azizuddin</t>
  </si>
  <si>
    <t>25604, Masoom Shah Baba Ka Rasta Jaipur</t>
  </si>
  <si>
    <t>4066000100066151</t>
  </si>
  <si>
    <t>742286349733</t>
  </si>
  <si>
    <t>199566441</t>
  </si>
  <si>
    <t>Husan Bano</t>
  </si>
  <si>
    <t>Rajaak Mo.</t>
  </si>
  <si>
    <t>207, VAN Vihar Kachchi Basti Delhi By Pass, Road, Jaipur-302002</t>
  </si>
  <si>
    <t>675301031601</t>
  </si>
  <si>
    <t>358420023670</t>
  </si>
  <si>
    <t>196672717</t>
  </si>
  <si>
    <t>Kousar Jaha</t>
  </si>
  <si>
    <t>Irphan</t>
  </si>
  <si>
    <t>683, Hatwara Road Kmehnat Nagar</t>
  </si>
  <si>
    <t>17960110019016</t>
  </si>
  <si>
    <t>906708131055</t>
  </si>
  <si>
    <t>196732059</t>
  </si>
  <si>
    <t>Aasifudeen</t>
  </si>
  <si>
    <t>Shahjada</t>
  </si>
  <si>
    <t>33 Vishvakarma Colony Shastri Nagar Jaipur</t>
  </si>
  <si>
    <t>663410110005819</t>
  </si>
  <si>
    <t>674544089556</t>
  </si>
  <si>
    <t>196732016</t>
  </si>
  <si>
    <t>Mohd. Rijwan</t>
  </si>
  <si>
    <t>3075 M.I. Road Raheem Manzil Jaipur</t>
  </si>
  <si>
    <t>51108131807</t>
  </si>
  <si>
    <t>211769268958</t>
  </si>
  <si>
    <t>196732131</t>
  </si>
  <si>
    <t>Ruqaiya Bano</t>
  </si>
  <si>
    <t>Mohd. Raheesa</t>
  </si>
  <si>
    <t>225 Badodiya Basti Gali No. Kabeer Marg Jaipur</t>
  </si>
  <si>
    <t>61107637739</t>
  </si>
  <si>
    <t>873386361857</t>
  </si>
  <si>
    <t>196732022</t>
  </si>
  <si>
    <t>Anwar Ali</t>
  </si>
  <si>
    <t>13, Dalalan Ka Mohalla, chaksu, Jaipur</t>
  </si>
  <si>
    <t>60205045715</t>
  </si>
  <si>
    <t>235501136961</t>
  </si>
  <si>
    <t>478064285</t>
  </si>
  <si>
    <t>Gullo</t>
  </si>
  <si>
    <t>Ashphak</t>
  </si>
  <si>
    <t>230,  Tonk Walon Ke Basti Jaipur</t>
  </si>
  <si>
    <t>61256533545</t>
  </si>
  <si>
    <t>366180445107</t>
  </si>
  <si>
    <t>196732590</t>
  </si>
  <si>
    <t>Anis Ali</t>
  </si>
  <si>
    <t>Jahur Ahmed</t>
  </si>
  <si>
    <t>141, Bachchon Ka Park Adarsh Nagar Jaipur</t>
  </si>
  <si>
    <t>01150100020752</t>
  </si>
  <si>
    <t>828954944161</t>
  </si>
  <si>
    <t>478064261</t>
  </si>
  <si>
    <t>Sharafat Khan</t>
  </si>
  <si>
    <t>Ikaram Khan</t>
  </si>
  <si>
    <t>W.No. 10 Hajipura Amer Road, Jaipur</t>
  </si>
  <si>
    <t>61209749801</t>
  </si>
  <si>
    <t>341863438155</t>
  </si>
  <si>
    <t>196732149</t>
  </si>
  <si>
    <t>Abida Bano</t>
  </si>
  <si>
    <t>Ayub</t>
  </si>
  <si>
    <t>1093, Kishanpole Bazar Jaipur</t>
  </si>
  <si>
    <t>51108131829</t>
  </si>
  <si>
    <t>425340247482</t>
  </si>
  <si>
    <t>196732137</t>
  </si>
  <si>
    <t>Rihana</t>
  </si>
  <si>
    <t>Rahis Khan</t>
  </si>
  <si>
    <t>205, Kachchi Basti Sanjay Nagar Bhatta Basti Shastri Nagar Jaipur</t>
  </si>
  <si>
    <t>61258784746</t>
  </si>
  <si>
    <t>214648716451</t>
  </si>
  <si>
    <t>196732025</t>
  </si>
  <si>
    <t>Khaju Khan</t>
  </si>
  <si>
    <t>220, Sanjay Nagar Bhatta Basti Shastri Nagar Jaipur</t>
  </si>
  <si>
    <t>61225376247</t>
  </si>
  <si>
    <t>976974712067</t>
  </si>
  <si>
    <t>196732066</t>
  </si>
  <si>
    <t>Shabana Qureshi</t>
  </si>
  <si>
    <t>111, Rajeev Nagar Hasanpura Jaipur</t>
  </si>
  <si>
    <t>20236222711</t>
  </si>
  <si>
    <t>250223234342</t>
  </si>
  <si>
    <t>196732134</t>
  </si>
  <si>
    <t>Amiruddin</t>
  </si>
  <si>
    <t>1/17 Nagar Nigam colony Amer Road, Jaipur</t>
  </si>
  <si>
    <t>002101001009170</t>
  </si>
  <si>
    <t>674375390700</t>
  </si>
  <si>
    <t>476559536</t>
  </si>
  <si>
    <t>Parveen Begum</t>
  </si>
  <si>
    <t>Abdul Rahees</t>
  </si>
  <si>
    <t>3451 Kabadiyo Ki Masjid Galta Road, Jaipur</t>
  </si>
  <si>
    <t>881801761437</t>
  </si>
  <si>
    <t>196732138</t>
  </si>
  <si>
    <t xml:space="preserve">Shahana </t>
  </si>
  <si>
    <t>Kallu Khan</t>
  </si>
  <si>
    <t>23 Sayyed Colony Char Darwaja Jaipur</t>
  </si>
  <si>
    <t>1939000100719161</t>
  </si>
  <si>
    <t>671138685640</t>
  </si>
  <si>
    <t>196732130</t>
  </si>
  <si>
    <t>Shehzad Khan</t>
  </si>
  <si>
    <t>Murad Khan</t>
  </si>
  <si>
    <t>273 Shahid Indra Jyoti Nagar Shastri Nagar Jaipur</t>
  </si>
  <si>
    <t>Lakh Bangles</t>
  </si>
  <si>
    <t>11332191008876</t>
  </si>
  <si>
    <t>250017425404</t>
  </si>
  <si>
    <t>196672683 196672684</t>
  </si>
  <si>
    <t>Samiullah Khan</t>
  </si>
  <si>
    <t>664 Shitla Mata Ka Chowk Bans Badan Pura Jaipur</t>
  </si>
  <si>
    <t>4066000100013308</t>
  </si>
  <si>
    <t>355468850467</t>
  </si>
  <si>
    <t>196672472</t>
  </si>
  <si>
    <t>Ruksana Bano</t>
  </si>
  <si>
    <t>Mohd. Hussain</t>
  </si>
  <si>
    <t>109 Rajiv Nagar Hasanpura Jaipur</t>
  </si>
  <si>
    <t>33936543326</t>
  </si>
  <si>
    <t>336246508004</t>
  </si>
  <si>
    <t>196732136</t>
  </si>
  <si>
    <t>Sajida</t>
  </si>
  <si>
    <t>Fakhruddin</t>
  </si>
  <si>
    <t>B 503 Indira Jyoti Nagar Jaipur</t>
  </si>
  <si>
    <t>51110557309</t>
  </si>
  <si>
    <t>694846398262</t>
  </si>
  <si>
    <t>196672713 196672714</t>
  </si>
  <si>
    <t>Raj Khan</t>
  </si>
  <si>
    <t>Gulab Khan</t>
  </si>
  <si>
    <t>Dhobiyo Ka Mohalla Bagru</t>
  </si>
  <si>
    <t>7732006900002381</t>
  </si>
  <si>
    <t>820428895870</t>
  </si>
  <si>
    <t>196672707 196672708</t>
  </si>
  <si>
    <t>Islam Khan</t>
  </si>
  <si>
    <t>Abdullah Khan</t>
  </si>
  <si>
    <t>667310110001245</t>
  </si>
  <si>
    <t>338410002281</t>
  </si>
  <si>
    <t>196672689 196672690</t>
  </si>
  <si>
    <t>Raziya</t>
  </si>
  <si>
    <t>Alam Sher</t>
  </si>
  <si>
    <t>90 Sholgaro Ka Mohalla Bagru</t>
  </si>
  <si>
    <t>667310110001776</t>
  </si>
  <si>
    <t>513759298909</t>
  </si>
  <si>
    <t>196672693 196672694</t>
  </si>
  <si>
    <t>Abdulla Khan</t>
  </si>
  <si>
    <t>25040100007795</t>
  </si>
  <si>
    <t>276094935303</t>
  </si>
  <si>
    <t>196672699 196672700</t>
  </si>
  <si>
    <t>Munshi</t>
  </si>
  <si>
    <t>117 Pehalwano Ka Mohalla Bagru</t>
  </si>
  <si>
    <t>04570110051719</t>
  </si>
  <si>
    <t>555383737769</t>
  </si>
  <si>
    <t>196672697 196672698</t>
  </si>
  <si>
    <t>Mohd. Israil</t>
  </si>
  <si>
    <t>Amar Khan</t>
  </si>
  <si>
    <t>Kachchi Basti Shastri Nagar Jaipur</t>
  </si>
  <si>
    <t>663410110005743</t>
  </si>
  <si>
    <t>680799112189</t>
  </si>
  <si>
    <t>196732057</t>
  </si>
  <si>
    <t>Sayra Bano</t>
  </si>
  <si>
    <t>Mohd. Jameel</t>
  </si>
  <si>
    <t>H-33 Rajiv Nagar Hasanpura Jaipur</t>
  </si>
  <si>
    <t>01140100019014</t>
  </si>
  <si>
    <t>995953820489</t>
  </si>
  <si>
    <t>196732061</t>
  </si>
  <si>
    <t>Taj Bano</t>
  </si>
  <si>
    <t>2 E 33 Vishvkarma Colony Shastri Nagar Jaipur</t>
  </si>
  <si>
    <t>663410110005760</t>
  </si>
  <si>
    <t>987378862355</t>
  </si>
  <si>
    <t>196732017</t>
  </si>
  <si>
    <t>Irshad Ali</t>
  </si>
  <si>
    <t>185 Fateh Tiba Adrsh Nagar Jaipur</t>
  </si>
  <si>
    <t>6139000100011451</t>
  </si>
  <si>
    <t>527425447098</t>
  </si>
  <si>
    <t>196732028</t>
  </si>
  <si>
    <t>Mohammed Shahid</t>
  </si>
  <si>
    <t>Saeed Ullah</t>
  </si>
  <si>
    <t>4681 Ghora Nikas Road Char Darwaja Jaipur</t>
  </si>
  <si>
    <t>01150100024296</t>
  </si>
  <si>
    <t>273702027612</t>
  </si>
  <si>
    <t>196732033</t>
  </si>
  <si>
    <t>Mohammed Faruq</t>
  </si>
  <si>
    <t>Rahmat Khan</t>
  </si>
  <si>
    <t>646, Imam chowk Mahawtan Ghat Gate Jaipur</t>
  </si>
  <si>
    <t>068100101006904</t>
  </si>
  <si>
    <t>413444953946</t>
  </si>
  <si>
    <t>196732026</t>
  </si>
  <si>
    <t>Mohammad Mohsin Khan</t>
  </si>
  <si>
    <t>Abdul Hafeez Khan</t>
  </si>
  <si>
    <t>1641 Shamim Manzil Imam Chowk Ghat Gate Jaipur</t>
  </si>
  <si>
    <t>068100101006911</t>
  </si>
  <si>
    <t>805868000281</t>
  </si>
  <si>
    <t>196732039</t>
  </si>
  <si>
    <t>Akila Bano</t>
  </si>
  <si>
    <t>Alimuddin</t>
  </si>
  <si>
    <t>148 Firdaus Masjid Road Shastri Nagar Jaipur</t>
  </si>
  <si>
    <t>700901011003982</t>
  </si>
  <si>
    <t>904874907624</t>
  </si>
  <si>
    <t>196732042</t>
  </si>
  <si>
    <t>Mohd. Yusuf</t>
  </si>
  <si>
    <t>Yameen</t>
  </si>
  <si>
    <t>M.I. Road, Raheem Manzil Jaipur</t>
  </si>
  <si>
    <t>660010310001902</t>
  </si>
  <si>
    <t>262534087029</t>
  </si>
  <si>
    <t>196732121</t>
  </si>
  <si>
    <t>486 Menat Nagar Hatwara  Road Jaipur</t>
  </si>
  <si>
    <t>100001958101</t>
  </si>
  <si>
    <t>883790609116</t>
  </si>
  <si>
    <t>196732123</t>
  </si>
  <si>
    <t>55 Rajiv Nagar Jaipur</t>
  </si>
  <si>
    <t>17960110030547</t>
  </si>
  <si>
    <t>724611286559</t>
  </si>
  <si>
    <t>196732133</t>
  </si>
  <si>
    <t xml:space="preserve">Abdul Said </t>
  </si>
  <si>
    <t>Abdul Fareed</t>
  </si>
  <si>
    <t>214 Khadda Basti Adarsh Nagar Jaipur</t>
  </si>
  <si>
    <t>153310100043190</t>
  </si>
  <si>
    <t>855646787081</t>
  </si>
  <si>
    <t>478064289</t>
  </si>
  <si>
    <t>Abdul Majid</t>
  </si>
  <si>
    <t>Abdul Hafeej</t>
  </si>
  <si>
    <t>274 Khadda Basti Adarsh Nagar Jaipur</t>
  </si>
  <si>
    <t>153310100042793</t>
  </si>
  <si>
    <t>510025705221</t>
  </si>
  <si>
    <t>478064288</t>
  </si>
  <si>
    <t>Nooruddin Mohd. Saleem</t>
  </si>
  <si>
    <t>Hamiduddin</t>
  </si>
  <si>
    <t>1640 Mohalla Imam Chowk Ghat Gate Jaipur</t>
  </si>
  <si>
    <t>8465101029619</t>
  </si>
  <si>
    <t>469270432096</t>
  </si>
  <si>
    <t>478064262</t>
  </si>
  <si>
    <t>Inayat Khan</t>
  </si>
  <si>
    <t>Ibrahim Khan</t>
  </si>
  <si>
    <t>B-573, Sanjay Nagar, Bhatta Basti, Shastri Nagar, Jaipur, Jaipur, Rajasthan-302016</t>
  </si>
  <si>
    <t>30.7.15</t>
  </si>
  <si>
    <t>61049868658</t>
  </si>
  <si>
    <t>465706874076</t>
  </si>
  <si>
    <t>Nazruddin</t>
  </si>
  <si>
    <t>Delhi Byepass, Manpur Sadwa, Jaysinghpura, Shekhawatana, Jaipur, Rajasthan-302027</t>
  </si>
  <si>
    <t>12860100010858</t>
  </si>
  <si>
    <t>417866039740</t>
  </si>
  <si>
    <t>Sheikh Mehboob</t>
  </si>
  <si>
    <t>67 Vijay Raj vistar Colony, Jawahar Vidhyalaya Ke Pass, Ramgarh Road, Nai Ki Thadi, Lalwas, Crpf Campus, Lalwas, Rajasthan-302027</t>
  </si>
  <si>
    <t>Saari</t>
  </si>
  <si>
    <t>000110001049996</t>
  </si>
  <si>
    <t>552376225004</t>
  </si>
  <si>
    <t>Sahera</t>
  </si>
  <si>
    <t>Mainuddin</t>
  </si>
  <si>
    <t>6 Vijay Raj Vistar Colony, Nai Ki Thadi</t>
  </si>
  <si>
    <t>000110001004978</t>
  </si>
  <si>
    <t>496935103741</t>
  </si>
  <si>
    <t>Sajid Baig</t>
  </si>
  <si>
    <t>Rafik Baig</t>
  </si>
  <si>
    <t>1354, Balaji Ki Kothi Ka Rasta, Bavdi Jaipur, City For New VTC Jaipur Rajasthan-302003</t>
  </si>
  <si>
    <t>202100100009764</t>
  </si>
  <si>
    <t>588049852268</t>
  </si>
  <si>
    <t>Rukhsana</t>
  </si>
  <si>
    <t>Mohammad Shafiq</t>
  </si>
  <si>
    <t>1607 Imam Chowk Mohalla Mahawtan Ghat Gate Jaipur</t>
  </si>
  <si>
    <t>4.8.15</t>
  </si>
  <si>
    <t>068100101008047</t>
  </si>
  <si>
    <t>495557967318</t>
  </si>
  <si>
    <t>Syed Faisal Mustafa</t>
  </si>
  <si>
    <t>Sayed Faizal Mustufa</t>
  </si>
  <si>
    <t>1165-A Jiyauddin Colony Char Darwaja Jaipur</t>
  </si>
  <si>
    <t>34404670736</t>
  </si>
  <si>
    <t>375789209800</t>
  </si>
  <si>
    <t>Shamim Bano</t>
  </si>
  <si>
    <t>Umardeen</t>
  </si>
  <si>
    <t>16 Rana Colony Kailash Marg Shastri Nagar Ward No. 64 Jaipur</t>
  </si>
  <si>
    <t>33951821045</t>
  </si>
  <si>
    <t>290394872853</t>
  </si>
  <si>
    <t xml:space="preserve">Zahira </t>
  </si>
  <si>
    <t>Mohammad Wasim Ullah</t>
  </si>
  <si>
    <t>31 V.V. Van Vihar Kachchi Basti Delhi By Pass Road, Jaipur</t>
  </si>
  <si>
    <t>51108436413 (New Account)</t>
  </si>
  <si>
    <t>221996862222</t>
  </si>
  <si>
    <t>Mohd. Arif</t>
  </si>
  <si>
    <t>Jamaluddin</t>
  </si>
  <si>
    <t>1525 Gangpole Bans Badan Pura Jaipur</t>
  </si>
  <si>
    <t>002101001011556</t>
  </si>
  <si>
    <t>873566921806</t>
  </si>
  <si>
    <t>Saleem</t>
  </si>
  <si>
    <t>Mustak Ahmed</t>
  </si>
  <si>
    <t>B 1025 Sanjay Nagar Jaipur</t>
  </si>
  <si>
    <t>196672918 196672919</t>
  </si>
  <si>
    <t>Sharafat Ali</t>
  </si>
  <si>
    <t>287/4 Har Colony char Darwaja</t>
  </si>
  <si>
    <t>01150100021180</t>
  </si>
  <si>
    <t>341574445902</t>
  </si>
  <si>
    <t>Zafar Ali</t>
  </si>
  <si>
    <t>01150100012289</t>
  </si>
  <si>
    <t>832548822942</t>
  </si>
  <si>
    <t>Abid Khan</t>
  </si>
  <si>
    <t>Salauddin Khan</t>
  </si>
  <si>
    <t>1247 Galui No. 6 chahdr Shekher Ki Bagichi Jaipur</t>
  </si>
  <si>
    <t>700901011004125</t>
  </si>
  <si>
    <t>816422288894</t>
  </si>
  <si>
    <t>Abid Qureshi</t>
  </si>
  <si>
    <t>Munna</t>
  </si>
  <si>
    <t>62 Haj Colony Jhotwara Road, Jaipur</t>
  </si>
  <si>
    <t>01032191129894</t>
  </si>
  <si>
    <t>8219251513685</t>
  </si>
  <si>
    <t>Nadim Ali</t>
  </si>
  <si>
    <t>Sayed Gyas Ali</t>
  </si>
  <si>
    <t>151 Jiyauddin Colony Char Darwaja</t>
  </si>
  <si>
    <t>12860100012864</t>
  </si>
  <si>
    <t>891514869748</t>
  </si>
  <si>
    <t>Farid Hasan</t>
  </si>
  <si>
    <t>Ikram Hasan</t>
  </si>
  <si>
    <t>3597 Nindar Rao ka Rasta, Chanpole</t>
  </si>
  <si>
    <t>20084131209</t>
  </si>
  <si>
    <t>669283979581</t>
  </si>
  <si>
    <t>Hasan Abbas</t>
  </si>
  <si>
    <t>Bakhtiya Abbas</t>
  </si>
  <si>
    <t>37 BiBi Fatma Colony Ramgarh Mode Jaipur</t>
  </si>
  <si>
    <t>8465101025836</t>
  </si>
  <si>
    <t>962566316596</t>
  </si>
  <si>
    <t>Sharfuddin</t>
  </si>
  <si>
    <t>3986 Topkhana Ka Rasta Chandpole Jaipur</t>
  </si>
  <si>
    <t>51093381248</t>
  </si>
  <si>
    <t>233175796389</t>
  </si>
  <si>
    <t xml:space="preserve">Femida </t>
  </si>
  <si>
    <t>3203 Nimodiyo House Ghat Gate Jaipur</t>
  </si>
  <si>
    <t>660510310002535</t>
  </si>
  <si>
    <t>420977020636</t>
  </si>
  <si>
    <t>Shabbo Begam</t>
  </si>
  <si>
    <t>891, Shekho Ka Mohalla, Khandar Ka Rasta</t>
  </si>
  <si>
    <t>342985668012</t>
  </si>
  <si>
    <t>Abdul Hameed</t>
  </si>
  <si>
    <t>8 Rawal Ji Ka Bagh Gangpole</t>
  </si>
  <si>
    <t>51102840809</t>
  </si>
  <si>
    <t>209064023148</t>
  </si>
  <si>
    <t>Abdul Asif</t>
  </si>
  <si>
    <t>1072 Shekho Ka Mohalla Jaipur</t>
  </si>
  <si>
    <t>61203734233</t>
  </si>
  <si>
    <t>879944171591</t>
  </si>
  <si>
    <t>Shama</t>
  </si>
  <si>
    <t>Saeed Ahmed</t>
  </si>
  <si>
    <t>3424 Silavtan Char Darwaja Jaipur</t>
  </si>
  <si>
    <t>000110001005057</t>
  </si>
  <si>
    <t>633792723399</t>
  </si>
  <si>
    <t>Nazma</t>
  </si>
  <si>
    <t>Mohd. Shareef</t>
  </si>
  <si>
    <t>4054 Naharwada Ramganj Bazar Jaipur</t>
  </si>
  <si>
    <t>00110110073339</t>
  </si>
  <si>
    <t>927169822119</t>
  </si>
  <si>
    <t>Tasqeen</t>
  </si>
  <si>
    <t>Saur Ahmed</t>
  </si>
  <si>
    <t>4354 Topkhane Ka Rasta Chadpole</t>
  </si>
  <si>
    <t>Chudi</t>
  </si>
  <si>
    <t>01590110018699</t>
  </si>
  <si>
    <t>779204092831</t>
  </si>
  <si>
    <t>Rafiq Khan</t>
  </si>
  <si>
    <t>Deena Khan</t>
  </si>
  <si>
    <t>64 Indra Jyoti Nagar Shastri Nagar Jaipur</t>
  </si>
  <si>
    <t>Cyber Caffe</t>
  </si>
  <si>
    <t>35460100006186</t>
  </si>
  <si>
    <t>516916156984</t>
  </si>
  <si>
    <t xml:space="preserve">Sayna </t>
  </si>
  <si>
    <t>1025 Bhatta Basti Jaipur</t>
  </si>
  <si>
    <t>Mumtaz</t>
  </si>
  <si>
    <t>186 Surajpole Anaj Mandi</t>
  </si>
  <si>
    <t>11443211000020</t>
  </si>
  <si>
    <t>942330687237</t>
  </si>
  <si>
    <t xml:space="preserve">196672936 196672937 </t>
  </si>
  <si>
    <t xml:space="preserve">Mumtaz </t>
  </si>
  <si>
    <t>Irfan</t>
  </si>
  <si>
    <t>27432 Harijan Basti Tiba Purviyan Topkhana Hujuru</t>
  </si>
  <si>
    <t>202100100010010</t>
  </si>
  <si>
    <t>642690223174</t>
  </si>
  <si>
    <t>Faiz Mohd.</t>
  </si>
  <si>
    <t>845 Thakur Geej Garh Ka Rasta Ghat Gate Jaipur</t>
  </si>
  <si>
    <t>4066000100009426</t>
  </si>
  <si>
    <t>674222794481</t>
  </si>
  <si>
    <t>196672436 196672758</t>
  </si>
  <si>
    <t>Najama</t>
  </si>
  <si>
    <t>55 Kachchi  Basti Surajpole</t>
  </si>
  <si>
    <t>18900100012558</t>
  </si>
  <si>
    <t>236899973458</t>
  </si>
  <si>
    <t>196672940 196672941</t>
  </si>
  <si>
    <t>Aleem</t>
  </si>
  <si>
    <t>3276 Nawab Ka Chauraha Ghat Gate</t>
  </si>
  <si>
    <t>8465101030369</t>
  </si>
  <si>
    <t>489669149058</t>
  </si>
  <si>
    <t>196672659 196672660</t>
  </si>
  <si>
    <t>Ziyaul haq</t>
  </si>
  <si>
    <t>Ataurrehman</t>
  </si>
  <si>
    <t>1378 Kamele Walo Ki Gali MD Road Jaipur</t>
  </si>
  <si>
    <t>6139000100005702</t>
  </si>
  <si>
    <t>962912852834</t>
  </si>
  <si>
    <t>Shajad Khan</t>
  </si>
  <si>
    <t>Munna Khan</t>
  </si>
  <si>
    <t>67 Khandelwal Market Jalupura Jaipur</t>
  </si>
  <si>
    <t>General Store</t>
  </si>
  <si>
    <t>2208000100169104</t>
  </si>
  <si>
    <t>352984197707</t>
  </si>
  <si>
    <t>476564439 476564563</t>
  </si>
  <si>
    <t xml:space="preserve">Sitara </t>
  </si>
  <si>
    <t>C-60 Indra Jyoti Nagar</t>
  </si>
  <si>
    <t>10260100017417</t>
  </si>
  <si>
    <t>309661285302</t>
  </si>
  <si>
    <t>Khalid Hussain</t>
  </si>
  <si>
    <t>Gulam Nabio</t>
  </si>
  <si>
    <t>4358 Topkhane Ka Rasta Chandpole</t>
  </si>
  <si>
    <t>61135639959</t>
  </si>
  <si>
    <t>538072461284</t>
  </si>
  <si>
    <t>Moinuddin</t>
  </si>
  <si>
    <t>7 B Bikaner House Mirji Ka Bagh</t>
  </si>
  <si>
    <t>202100100014367</t>
  </si>
  <si>
    <t>738528968962</t>
  </si>
  <si>
    <t>Zubair Khan</t>
  </si>
  <si>
    <t>C-174 Sanjay Nagar Bhatta Basti Jaipur</t>
  </si>
  <si>
    <t>700901121000078</t>
  </si>
  <si>
    <t>882568946240</t>
  </si>
  <si>
    <t>Mo. Ishak</t>
  </si>
  <si>
    <t>Sabir Khan</t>
  </si>
  <si>
    <t>C-284 Sanjay Nagar Bhatta Basti Jaipur</t>
  </si>
  <si>
    <t>51107569909</t>
  </si>
  <si>
    <t>307894326044</t>
  </si>
  <si>
    <t xml:space="preserve">Anjum </t>
  </si>
  <si>
    <t>Abdul Lateef</t>
  </si>
  <si>
    <t>28 Van Vihar Kachchi Basti Delhi By Pass, Jaipur</t>
  </si>
  <si>
    <t>8465101027786</t>
  </si>
  <si>
    <t>592415853523</t>
  </si>
  <si>
    <t>51111610514</t>
  </si>
  <si>
    <t>707608321693</t>
  </si>
  <si>
    <t>Rafiq</t>
  </si>
  <si>
    <t>Dule Khan</t>
  </si>
  <si>
    <t>435 Shivaji Nagar Kachchi Basti</t>
  </si>
  <si>
    <t>51100611279</t>
  </si>
  <si>
    <t>879809905632</t>
  </si>
  <si>
    <t>Ismail Ali</t>
  </si>
  <si>
    <t>Sabir Ali</t>
  </si>
  <si>
    <t>2841 Bilal Masjid Bhatta Masjid Shastri Nagar</t>
  </si>
  <si>
    <t>51104912499      (New Account)</t>
  </si>
  <si>
    <t>818051739395</t>
  </si>
  <si>
    <t>Imran</t>
  </si>
  <si>
    <t>Muneer Khan</t>
  </si>
  <si>
    <t>K-10 Sanjay Nagar Bhatta Basti Jaipur</t>
  </si>
  <si>
    <t>61187308608</t>
  </si>
  <si>
    <t>339823230770</t>
  </si>
  <si>
    <t>Suraiyya</t>
  </si>
  <si>
    <t>Mohd. Akhtar</t>
  </si>
  <si>
    <t>Fateh Nagar Pani Ki Tanki K Niche Hasanpura</t>
  </si>
  <si>
    <t>202100100010049</t>
  </si>
  <si>
    <t>702558705715</t>
  </si>
  <si>
    <t>Nafisa Begum</t>
  </si>
  <si>
    <t>Mohd. Rafeeq</t>
  </si>
  <si>
    <t>9 Choudhary Colony Gangpole</t>
  </si>
  <si>
    <t>4853101000347</t>
  </si>
  <si>
    <t>883341160378</t>
  </si>
  <si>
    <t xml:space="preserve">Jahira </t>
  </si>
  <si>
    <t>Hayat Ali</t>
  </si>
  <si>
    <t>Haji Colony Pathano Ka Mohalla Chomu</t>
  </si>
  <si>
    <t>83582200024251</t>
  </si>
  <si>
    <t>231828660874</t>
  </si>
  <si>
    <t>Sharfudin</t>
  </si>
  <si>
    <t>4028 Nindar Rao Ka Rasta Chandpole</t>
  </si>
  <si>
    <t xml:space="preserve"> Bangles</t>
  </si>
  <si>
    <t>01320110041314</t>
  </si>
  <si>
    <t>209352828206</t>
  </si>
  <si>
    <t>Ruksana Chouhan</t>
  </si>
  <si>
    <t>Abdul Rehman</t>
  </si>
  <si>
    <t>4359 Topkhane Ka Rasta Chandpole</t>
  </si>
  <si>
    <t>619032507149</t>
  </si>
  <si>
    <t>Abdul Haq</t>
  </si>
  <si>
    <t>4354 Topkhane Ka Rasta Chandpole</t>
  </si>
  <si>
    <t>01590110018224</t>
  </si>
  <si>
    <t>435661644296</t>
  </si>
  <si>
    <t>Zakir Hussain</t>
  </si>
  <si>
    <t>Kamruddin</t>
  </si>
  <si>
    <t>Sarve No.293 Shivaji Nagar</t>
  </si>
  <si>
    <t>35460100004587</t>
  </si>
  <si>
    <t>668606049582</t>
  </si>
  <si>
    <t>Guddo Ali</t>
  </si>
  <si>
    <t>B-55 Sanjay Nagar Bhatta Basti</t>
  </si>
  <si>
    <t>202100100009705</t>
  </si>
  <si>
    <t>827631068180</t>
  </si>
  <si>
    <t>Haider Ali</t>
  </si>
  <si>
    <t>D-56 Sanjay Nagar Bhatta Basti</t>
  </si>
  <si>
    <t>202100100009706</t>
  </si>
  <si>
    <t>417820004061</t>
  </si>
  <si>
    <t xml:space="preserve">Yasmeen </t>
  </si>
  <si>
    <t>Sikander Khan</t>
  </si>
  <si>
    <t>Pathano Ka Mohalla chomu</t>
  </si>
  <si>
    <t>83582200024937</t>
  </si>
  <si>
    <t>918049908858</t>
  </si>
  <si>
    <t xml:space="preserve">Afsana </t>
  </si>
  <si>
    <t>Kachchi Basti Gali No. 3, Sanjay Nagar</t>
  </si>
  <si>
    <t>35460100006936</t>
  </si>
  <si>
    <t>349308292683</t>
  </si>
  <si>
    <t>Mohd. Aslam</t>
  </si>
  <si>
    <t>Shabbir Hussain</t>
  </si>
  <si>
    <t>4361 Topkhane Ka Rasta Chandpole</t>
  </si>
  <si>
    <t>10260100015559</t>
  </si>
  <si>
    <t>458934671753</t>
  </si>
  <si>
    <t xml:space="preserve">Sajida </t>
  </si>
  <si>
    <t>Mohd. Sadik</t>
  </si>
  <si>
    <t>928 Mohalla Mahawatan Ghat Gate</t>
  </si>
  <si>
    <t>4066000100249088</t>
  </si>
  <si>
    <t>481310842428</t>
  </si>
  <si>
    <t>Mohd. Faruq</t>
  </si>
  <si>
    <t>1646 Imam Chowk Ghat Gate</t>
  </si>
  <si>
    <t>068100101008050</t>
  </si>
  <si>
    <t>386776481614</t>
  </si>
  <si>
    <t xml:space="preserve">Shabana </t>
  </si>
  <si>
    <t>28 Kachchi Basi Van Vihar Jaipur</t>
  </si>
  <si>
    <t>8465108026363</t>
  </si>
  <si>
    <t>393497122599</t>
  </si>
  <si>
    <t>Tarnum</t>
  </si>
  <si>
    <t>A-277 Bandha Basti Nahari-K-Naka</t>
  </si>
  <si>
    <t>10260100026964</t>
  </si>
  <si>
    <t>246018204059</t>
  </si>
  <si>
    <t>Firdos</t>
  </si>
  <si>
    <t>10260100026965</t>
  </si>
  <si>
    <t>567676471203</t>
  </si>
  <si>
    <t>Sheeba</t>
  </si>
  <si>
    <t>Abdul Aleem</t>
  </si>
  <si>
    <t>3353 Govind Rao Ji Ka Rasta</t>
  </si>
  <si>
    <t>3446552103</t>
  </si>
  <si>
    <t>811352626450</t>
  </si>
  <si>
    <t>Mohd. Sarfraz</t>
  </si>
  <si>
    <t>Safi Mohd.</t>
  </si>
  <si>
    <t>1914 Badi Guwadi Ghat Gate</t>
  </si>
  <si>
    <t>4066001500022275</t>
  </si>
  <si>
    <t>238495485227</t>
  </si>
  <si>
    <t>Abdul Mabood</t>
  </si>
  <si>
    <t>1595 Balaji Ki Kothi Karsta Ghat Gate</t>
  </si>
  <si>
    <t>30067924422</t>
  </si>
  <si>
    <t>266836549770</t>
  </si>
  <si>
    <t>26-A, barkat Colony, Outside Gangpole Gate, Jaipur</t>
  </si>
  <si>
    <t>Rajasthan Unani Medical college and Hospital Jaipur</t>
  </si>
  <si>
    <t>R.U. Vighyan University, Jaipur</t>
  </si>
  <si>
    <t>B.U.M.S.</t>
  </si>
  <si>
    <t>5 Year</t>
  </si>
  <si>
    <t>22.4.15</t>
  </si>
  <si>
    <t>4.5.15</t>
  </si>
  <si>
    <t>61163839637</t>
  </si>
  <si>
    <t>818688028332</t>
  </si>
  <si>
    <t>Mohammad Salim</t>
  </si>
  <si>
    <t>14, choudhary Colony, Zubeda Masjid Ke Pass, Gangpole, Jaipur</t>
  </si>
  <si>
    <t>61139020662</t>
  </si>
  <si>
    <t>651805030831</t>
  </si>
  <si>
    <t>Javed Khan</t>
  </si>
  <si>
    <t>Jameel Khan</t>
  </si>
  <si>
    <t>5, Nangi Ka choraha, billochiyan Bus Badanpura, Jaipur</t>
  </si>
  <si>
    <t>Moulana Abdul Kalam Azad Industrial Training Centre</t>
  </si>
  <si>
    <t>I.T.I.</t>
  </si>
  <si>
    <t>2 Year</t>
  </si>
  <si>
    <t>46420100001048</t>
  </si>
  <si>
    <t>818069342478</t>
  </si>
  <si>
    <t>Aasif Hussain</t>
  </si>
  <si>
    <t>Rafiq Hussain</t>
  </si>
  <si>
    <t>601/3, Ziyauddin colony, Char darwaza, Jaipur</t>
  </si>
  <si>
    <t>Kukas Industrial Training Centre</t>
  </si>
  <si>
    <t>4066001500006760</t>
  </si>
  <si>
    <t>349206092196</t>
  </si>
  <si>
    <t>Asif Hussain</t>
  </si>
  <si>
    <t>Talib Hussain</t>
  </si>
  <si>
    <t>1/111, Van vihar colony, Housing Board, delhi by Pass road, Idgah-302002</t>
  </si>
  <si>
    <t>Rajasthan Unani Medical college, Agra Road, Jaipur</t>
  </si>
  <si>
    <t>B.U.M.S. Prof.</t>
  </si>
  <si>
    <t>V</t>
  </si>
  <si>
    <t>61128828606</t>
  </si>
  <si>
    <t>780941432587</t>
  </si>
  <si>
    <t>Noor Afshan</t>
  </si>
  <si>
    <t>Mirza Aaftab Baig</t>
  </si>
  <si>
    <t>3755-3764, Mirza House, Phuta Khurra, Ramganj Bazar, jaipur</t>
  </si>
  <si>
    <t>Devi Instutite of Nursing S-35 B Radha Marg, C-Scheme, Jaipur</t>
  </si>
  <si>
    <t>B.Sc Nursing</t>
  </si>
  <si>
    <t>4 Year</t>
  </si>
  <si>
    <t>61165549038</t>
  </si>
  <si>
    <t>807684443891</t>
  </si>
  <si>
    <t>Mohd. Samgan Khan</t>
  </si>
  <si>
    <t>18, Laxmi Nagar, Kalwad Road, Jhotwada, Jaipur</t>
  </si>
  <si>
    <t>Anand International College of  Engineering, Jaipur</t>
  </si>
  <si>
    <t>Rajasthan Technical University, Kota</t>
  </si>
  <si>
    <t>4 Years</t>
  </si>
  <si>
    <t>0767000100406328</t>
  </si>
  <si>
    <t>928468760731</t>
  </si>
  <si>
    <t>Mohd. Asharaf Khan</t>
  </si>
  <si>
    <t>Ashif Khan</t>
  </si>
  <si>
    <t>House No. 5 Gali No. 11 Beldaro Ka Mohalla char Darwaja Jaipur</t>
  </si>
  <si>
    <t>Education Loan</t>
  </si>
  <si>
    <t>University of Jaipur Dental College, Dhand, Jaipur</t>
  </si>
  <si>
    <t>B.D.S</t>
  </si>
  <si>
    <t>150000</t>
  </si>
  <si>
    <t>6.7.15</t>
  </si>
  <si>
    <t>3553001500013110</t>
  </si>
  <si>
    <t>653675585914</t>
  </si>
  <si>
    <t>478128690</t>
  </si>
  <si>
    <t>Imran Khan</t>
  </si>
  <si>
    <t>652, Shivaji Nagar, shastri Nagar, Jaipur-302016</t>
  </si>
  <si>
    <t>Yagayavalkya Institute of Trechnology, Jaipur</t>
  </si>
  <si>
    <t>RTU, Kota</t>
  </si>
  <si>
    <t>19.3.15</t>
  </si>
  <si>
    <t>30.6.15</t>
  </si>
  <si>
    <t>35460100000978</t>
  </si>
  <si>
    <t>335019136747</t>
  </si>
  <si>
    <t>478126284</t>
  </si>
  <si>
    <t>Ansar Khan</t>
  </si>
  <si>
    <t>Faiz Mohammad</t>
  </si>
  <si>
    <t>725, Aacharyo Ka Rasta, Kishanpole Bazar, Jaipur</t>
  </si>
  <si>
    <t>AICTE UDML College of Engineering</t>
  </si>
  <si>
    <t>61167833096</t>
  </si>
  <si>
    <t>618378779910</t>
  </si>
  <si>
    <t>476378425</t>
  </si>
  <si>
    <t>3627 Hndipura Char Darwaja, Jaipur</t>
  </si>
  <si>
    <t>Rajputana Unani Medical College Hospital and Research Centre, Jaipur</t>
  </si>
  <si>
    <t>Unani  University</t>
  </si>
  <si>
    <t>19.7.13</t>
  </si>
  <si>
    <t>6139001500001174</t>
  </si>
  <si>
    <t>397914490931</t>
  </si>
  <si>
    <t>478128144</t>
  </si>
  <si>
    <t>Niyaz Ahmed</t>
  </si>
  <si>
    <t>Nisar Ahmed</t>
  </si>
  <si>
    <t>1582, Luhara Ka Khuri Ghatgate, Jaipur</t>
  </si>
  <si>
    <t>Shahnaj College of Nursing, Jaipur</t>
  </si>
  <si>
    <t>1.1.14</t>
  </si>
  <si>
    <t>30.4.15</t>
  </si>
  <si>
    <t>51101650230 New Account</t>
  </si>
  <si>
    <t>899346430759</t>
  </si>
  <si>
    <t>Shahid Mohammad</t>
  </si>
  <si>
    <t>Usman Mohammad</t>
  </si>
  <si>
    <t>81, Musalmano Ki Dadi Mu.Po. Chakwada Jaipur</t>
  </si>
  <si>
    <t>G.N.M. Vinayak nursing School 18-25 Park Residency Kalwar Road, Hathod, Jaipur</t>
  </si>
  <si>
    <t>RUHS Jaipur</t>
  </si>
  <si>
    <t>Nursing</t>
  </si>
  <si>
    <t>3 Years</t>
  </si>
  <si>
    <t>20.2.13</t>
  </si>
  <si>
    <t>26090110003053</t>
  </si>
  <si>
    <t>279848177680</t>
  </si>
  <si>
    <t>478105772</t>
  </si>
  <si>
    <t>Mohd. Amir Khan</t>
  </si>
  <si>
    <t>Fazullah Khan</t>
  </si>
  <si>
    <t>3976 Topkhane Ka Rasta Chandpole Bazar Jaipur</t>
  </si>
  <si>
    <t>Polytech Imperial Institute of Polytechnic &amp; Technology Jaipur</t>
  </si>
  <si>
    <t>Technical Board Jodhpur</t>
  </si>
  <si>
    <t>61177486673</t>
  </si>
  <si>
    <t>964369010260</t>
  </si>
  <si>
    <t>Amina Khatoon</t>
  </si>
  <si>
    <t>Nazir Ahmed</t>
  </si>
  <si>
    <t>Plot No. 60 Balaji Nagar Charan Nadi, Muralpura Jaipur</t>
  </si>
  <si>
    <t>B.SC Nursing. D.P. Tiwari Medical &amp; Nursing Educational Institute College of Nursing</t>
  </si>
  <si>
    <t>07100100012015</t>
  </si>
  <si>
    <t>639983932200</t>
  </si>
  <si>
    <t>Shameem Khan</t>
  </si>
  <si>
    <t>Bhanwar Khan</t>
  </si>
  <si>
    <t>Shekho Ki Dhani Panchyat Tala The. Jamwa Ramgarh Jaipur</t>
  </si>
  <si>
    <t>B.Tech Malviya National Institute of Technology JLN Marg, Jaipur</t>
  </si>
  <si>
    <t>RTU College</t>
  </si>
  <si>
    <t>33403219147</t>
  </si>
  <si>
    <t>889468926159</t>
  </si>
  <si>
    <t>102/6 Mohalla Ichawtan Bas Badan Pura Jaipur</t>
  </si>
  <si>
    <t>B.Tech (Computer Science &amp; Eng.) Arya College of Engineering, Kukas, Jaipur</t>
  </si>
  <si>
    <t xml:space="preserve">61205831519 </t>
  </si>
  <si>
    <t>449636480211</t>
  </si>
  <si>
    <t>Nabila Zafar</t>
  </si>
  <si>
    <t>Mohd. Jafar</t>
  </si>
  <si>
    <t>28 Hasanpura C NBC Road Jaipur</t>
  </si>
  <si>
    <t>B.Tech, Swami Keshvanand Institute of Technology, Management &amp; Gramothan</t>
  </si>
  <si>
    <t>17960110008393</t>
  </si>
  <si>
    <t>972911241423</t>
  </si>
  <si>
    <t>Faraz Shakir</t>
  </si>
  <si>
    <t>Shakir Ali</t>
  </si>
  <si>
    <t>8-A Shikariyo Ki Mori Ghoda Nikas Road, Jaipur</t>
  </si>
  <si>
    <t>5 Years</t>
  </si>
  <si>
    <t>6.8.15</t>
  </si>
  <si>
    <t>660510110003588</t>
  </si>
  <si>
    <t>698080744347</t>
  </si>
  <si>
    <t>Mohammed Farhaz</t>
  </si>
  <si>
    <t>3668, Ninad Rav Ji Ka Rasta Chotha Chauraha Chandpole Jaipur</t>
  </si>
  <si>
    <t>Arya College of Engineering, Kukas, Jaipur</t>
  </si>
  <si>
    <t>26.9.12</t>
  </si>
  <si>
    <t>31346923538</t>
  </si>
  <si>
    <t>262532745201</t>
  </si>
  <si>
    <t>Ishaque</t>
  </si>
  <si>
    <t>Vill. Bheload The. Jamvaramgarh Dist-Jaipur</t>
  </si>
  <si>
    <t>I.T.I</t>
  </si>
  <si>
    <t>61201418437</t>
  </si>
  <si>
    <t>310798096971</t>
  </si>
  <si>
    <t>Ann Martin</t>
  </si>
  <si>
    <t>Martin Zakharias</t>
  </si>
  <si>
    <t>609, Surya Nagar Gopalpura By Pass, Jaipur-302015</t>
  </si>
  <si>
    <t>Christ University</t>
  </si>
  <si>
    <t>B.Tech Computer Science Engineering</t>
  </si>
  <si>
    <t>17.8.15</t>
  </si>
  <si>
    <t xml:space="preserve">51104319792          </t>
  </si>
  <si>
    <t>293670726521</t>
  </si>
  <si>
    <t>Mohammad Yamin</t>
  </si>
  <si>
    <t>H.No.-44 Dhani Dher, Balsharm Ke Piche, Jonar Road, Jaipur</t>
  </si>
  <si>
    <t xml:space="preserve">        -</t>
  </si>
  <si>
    <t xml:space="preserve">B.Tech </t>
  </si>
  <si>
    <t>31916750216</t>
  </si>
  <si>
    <t>883471669204</t>
  </si>
  <si>
    <t>Labeeba Faruqee</t>
  </si>
  <si>
    <t>Parvez Faruqee</t>
  </si>
  <si>
    <t>H.No. 456 Kallan Shah Colony Bas Badanpura Jaipur</t>
  </si>
  <si>
    <t>61139161503</t>
  </si>
  <si>
    <t>647774932297</t>
  </si>
  <si>
    <t>Sayed Tabrez Naqvi</t>
  </si>
  <si>
    <t xml:space="preserve">S. Anees Ahmaed </t>
  </si>
  <si>
    <t>7 Sudamanpuri Pentor Colony Nahari-Ka-Naka, Shastri Nagar, Jaipur</t>
  </si>
  <si>
    <t xml:space="preserve">Irshad Memorial Institute of Pharmamedical &amp; Nursing Education, Jaipur </t>
  </si>
  <si>
    <t>4066001500008433</t>
  </si>
  <si>
    <t>673886533319</t>
  </si>
  <si>
    <t xml:space="preserve">Barkha Jain </t>
  </si>
  <si>
    <t>E-Jain Vihar Colony, Kevar Ka Bag, Choudhary Petrol Pump Ke Samne, Sanganer, Jaipur</t>
  </si>
  <si>
    <t>J.E.C.R.C. College of Engineering &amp; Technology</t>
  </si>
  <si>
    <t>J.E.C.R.C. University Sitapura, Industrial Area, Jaipur</t>
  </si>
  <si>
    <t>317626926312</t>
  </si>
  <si>
    <t>Uzala Shekshanik and Social Development Sansthan</t>
  </si>
  <si>
    <t>35/43 Sector3 Pratap Nagar Sanganer Jaipur</t>
  </si>
  <si>
    <t>8.3.15</t>
  </si>
  <si>
    <t>25.6.15</t>
  </si>
  <si>
    <t>11440110027370</t>
  </si>
  <si>
    <t>Sujas Sanskritik Sewa Sansthan, 70 Akhil Nagar Malviya Nagar Jaipur</t>
  </si>
  <si>
    <t>4267 Mohalla Pahadganj Masjid Ke Pass, Jaipur</t>
  </si>
  <si>
    <t>3317101002862</t>
  </si>
  <si>
    <t>Uzala Shekshanik and Samajik Vikas Sansthan, 4760 Motikatla Bazar Char Darwaja Jaipur</t>
  </si>
  <si>
    <t>4760-61 Khedi House Jagannath Shah Ka Rasta Jaipur</t>
  </si>
  <si>
    <t>61268475294 (New Account)</t>
  </si>
  <si>
    <t>Name of Members</t>
  </si>
  <si>
    <r>
      <t xml:space="preserve">NMDFC Share 70% </t>
    </r>
    <r>
      <rPr>
        <sz val="11"/>
        <color indexed="8"/>
        <rFont val="DevLys 010"/>
      </rPr>
      <t>dk</t>
    </r>
    <r>
      <rPr>
        <sz val="11"/>
        <color indexed="8"/>
        <rFont val="Calibri"/>
        <family val="2"/>
        <scheme val="minor"/>
      </rPr>
      <t xml:space="preserve"> 90%)</t>
    </r>
  </si>
  <si>
    <t>10 Mohalla Goriyan Bas Badanpura</t>
  </si>
  <si>
    <t xml:space="preserve">Mubina Begam </t>
  </si>
  <si>
    <t>3317101002863</t>
  </si>
  <si>
    <t>294478988689</t>
  </si>
  <si>
    <t>Noor Jahan</t>
  </si>
  <si>
    <t>503246574236</t>
  </si>
  <si>
    <t>Salma Zabi</t>
  </si>
  <si>
    <t>260759934249</t>
  </si>
  <si>
    <t>Shamim Begam</t>
  </si>
  <si>
    <t>259840970749</t>
  </si>
  <si>
    <t>Farida Begam</t>
  </si>
  <si>
    <t>824349712538</t>
  </si>
  <si>
    <t>Shahajahan Begam</t>
  </si>
  <si>
    <t>525966698056</t>
  </si>
  <si>
    <t>220952608876</t>
  </si>
  <si>
    <t>Nasim Bano</t>
  </si>
  <si>
    <t>951420342607</t>
  </si>
  <si>
    <t>Amina Bano</t>
  </si>
  <si>
    <t>550175183782</t>
  </si>
  <si>
    <t>329124646682</t>
  </si>
  <si>
    <t>Hamida Bano</t>
  </si>
  <si>
    <t>705123257000</t>
  </si>
  <si>
    <t>Uzala Shekshnik and Samaj Vikas Sansthan, 4760 Motikatla Bazar Char Darwja Jaipur</t>
  </si>
  <si>
    <t>4760 Motikatla Bazar Char Darwja Jaipur</t>
  </si>
  <si>
    <t>Biljis Bano</t>
  </si>
  <si>
    <t>11440110028704</t>
  </si>
  <si>
    <t>451469182665</t>
  </si>
  <si>
    <t>Rahisa Bano</t>
  </si>
  <si>
    <t>226479853200</t>
  </si>
  <si>
    <t>Jayada Begam</t>
  </si>
  <si>
    <t>430594690942</t>
  </si>
  <si>
    <t>Shehjadi</t>
  </si>
  <si>
    <t>337055243029</t>
  </si>
  <si>
    <t>Shama Qureshi</t>
  </si>
  <si>
    <t>687564142098</t>
  </si>
  <si>
    <t>Reshma</t>
  </si>
  <si>
    <t>919268191643</t>
  </si>
  <si>
    <t>493917724653</t>
  </si>
  <si>
    <t>4760&amp;-61 Pashchim Gate Ke Pass, char Darwaja Jaipur</t>
  </si>
  <si>
    <t xml:space="preserve">Tahira </t>
  </si>
  <si>
    <t>20.8.15</t>
  </si>
  <si>
    <t>11440110029299</t>
  </si>
  <si>
    <t>994366416400</t>
  </si>
  <si>
    <t>Nasima Qureshi</t>
  </si>
  <si>
    <t>902406924738</t>
  </si>
  <si>
    <t>625341190047</t>
  </si>
  <si>
    <t>Kallo Bano</t>
  </si>
  <si>
    <t>360294964119</t>
  </si>
  <si>
    <t>Abida</t>
  </si>
  <si>
    <t>676040732179</t>
  </si>
  <si>
    <t>Afsari</t>
  </si>
  <si>
    <t>758993055135</t>
  </si>
  <si>
    <t>Gramodey Vikas Sansthan</t>
  </si>
  <si>
    <t>B-6 Shilp Colony Jhotwara Jaipur</t>
  </si>
  <si>
    <t>Asma Begam</t>
  </si>
  <si>
    <t>23.7.15</t>
  </si>
  <si>
    <t>700901011004281</t>
  </si>
  <si>
    <t>861053467515</t>
  </si>
  <si>
    <t>Najma</t>
  </si>
  <si>
    <t>526668149022</t>
  </si>
  <si>
    <t>Zakira Bano</t>
  </si>
  <si>
    <t>789945879001</t>
  </si>
  <si>
    <t>Afzal Bano</t>
  </si>
  <si>
    <t>409150178800</t>
  </si>
  <si>
    <t>Shenaz Chandni</t>
  </si>
  <si>
    <t>888601065209</t>
  </si>
  <si>
    <t>679066807269</t>
  </si>
  <si>
    <t>Salma Begam</t>
  </si>
  <si>
    <t>823761430984</t>
  </si>
  <si>
    <t>Raiza</t>
  </si>
  <si>
    <t>930699310514</t>
  </si>
  <si>
    <t>Parvin Begam</t>
  </si>
  <si>
    <t>694900863928</t>
  </si>
  <si>
    <t>Naima</t>
  </si>
  <si>
    <t>534199701310</t>
  </si>
  <si>
    <t>Jasper Sky Welfare Organization</t>
  </si>
  <si>
    <t>62, Tikkigiran Bans Badanpura Jaipur</t>
  </si>
  <si>
    <t>Mubina Begam</t>
  </si>
  <si>
    <t>61202688367</t>
  </si>
  <si>
    <t>437148477112</t>
  </si>
  <si>
    <t>Naseem</t>
  </si>
  <si>
    <t>338729530481</t>
  </si>
  <si>
    <t>995057048862</t>
  </si>
  <si>
    <t>905269487463</t>
  </si>
  <si>
    <t>Shameena</t>
  </si>
  <si>
    <t>932722815374</t>
  </si>
  <si>
    <t>832853619592</t>
  </si>
  <si>
    <t>Saeed</t>
  </si>
  <si>
    <t>Zeba</t>
  </si>
  <si>
    <t>997141029562</t>
  </si>
  <si>
    <t>Nazia</t>
  </si>
  <si>
    <t>434311130840</t>
  </si>
  <si>
    <t>Samina</t>
  </si>
  <si>
    <t>976327575784</t>
  </si>
  <si>
    <t>Hasmeen</t>
  </si>
  <si>
    <t>942063317714</t>
  </si>
  <si>
    <t>843281767629</t>
  </si>
  <si>
    <t>173, Hazrat Ali Nagar Karbala Ramgarh Mode Jaipur</t>
  </si>
  <si>
    <t>Shabnam Bano</t>
  </si>
  <si>
    <t>700901011004264</t>
  </si>
  <si>
    <t>837593674396</t>
  </si>
  <si>
    <t>Yasmeen</t>
  </si>
  <si>
    <t>Memuna</t>
  </si>
  <si>
    <t>628599453774</t>
  </si>
  <si>
    <t>20361403712264</t>
  </si>
  <si>
    <t>Sultana Jahan</t>
  </si>
  <si>
    <t>748971458787</t>
  </si>
  <si>
    <t>Husna</t>
  </si>
  <si>
    <t>801405321484</t>
  </si>
  <si>
    <t>Rehana</t>
  </si>
  <si>
    <t>701349264616</t>
  </si>
  <si>
    <t>Shamima</t>
  </si>
  <si>
    <t>401591193994</t>
  </si>
  <si>
    <t>Sayyeda Begam</t>
  </si>
  <si>
    <t>694446992386</t>
  </si>
  <si>
    <t>615642198709</t>
  </si>
  <si>
    <t>845706377262</t>
  </si>
  <si>
    <t>348568949298</t>
  </si>
  <si>
    <t>10 Sayyed Help Group</t>
  </si>
  <si>
    <t>Nazma Qureshi</t>
  </si>
  <si>
    <t>700901011004262</t>
  </si>
  <si>
    <t>Rubina Begum</t>
  </si>
  <si>
    <t>Neha Bano</t>
  </si>
  <si>
    <t>955909987494</t>
  </si>
  <si>
    <t>Khushnuma Ansari</t>
  </si>
  <si>
    <t>840205345470</t>
  </si>
  <si>
    <t>Seema Parveen</t>
  </si>
  <si>
    <t>31460937404</t>
  </si>
  <si>
    <t>Yasmeen Ansari</t>
  </si>
  <si>
    <t>444380789625</t>
  </si>
  <si>
    <t>20368561719733</t>
  </si>
  <si>
    <t>Shanno Begum</t>
  </si>
  <si>
    <t>430073637867</t>
  </si>
  <si>
    <t>Gulshan Begum</t>
  </si>
  <si>
    <t>283678217371</t>
  </si>
  <si>
    <t>4799 Ghoda Nikas Road, char darwaja Jaipur</t>
  </si>
  <si>
    <t>700901011004263</t>
  </si>
  <si>
    <t>_</t>
  </si>
  <si>
    <t>Naazma Begum</t>
  </si>
  <si>
    <t>893217323762</t>
  </si>
  <si>
    <t>Aarifa Begum</t>
  </si>
  <si>
    <t>688187191276</t>
  </si>
  <si>
    <t>Ronak Ajaha</t>
  </si>
  <si>
    <t>911043611527</t>
  </si>
  <si>
    <t>Zarina</t>
  </si>
  <si>
    <t>510028361076</t>
  </si>
  <si>
    <t>Hajara Begum</t>
  </si>
  <si>
    <t>Shayda</t>
  </si>
  <si>
    <t>646064374386</t>
  </si>
  <si>
    <t>Rahisa</t>
  </si>
  <si>
    <t>373804121984</t>
  </si>
  <si>
    <t>Najama Begum</t>
  </si>
  <si>
    <t>624828036268</t>
  </si>
  <si>
    <t>Wahida Bano</t>
  </si>
  <si>
    <t>388017627033</t>
  </si>
  <si>
    <t>Nasim Begtum</t>
  </si>
  <si>
    <t>781331720586</t>
  </si>
  <si>
    <t xml:space="preserve">Sitara Begum </t>
  </si>
  <si>
    <t>548507035737</t>
  </si>
  <si>
    <t>7 Sabir Colony Char Darwaja Jaipur</t>
  </si>
  <si>
    <t>Rehana Begam</t>
  </si>
  <si>
    <t>700901011004265</t>
  </si>
  <si>
    <t>290445840610</t>
  </si>
  <si>
    <t>Fatma Shehnaz</t>
  </si>
  <si>
    <t>478215854157</t>
  </si>
  <si>
    <t>Shajiya</t>
  </si>
  <si>
    <t>378334784863</t>
  </si>
  <si>
    <t>Mumtaz Begum</t>
  </si>
  <si>
    <t>507018186964</t>
  </si>
  <si>
    <t>Rafiq Begum</t>
  </si>
  <si>
    <t>264956761762</t>
  </si>
  <si>
    <t>794255553897</t>
  </si>
  <si>
    <t>433333082455</t>
  </si>
  <si>
    <t>Shenaz</t>
  </si>
  <si>
    <t>585388621580</t>
  </si>
  <si>
    <t>Nagama Begum</t>
  </si>
  <si>
    <t>741541140931</t>
  </si>
  <si>
    <t>Mubin Begam</t>
  </si>
  <si>
    <t>799863852203</t>
  </si>
  <si>
    <t>833128312180</t>
  </si>
  <si>
    <t>Hardeep kaur</t>
  </si>
  <si>
    <t>Himmat Singh</t>
  </si>
  <si>
    <t>K5 Badodiya Basti, Station Road, Jaipur</t>
  </si>
  <si>
    <t>25.8.15</t>
  </si>
  <si>
    <t>01140100012251</t>
  </si>
  <si>
    <t>561109168171</t>
  </si>
  <si>
    <t>Parveena</t>
  </si>
  <si>
    <t>Mohd Shakil</t>
  </si>
  <si>
    <t>362 Idgah Kachchi Basti Delhi Bypass, Jaipur</t>
  </si>
  <si>
    <t>61203187165</t>
  </si>
  <si>
    <t>491027336756</t>
  </si>
  <si>
    <t>Shasista</t>
  </si>
  <si>
    <t>4746 Khedi House, Ramganj</t>
  </si>
  <si>
    <t>61200793053</t>
  </si>
  <si>
    <t>376306780335</t>
  </si>
  <si>
    <t>Kutubuddin</t>
  </si>
  <si>
    <t>4066000100153684</t>
  </si>
  <si>
    <t>284021444514</t>
  </si>
  <si>
    <t>Mumtaj Bano</t>
  </si>
  <si>
    <t>Mohd Wajid</t>
  </si>
  <si>
    <t>3108 Pannigarn, Subhash Chowk, Jaipur</t>
  </si>
  <si>
    <t>4066000100235304</t>
  </si>
  <si>
    <t>566143326077</t>
  </si>
  <si>
    <t>Samir Kuraishi</t>
  </si>
  <si>
    <t>1/8, Azad Nagar, Kachchi Basti, Jaipur</t>
  </si>
  <si>
    <t>676001502506</t>
  </si>
  <si>
    <t>894770941554</t>
  </si>
  <si>
    <t>Abdul Nasir</t>
  </si>
  <si>
    <t>Abdul Rajak</t>
  </si>
  <si>
    <t>1A CRG Colony Ghat Gate, Jaipur</t>
  </si>
  <si>
    <t>4066000100167562</t>
  </si>
  <si>
    <t>689976107665</t>
  </si>
  <si>
    <t>C473 Sanjay Nagar Bhatta Basti Jaipur</t>
  </si>
  <si>
    <t>61211883107</t>
  </si>
  <si>
    <t>445278533182</t>
  </si>
  <si>
    <t>Jarina</t>
  </si>
  <si>
    <t>Chand Mohd</t>
  </si>
  <si>
    <t>700901231000117</t>
  </si>
  <si>
    <t>395725100824</t>
  </si>
  <si>
    <t>Shahina</t>
  </si>
  <si>
    <t>Ameen</t>
  </si>
  <si>
    <t>7691 Kachchi Basti, Tila No.1, Jawahar Nagar, Jaipur</t>
  </si>
  <si>
    <t>153310100018194</t>
  </si>
  <si>
    <t>563028278098</t>
  </si>
  <si>
    <t>B-1098 Sanjay Nagar Bhatta Basti, Jaipur</t>
  </si>
  <si>
    <t>2234010100018130</t>
  </si>
  <si>
    <t>452448554741</t>
  </si>
  <si>
    <t>Sayed Sabbir Ahmed</t>
  </si>
  <si>
    <t>26126 Mithi Kothi, Galtagate, Jaipur</t>
  </si>
  <si>
    <t>3042300470</t>
  </si>
  <si>
    <t>376704555247</t>
  </si>
  <si>
    <t>Zakir Khan</t>
  </si>
  <si>
    <t>10 Tikki Garan Bans Badan Pura, Jaipur</t>
  </si>
  <si>
    <t>0106104000113700</t>
  </si>
  <si>
    <t>487209172209</t>
  </si>
  <si>
    <t>Hameed Husain</t>
  </si>
  <si>
    <t>Sajjad Husain</t>
  </si>
  <si>
    <t>1556 Takiya Adamshsh Ghatgate, Jaipur</t>
  </si>
  <si>
    <t>4066000100135509</t>
  </si>
  <si>
    <t>988254616208</t>
  </si>
  <si>
    <t>Mohd Shakeel</t>
  </si>
  <si>
    <t>4690, Multano Ki Masjid Ghatgate, Jaipur</t>
  </si>
  <si>
    <t>3426530308</t>
  </si>
  <si>
    <t>771794886959</t>
  </si>
  <si>
    <t>Mohammed Hanis</t>
  </si>
  <si>
    <t>1094, Hakeem ji ki Gali MD Road, Jaipur</t>
  </si>
  <si>
    <t>Lakh</t>
  </si>
  <si>
    <t>675001700005</t>
  </si>
  <si>
    <t>980476793800</t>
  </si>
  <si>
    <t>Sultana</t>
  </si>
  <si>
    <t>Mo Hanis</t>
  </si>
  <si>
    <t>6139000100028831</t>
  </si>
  <si>
    <t>851205138349</t>
  </si>
  <si>
    <t>Abdul Razak</t>
  </si>
  <si>
    <t>Maqbool Khan</t>
  </si>
  <si>
    <t>A 135 Makka Masjid Nahari ka Naka, Jaipur</t>
  </si>
  <si>
    <t>10260100007971</t>
  </si>
  <si>
    <t>881761816849</t>
  </si>
  <si>
    <t>Mosin</t>
  </si>
  <si>
    <t>406, Tagore Nagar, Nahari ka Naka</t>
  </si>
  <si>
    <t>2208000100177547</t>
  </si>
  <si>
    <t>564016917722</t>
  </si>
  <si>
    <t>50261355001</t>
  </si>
  <si>
    <t>494070925657</t>
  </si>
  <si>
    <t>Mohammad Sharukh Qureshi</t>
  </si>
  <si>
    <t>50262356886</t>
  </si>
  <si>
    <t>558512233887</t>
  </si>
  <si>
    <t>Jaibun Nisha</t>
  </si>
  <si>
    <t>50261355680</t>
  </si>
  <si>
    <t>788394459199</t>
  </si>
  <si>
    <t>Adnan Ali</t>
  </si>
  <si>
    <t>191, Jain Mandir ke Pass, Babu ka Tiba, Jaipur</t>
  </si>
  <si>
    <t xml:space="preserve"> Jawaharat</t>
  </si>
  <si>
    <t>4066000100204386</t>
  </si>
  <si>
    <t>534776881511</t>
  </si>
  <si>
    <t>Baby Parvin</t>
  </si>
  <si>
    <t>Mohd Raeess Qureshi</t>
  </si>
  <si>
    <t>1527 Gangapole Road Chardarwaja, Jaipur</t>
  </si>
  <si>
    <t>51106183654</t>
  </si>
  <si>
    <t>241906543491</t>
  </si>
  <si>
    <t>Guddo</t>
  </si>
  <si>
    <t>Fazal</t>
  </si>
  <si>
    <t>2572 Purohit ji ka Chowk</t>
  </si>
  <si>
    <t>35460100009456</t>
  </si>
  <si>
    <t>524079648369</t>
  </si>
  <si>
    <t>Mohd Shehzad</t>
  </si>
  <si>
    <t>Mohd Iqbal</t>
  </si>
  <si>
    <t>473 Mehnat Nagar, Kacchi Basti, Jaipur</t>
  </si>
  <si>
    <t>17960110050088</t>
  </si>
  <si>
    <t>452894551036</t>
  </si>
  <si>
    <t>Shahid Ahmad</t>
  </si>
  <si>
    <t>Khursheed Ahmed</t>
  </si>
  <si>
    <t>C-56, Sanjay Nagar, Jaipur</t>
  </si>
  <si>
    <t>61194403468</t>
  </si>
  <si>
    <t>882779448328</t>
  </si>
  <si>
    <t>Mohd Ali</t>
  </si>
  <si>
    <t>Mohd Suleman</t>
  </si>
  <si>
    <t>Dhanna Das ki Bagichi, Jaipur</t>
  </si>
  <si>
    <t>700201011002158</t>
  </si>
  <si>
    <t>404456858943</t>
  </si>
  <si>
    <t>Ikram</t>
  </si>
  <si>
    <t>543, Mohalla Ichchawtan Bass Badanpura, Jaipur</t>
  </si>
  <si>
    <t>51111610365</t>
  </si>
  <si>
    <t>409577441580</t>
  </si>
  <si>
    <t>Iqbal</t>
  </si>
  <si>
    <t>945, Firoj Hotel ke Samne, M.D. Road, Jaipur</t>
  </si>
  <si>
    <t>51110418967</t>
  </si>
  <si>
    <t>315082214066</t>
  </si>
  <si>
    <t>Abdul Saeed</t>
  </si>
  <si>
    <t>Abdul Majeed</t>
  </si>
  <si>
    <t>25655 Purviyan ka Tiba, Hujuri Topkhana, Jaipur</t>
  </si>
  <si>
    <t>675301433822</t>
  </si>
  <si>
    <t>243018688223</t>
  </si>
  <si>
    <t>Mohd Mukarram</t>
  </si>
  <si>
    <t>Haji Abdul Kadeer</t>
  </si>
  <si>
    <t>10 Sayyed Colony Char Darwaja, Jaipur</t>
  </si>
  <si>
    <t>51109855592</t>
  </si>
  <si>
    <t>211359229959</t>
  </si>
  <si>
    <t>Mohammed Usman</t>
  </si>
  <si>
    <t>Buddha Khan</t>
  </si>
  <si>
    <t>321, Eidgah Kachchi Basti, Jaipur</t>
  </si>
  <si>
    <t>51103033327</t>
  </si>
  <si>
    <t>987313925274</t>
  </si>
  <si>
    <t>889, Mohalla Shekhan Gangapole, Jaipur</t>
  </si>
  <si>
    <t>51111610332</t>
  </si>
  <si>
    <t>836409134579</t>
  </si>
  <si>
    <t>Sayed Mohd Yusuf</t>
  </si>
  <si>
    <t>Sayyed Bakhtyar Abbas</t>
  </si>
  <si>
    <t>R 37, Bibi Fatmna Colony Ramgarh Mode, Jaipur</t>
  </si>
  <si>
    <t>8465101025981</t>
  </si>
  <si>
    <t>954161196214</t>
  </si>
  <si>
    <t>Saeed Hussain Ansari</t>
  </si>
  <si>
    <t>Mohd Husain Ansari</t>
  </si>
  <si>
    <t>1556 Adam Shah Ghat Gate Jaipur</t>
  </si>
  <si>
    <t>33696193039</t>
  </si>
  <si>
    <t>425185904323</t>
  </si>
  <si>
    <t>Haroon Ali</t>
  </si>
  <si>
    <t>Waheed Ali</t>
  </si>
  <si>
    <t>1427, Balaji ki Kothi ka Rasta, Jaipur</t>
  </si>
  <si>
    <t>8465101027720</t>
  </si>
  <si>
    <t>959390824817</t>
  </si>
  <si>
    <t>Mohammed Zakir</t>
  </si>
  <si>
    <t>C-456, Sanjay Nagar, Shastri Nagar, jaipur</t>
  </si>
  <si>
    <t>61220575383</t>
  </si>
  <si>
    <t>894293365220</t>
  </si>
  <si>
    <t>Mohd Fakir</t>
  </si>
  <si>
    <t>Mohd Aleem</t>
  </si>
  <si>
    <t>C-456, Bhatta Basti, Jaipur</t>
  </si>
  <si>
    <t>31616985885</t>
  </si>
  <si>
    <t>264440526545</t>
  </si>
  <si>
    <t>196673356, 196673257</t>
  </si>
  <si>
    <t>MOHD HASEEN</t>
  </si>
  <si>
    <t>14 JIYAUDIN COLONY JAIPOUR</t>
  </si>
  <si>
    <t>4066000100150030</t>
  </si>
  <si>
    <t>582138179621</t>
  </si>
  <si>
    <t>196732151</t>
  </si>
  <si>
    <t>MOHD AKBER</t>
  </si>
  <si>
    <t>NOSHAD ALI</t>
  </si>
  <si>
    <t>4054 RAMGANJ BAZAR JAIPUR</t>
  </si>
  <si>
    <t>96000250616</t>
  </si>
  <si>
    <t>545485572060</t>
  </si>
  <si>
    <t>196732150</t>
  </si>
  <si>
    <t>GULSHARA BANO</t>
  </si>
  <si>
    <t>ABDUL SATTAR BAIG</t>
  </si>
  <si>
    <t>945 GULZAR MASJID GHAT GATE JAIPUR</t>
  </si>
  <si>
    <t>96000250526</t>
  </si>
  <si>
    <t>679880559828</t>
  </si>
  <si>
    <t>196732148</t>
  </si>
  <si>
    <t>ABDUL LAEEQ</t>
  </si>
  <si>
    <t>HAJI MUSTAQ</t>
  </si>
  <si>
    <t xml:space="preserve">7 SABIR COLONY CHAR DARWAJA </t>
  </si>
  <si>
    <t>01150100019608</t>
  </si>
  <si>
    <t>919519194362</t>
  </si>
  <si>
    <t>196732157</t>
  </si>
  <si>
    <t>MAJRUDDIN</t>
  </si>
  <si>
    <t>MOHDEEN</t>
  </si>
  <si>
    <t>3999 NINDAR RAO KA RASTA CHANDPOLE BAZAR JAIPUR</t>
  </si>
  <si>
    <t>LAKH</t>
  </si>
  <si>
    <t>50261591231</t>
  </si>
  <si>
    <t>848396383896</t>
  </si>
  <si>
    <t>476564019</t>
  </si>
  <si>
    <t>MOHD ATEEQ</t>
  </si>
  <si>
    <t>3B NARAYAN PURI DARBAR SCHOOL KE PASS JHOTWARA</t>
  </si>
  <si>
    <t>68006770569</t>
  </si>
  <si>
    <t>701137513497</t>
  </si>
  <si>
    <t>478087623</t>
  </si>
  <si>
    <t>MOBIN KHAN</t>
  </si>
  <si>
    <t>WASID KHAN</t>
  </si>
  <si>
    <t xml:space="preserve">A 240 SANJAY NAGAR JHOTWARA </t>
  </si>
  <si>
    <t>3363032857</t>
  </si>
  <si>
    <t>922544395014</t>
  </si>
  <si>
    <t>476563958</t>
  </si>
  <si>
    <t xml:space="preserve">24702 MITHI KOTHI GHAT GATE </t>
  </si>
  <si>
    <t>4066000100224849</t>
  </si>
  <si>
    <t>958160704590</t>
  </si>
  <si>
    <t>476565943</t>
  </si>
  <si>
    <t>ALTAF KHAN</t>
  </si>
  <si>
    <t>IKLARA KGAN</t>
  </si>
  <si>
    <t xml:space="preserve">26110 MITHI KOTHI RAMGANJ </t>
  </si>
  <si>
    <t>50269545254</t>
  </si>
  <si>
    <t>316636883688</t>
  </si>
  <si>
    <t>478087170</t>
  </si>
  <si>
    <t>DAUD KHAN</t>
  </si>
  <si>
    <t xml:space="preserve">26131 MITHI KOTHI HUJURI </t>
  </si>
  <si>
    <t>202100100009867</t>
  </si>
  <si>
    <t>656396844783</t>
  </si>
  <si>
    <t>478087171</t>
  </si>
  <si>
    <t>UZMA PARVEEN</t>
  </si>
  <si>
    <t xml:space="preserve">AKEELA </t>
  </si>
  <si>
    <t>2620 KABADIYO KI MASJID HID KI MORI</t>
  </si>
  <si>
    <t>4066001500032157</t>
  </si>
  <si>
    <t>712217242023</t>
  </si>
  <si>
    <t>476564776</t>
  </si>
  <si>
    <t xml:space="preserve">ABDUL GAFFAR </t>
  </si>
  <si>
    <t>C5 MIRJI KA BAGH MLA QUARTE</t>
  </si>
  <si>
    <t>473103681736</t>
  </si>
  <si>
    <t>476564066</t>
  </si>
  <si>
    <t>4354 TOPKHANE KA RASTA CHANDPOLE JAIPUR</t>
  </si>
  <si>
    <t>605034116468</t>
  </si>
  <si>
    <t>476563915</t>
  </si>
  <si>
    <t>SAJIYA KHANAM</t>
  </si>
  <si>
    <t xml:space="preserve">4361 MASJID BHOMIYAN </t>
  </si>
  <si>
    <t>3230784183</t>
  </si>
  <si>
    <t>359191799871</t>
  </si>
  <si>
    <t>476563982</t>
  </si>
  <si>
    <t>ABDUL KREEM</t>
  </si>
  <si>
    <t>3291 CHANDPOLE BAZAR JAIPUR</t>
  </si>
  <si>
    <t>006036</t>
  </si>
  <si>
    <t>886797210735</t>
  </si>
  <si>
    <t>476563911</t>
  </si>
  <si>
    <t>B-7 INDRA JYOTI NAGAR BHATTA BASTI</t>
  </si>
  <si>
    <t>34770447404</t>
  </si>
  <si>
    <t>711192890903</t>
  </si>
  <si>
    <t>196673188, 196673189</t>
  </si>
  <si>
    <t>TAHIRA BEGAM</t>
  </si>
  <si>
    <t>ABDUL BAR</t>
  </si>
  <si>
    <t>1621 FOJDARO KI HAVELI JAIPUR</t>
  </si>
  <si>
    <t>JARI</t>
  </si>
  <si>
    <t>4066000100117071</t>
  </si>
  <si>
    <t>262363827316</t>
  </si>
  <si>
    <t>196733179</t>
  </si>
  <si>
    <t>MOHD SAEED</t>
  </si>
  <si>
    <t xml:space="preserve">933 MAHAWTAN GHAT GATE </t>
  </si>
  <si>
    <t>4066000100114612</t>
  </si>
  <si>
    <t>455544827345</t>
  </si>
  <si>
    <t>196733196</t>
  </si>
  <si>
    <t>SAYED SHAHBAZ NAQVI</t>
  </si>
  <si>
    <t>MAJRUL HAQ NAQVI</t>
  </si>
  <si>
    <t>405 DAEN COLONY PHULERA</t>
  </si>
  <si>
    <t>61171379871</t>
  </si>
  <si>
    <t>510165376809</t>
  </si>
  <si>
    <t>196672470</t>
  </si>
  <si>
    <t>SYED MOHD OWAIS</t>
  </si>
  <si>
    <t xml:space="preserve">SYED MOHD YUSUF </t>
  </si>
  <si>
    <t>37 BIBI FATMA COLONY RAMMGARH MODE JAIPUR</t>
  </si>
  <si>
    <t>8465101026030</t>
  </si>
  <si>
    <t>845357528532</t>
  </si>
  <si>
    <t>196672413</t>
  </si>
  <si>
    <t xml:space="preserve">MOHD ASHRAF </t>
  </si>
  <si>
    <t xml:space="preserve">MOHD ASLAM </t>
  </si>
  <si>
    <t>3785 KALYAN JI KA RASTA CHANDPOLE JAIPUR</t>
  </si>
  <si>
    <t>242601000001953</t>
  </si>
  <si>
    <t>620517475895</t>
  </si>
  <si>
    <t>196672854</t>
  </si>
  <si>
    <t xml:space="preserve">KARISHMA </t>
  </si>
  <si>
    <t>MOHALLA DAKOTAN CHAR DARWAJA JAIPUR</t>
  </si>
  <si>
    <t>000110000049968</t>
  </si>
  <si>
    <t>994066986277</t>
  </si>
  <si>
    <t>196732200</t>
  </si>
  <si>
    <t>ANEESA</t>
  </si>
  <si>
    <t>3353 GOVIND RAO KA RASRTA JAIPUR</t>
  </si>
  <si>
    <t>2208000100207219</t>
  </si>
  <si>
    <t>478126404</t>
  </si>
  <si>
    <t>SHEHNAZ KHAN</t>
  </si>
  <si>
    <t>207 FIRDOAS MASJID SHASTRI NAGAR JAIPUR</t>
  </si>
  <si>
    <t>61224844129</t>
  </si>
  <si>
    <t>980124248129</t>
  </si>
  <si>
    <t>196732015</t>
  </si>
  <si>
    <t>Asrar Ali</t>
  </si>
  <si>
    <t>Nisar Ali</t>
  </si>
  <si>
    <t>Plot No. 59, suraj Colony, Baniwal Kante Ke Piche, Ramgarh Mod, Brahmpuri, Jaipur, Raj-302002</t>
  </si>
  <si>
    <t>6201000100036687</t>
  </si>
  <si>
    <t>383307952367</t>
  </si>
  <si>
    <t>Tahir Ahmad</t>
  </si>
  <si>
    <t>Ishak</t>
  </si>
  <si>
    <t>A-50, Suraj Colony, Baas, Badanpura, Ward No. 76, Jaipur City, Jaipur, Rajasthan-302003</t>
  </si>
  <si>
    <t>46420100001065</t>
  </si>
  <si>
    <t>306896666359</t>
  </si>
  <si>
    <t>Nasarin Begam</t>
  </si>
  <si>
    <t>4361-Top Khane Ka Rasta, Nr. Ek Masjid, Chandpole Bazar, Jaipur-302001</t>
  </si>
  <si>
    <t>386159577878</t>
  </si>
  <si>
    <t>SAYMA BEGAM</t>
  </si>
  <si>
    <t>NISHAD BAIG</t>
  </si>
  <si>
    <t>4 SADBHAWNA NAGAR GONER ROAD LUNIYAWAS JAIPUR</t>
  </si>
  <si>
    <t>000110001049966</t>
  </si>
  <si>
    <t>601720607543</t>
  </si>
  <si>
    <t>476563789</t>
  </si>
  <si>
    <t>3976 TOPKHANE KA RASTA CHANDPOLE BAZAR JAIPUR</t>
  </si>
  <si>
    <t>61121443306</t>
  </si>
  <si>
    <t>525295074830</t>
  </si>
  <si>
    <t>476563913</t>
  </si>
  <si>
    <t>288 NEW SANJAY NAGAR BHATTA BASTI JAIOPUR</t>
  </si>
  <si>
    <t>202100100010013</t>
  </si>
  <si>
    <t>783022887488</t>
  </si>
  <si>
    <t>196673298</t>
  </si>
  <si>
    <t>MUNNI BEGAM</t>
  </si>
  <si>
    <t>294, BAJRANG NAGAR BHATTA BASTI SHASTRI NAGAR JAIPUR</t>
  </si>
  <si>
    <t>202100100010122</t>
  </si>
  <si>
    <t>832308797599</t>
  </si>
  <si>
    <t>196673300</t>
  </si>
  <si>
    <t xml:space="preserve">SHEHNAZ  </t>
  </si>
  <si>
    <t>SHAHABUDDIBN</t>
  </si>
  <si>
    <t xml:space="preserve">619 SHIVAJI NAGAR KACHCHI BASTI </t>
  </si>
  <si>
    <t>202100100010121</t>
  </si>
  <si>
    <t>947261667656</t>
  </si>
  <si>
    <t>196672784</t>
  </si>
  <si>
    <t>SHANNO BANO</t>
  </si>
  <si>
    <t xml:space="preserve">C73 SANJAY NAGAR BHATA BASTI </t>
  </si>
  <si>
    <t>202100100010120</t>
  </si>
  <si>
    <t>440583393380</t>
  </si>
  <si>
    <t>196672800</t>
  </si>
  <si>
    <t>SANJITA</t>
  </si>
  <si>
    <t xml:space="preserve">YUSUF </t>
  </si>
  <si>
    <t>202 RAJIV NAGAR SHASTRI NAGAR JAIPUR</t>
  </si>
  <si>
    <t>202100100010123</t>
  </si>
  <si>
    <t>931690426406</t>
  </si>
  <si>
    <t>196672795</t>
  </si>
  <si>
    <t>Kalu Khan</t>
  </si>
  <si>
    <t>756-757, Shivaji Nagar, Mandir wali Gali, Shastri Nagar, Jaipur</t>
  </si>
  <si>
    <t>51104338169</t>
  </si>
  <si>
    <t>703661894911</t>
  </si>
  <si>
    <t>SANNO</t>
  </si>
  <si>
    <t xml:space="preserve">4004 NINDAR RAO KA RASTA CHANDPOLE </t>
  </si>
  <si>
    <t>24.8.15</t>
  </si>
  <si>
    <t>8.9.15</t>
  </si>
  <si>
    <t>50245146472</t>
  </si>
  <si>
    <t>369962101422</t>
  </si>
  <si>
    <t>476563969</t>
  </si>
  <si>
    <t>JAHIDA FAROOQI</t>
  </si>
  <si>
    <t>MOHD ABUBAKR</t>
  </si>
  <si>
    <t>45/169 BHOMIYA BASTI JALMAHAL</t>
  </si>
  <si>
    <t>202100100009985</t>
  </si>
  <si>
    <t>654065390779</t>
  </si>
  <si>
    <t>476564850</t>
  </si>
  <si>
    <t>SHAGUFTA</t>
  </si>
  <si>
    <t>AKEEL</t>
  </si>
  <si>
    <t xml:space="preserve">115 SHITLA MATA BAS BADA PURA </t>
  </si>
  <si>
    <t>202100100009768</t>
  </si>
  <si>
    <t>970981588285</t>
  </si>
  <si>
    <t>476565962</t>
  </si>
  <si>
    <t>26131 MITHI KOTHI SURAJPOLE JAIPUR</t>
  </si>
  <si>
    <t>202100100009866</t>
  </si>
  <si>
    <t>674533547651</t>
  </si>
  <si>
    <t>478087168</t>
  </si>
  <si>
    <t>ABDUL NAEEM</t>
  </si>
  <si>
    <t>3975 NINDAR RAO KA RASTA</t>
  </si>
  <si>
    <t>213701000008028</t>
  </si>
  <si>
    <t>522984937086</t>
  </si>
  <si>
    <t>476564065</t>
  </si>
  <si>
    <t>SHAKIRA BEGAM</t>
  </si>
  <si>
    <t>177/65 BHOMIYA BASTI JALAHAL</t>
  </si>
  <si>
    <t>202100100009983</t>
  </si>
  <si>
    <t>709559410959</t>
  </si>
  <si>
    <t>478087516</t>
  </si>
  <si>
    <t>AJEEM KHAN</t>
  </si>
  <si>
    <t>117 NEW INDRA COLOY JALMAHAL</t>
  </si>
  <si>
    <t>202100100009996</t>
  </si>
  <si>
    <t>913263616018</t>
  </si>
  <si>
    <t>476565677</t>
  </si>
  <si>
    <t>NOOR MOHDA</t>
  </si>
  <si>
    <t>CHNAD MOHD</t>
  </si>
  <si>
    <t xml:space="preserve">C473 BILAL MASJID KE PASS SANJAY NAGAR </t>
  </si>
  <si>
    <t>3906000400011239</t>
  </si>
  <si>
    <t>942677908516</t>
  </si>
  <si>
    <t>478087635</t>
  </si>
  <si>
    <t>SHAMIM BEGAM</t>
  </si>
  <si>
    <t>VASEER AHMED</t>
  </si>
  <si>
    <t>256 BHOMIYA BASTI JALMAHAL KE PAASS</t>
  </si>
  <si>
    <t>61246209306</t>
  </si>
  <si>
    <t>408408579993</t>
  </si>
  <si>
    <t>476565965</t>
  </si>
  <si>
    <t xml:space="preserve">324 MEHNATNAGAR HATWARA </t>
  </si>
  <si>
    <t>01140100014239</t>
  </si>
  <si>
    <t>507292135561</t>
  </si>
  <si>
    <t>476566022</t>
  </si>
  <si>
    <t>FAREEDA BANO</t>
  </si>
  <si>
    <t>957 GULZAR MASJID KE PASS GHAT GATE JAIPUR</t>
  </si>
  <si>
    <t>4066000100166040</t>
  </si>
  <si>
    <t>798307244904</t>
  </si>
  <si>
    <t>476566076</t>
  </si>
  <si>
    <t>SHAMEEM BANO</t>
  </si>
  <si>
    <t>1/427 VAN VIHA R CLONY</t>
  </si>
  <si>
    <t>02090110028223</t>
  </si>
  <si>
    <t>376349709991</t>
  </si>
  <si>
    <t>476563683</t>
  </si>
  <si>
    <t>MOHD RUKHSAER</t>
  </si>
  <si>
    <t>MOHD MUKHTAR</t>
  </si>
  <si>
    <t xml:space="preserve">C-3 MUKUNDGARG HOUSE </t>
  </si>
  <si>
    <t>202100100000491</t>
  </si>
  <si>
    <t>693476050395</t>
  </si>
  <si>
    <t>478087678</t>
  </si>
  <si>
    <t>A- DANIS</t>
  </si>
  <si>
    <t>A- SALEEM</t>
  </si>
  <si>
    <t xml:space="preserve">54 MIRJI KA BAGH </t>
  </si>
  <si>
    <t>MOBOLE</t>
  </si>
  <si>
    <t>202100100009241</t>
  </si>
  <si>
    <t>897349962094</t>
  </si>
  <si>
    <t>476564024</t>
  </si>
  <si>
    <t>FATMA BANO</t>
  </si>
  <si>
    <t>SARFARAZ</t>
  </si>
  <si>
    <t>75 215 purviyan tiba jaipur</t>
  </si>
  <si>
    <t>202100100009977</t>
  </si>
  <si>
    <t>909783574011</t>
  </si>
  <si>
    <t>476565676</t>
  </si>
  <si>
    <t>SARFARAZ QURESHI</t>
  </si>
  <si>
    <t>REHMAT ULLA</t>
  </si>
  <si>
    <t xml:space="preserve">PURVIYAN KA TIBA CHOKDI </t>
  </si>
  <si>
    <t>202100100010005</t>
  </si>
  <si>
    <t>922903323555</t>
  </si>
  <si>
    <t>476565678</t>
  </si>
  <si>
    <t>MOHD MUJEEB ALAM</t>
  </si>
  <si>
    <t>MOHD SHAMEEM</t>
  </si>
  <si>
    <t>6 MILAN COLONY CHAR DARWAJA JAIPUR</t>
  </si>
  <si>
    <t>676201500880</t>
  </si>
  <si>
    <t>975132982353</t>
  </si>
  <si>
    <t>456597549</t>
  </si>
  <si>
    <t xml:space="preserve">AYYUB KHAN </t>
  </si>
  <si>
    <t>53 MILAN COLONY CHAR DARWAJA JAIPUR</t>
  </si>
  <si>
    <t>7411484085</t>
  </si>
  <si>
    <t>786957007512</t>
  </si>
  <si>
    <t>476597564</t>
  </si>
  <si>
    <t>RAMZAN KHAN</t>
  </si>
  <si>
    <t>700 RAJIV NAGAR BHATTA BASTI JAIPUR</t>
  </si>
  <si>
    <t>35468100005478</t>
  </si>
  <si>
    <t>759551622438</t>
  </si>
  <si>
    <t>476563970</t>
  </si>
  <si>
    <t>ROSHAN</t>
  </si>
  <si>
    <t>IKTEDQAR</t>
  </si>
  <si>
    <t>VAN VIHAR COLONTY EIDGAH</t>
  </si>
  <si>
    <t>34374206390</t>
  </si>
  <si>
    <t>559039762063</t>
  </si>
  <si>
    <t>476565966</t>
  </si>
  <si>
    <t>RAHEEM ALI</t>
  </si>
  <si>
    <t>89 NEW INDRA COLONYJAPUR</t>
  </si>
  <si>
    <t>202100100009964</t>
  </si>
  <si>
    <t>274711539112</t>
  </si>
  <si>
    <t>476564062</t>
  </si>
  <si>
    <t>NARGEES</t>
  </si>
  <si>
    <t>MOHD SHAKEEL</t>
  </si>
  <si>
    <t xml:space="preserve">C-344 BILAL MASJID SHASTRI NAGAR </t>
  </si>
  <si>
    <t>61232148280</t>
  </si>
  <si>
    <t>954573721916</t>
  </si>
  <si>
    <t>476564115</t>
  </si>
  <si>
    <t>RAJAK KHAN</t>
  </si>
  <si>
    <t>IKRAM KHAN</t>
  </si>
  <si>
    <t xml:space="preserve">A-28 NAHARI KA NAKA </t>
  </si>
  <si>
    <t>10260100006786</t>
  </si>
  <si>
    <t>908177405085</t>
  </si>
  <si>
    <t>476564221</t>
  </si>
  <si>
    <t>3243 TOPKHANA HUJURI</t>
  </si>
  <si>
    <t>00110110018583</t>
  </si>
  <si>
    <t>279876474006</t>
  </si>
  <si>
    <t>476566023</t>
  </si>
  <si>
    <t>ALLAH BAKSH</t>
  </si>
  <si>
    <t xml:space="preserve">1667 KHAWAS JI KARASTA RAMGANJ </t>
  </si>
  <si>
    <t>61222910264</t>
  </si>
  <si>
    <t>325833482578</t>
  </si>
  <si>
    <t>476565942</t>
  </si>
  <si>
    <t>MIRJA ALI BEG</t>
  </si>
  <si>
    <t>MIRJA GAFUR KHAN</t>
  </si>
  <si>
    <t>3004, GULZAR MASJID KE PASS GHAT GATE JAIPUR</t>
  </si>
  <si>
    <t>202100100009862</t>
  </si>
  <si>
    <t>787648121396</t>
  </si>
  <si>
    <t>476565945</t>
  </si>
  <si>
    <t>KEKKASHA BEGAM</t>
  </si>
  <si>
    <t>1253 IMAMUDDIN DALAL KI GALI GHAT GATE JAIUR</t>
  </si>
  <si>
    <t>8465101029616</t>
  </si>
  <si>
    <t>619516642954</t>
  </si>
  <si>
    <t>196733194</t>
  </si>
  <si>
    <t>3987 TOPKHANE KA RASTA CHANDPOLE</t>
  </si>
  <si>
    <t>61124398472</t>
  </si>
  <si>
    <t>684439676224</t>
  </si>
  <si>
    <t>476564454</t>
  </si>
  <si>
    <t>SAYYEDA BEGAM</t>
  </si>
  <si>
    <t>SHEKH AIJAZ HUSSAIN</t>
  </si>
  <si>
    <t>3488, HANDIPURA JAIPUR</t>
  </si>
  <si>
    <t>61179138486</t>
  </si>
  <si>
    <t>378010751225</t>
  </si>
  <si>
    <t>476565781</t>
  </si>
  <si>
    <t>61222910388</t>
  </si>
  <si>
    <t>228512123657</t>
  </si>
  <si>
    <t>476565941</t>
  </si>
  <si>
    <t>ANEES</t>
  </si>
  <si>
    <t xml:space="preserve">87/150 JIYAUDDIN COLONY CHARDARWAJA </t>
  </si>
  <si>
    <t>660510310002510</t>
  </si>
  <si>
    <t>953161696393</t>
  </si>
  <si>
    <t>196672782</t>
  </si>
  <si>
    <t>MEHMOOD KHAN</t>
  </si>
  <si>
    <t>SHABIB KHAN</t>
  </si>
  <si>
    <t>2/143 VAN VIHAR HUSING BOARD JAIPUR</t>
  </si>
  <si>
    <t>01150100011029</t>
  </si>
  <si>
    <t>879246375362</t>
  </si>
  <si>
    <t>476563899</t>
  </si>
  <si>
    <t xml:space="preserve">2/158 AZAD NAGAR JAWAHAR NAGAR </t>
  </si>
  <si>
    <t>51111516544</t>
  </si>
  <si>
    <t>309284592528</t>
  </si>
  <si>
    <t>196733304</t>
  </si>
  <si>
    <t>MEHNAZ</t>
  </si>
  <si>
    <t>PARVEZ</t>
  </si>
  <si>
    <t>848 MOHALLA ICHAWTAN BAS BADANPURA JAIPUR</t>
  </si>
  <si>
    <t>2208000100210286</t>
  </si>
  <si>
    <t>350971978813</t>
  </si>
  <si>
    <t>196733305</t>
  </si>
  <si>
    <t>BHURIYA</t>
  </si>
  <si>
    <t>227 TILA NO.0 JAWAHAR NAGAR KACHCHI BASTI JAIPUR</t>
  </si>
  <si>
    <t>676001502504</t>
  </si>
  <si>
    <t>783297727385</t>
  </si>
  <si>
    <t>196732656</t>
  </si>
  <si>
    <t>AAREFA</t>
  </si>
  <si>
    <t>RIZWAN ALI</t>
  </si>
  <si>
    <t>100 JIN MATA KA KHURRA RAMGANJ BAZAR JAIPUR</t>
  </si>
  <si>
    <t>61208976685</t>
  </si>
  <si>
    <t>766149732427</t>
  </si>
  <si>
    <t>196733306</t>
  </si>
  <si>
    <t>Abdul Rajjak</t>
  </si>
  <si>
    <t>818, IMAM CHOWK BANS BADAN PURA JAIPUR</t>
  </si>
  <si>
    <t>PARCHUNE</t>
  </si>
  <si>
    <t>14.9.15</t>
  </si>
  <si>
    <t>46420100004944</t>
  </si>
  <si>
    <t>514762043597</t>
  </si>
  <si>
    <t>Mohd. Ikram</t>
  </si>
  <si>
    <t xml:space="preserve">72 QURESHI COLONY CHANDPOLE </t>
  </si>
  <si>
    <t>READY MADE</t>
  </si>
  <si>
    <t>32137556329</t>
  </si>
  <si>
    <t>356911253132</t>
  </si>
  <si>
    <t>Mohammad.Farooq</t>
  </si>
  <si>
    <t>Wali Mohd.</t>
  </si>
  <si>
    <t>3991 CHANDPOLE JAIPUR</t>
  </si>
  <si>
    <t>50246296563</t>
  </si>
  <si>
    <t>434166948490</t>
  </si>
  <si>
    <t>Rubina</t>
  </si>
  <si>
    <t xml:space="preserve">116 SHIV COLONY DHOBIYO KA MOHALLA </t>
  </si>
  <si>
    <t xml:space="preserve">SB 55156866246 </t>
  </si>
  <si>
    <t>890463790180</t>
  </si>
  <si>
    <t>196672705 196672706</t>
  </si>
  <si>
    <t>DHOBIYO KA MOHALLA SHIV COLONY</t>
  </si>
  <si>
    <t>25040100012208</t>
  </si>
  <si>
    <t>562451079186</t>
  </si>
  <si>
    <t>196672916 196672917</t>
  </si>
  <si>
    <t>Mem Kureshi</t>
  </si>
  <si>
    <t>Sirajuddin Kureshi</t>
  </si>
  <si>
    <t>B890 SANJAY NAGAR BHATTA BASTI JAIPUR</t>
  </si>
  <si>
    <t>700901011004395</t>
  </si>
  <si>
    <t>743505075819</t>
  </si>
  <si>
    <t>196674070 196674071</t>
  </si>
  <si>
    <t xml:space="preserve">Shahrukh </t>
  </si>
  <si>
    <t>Riyasat Khan</t>
  </si>
  <si>
    <t xml:space="preserve">723, SANJAY NAGAR BHATTA BASTI </t>
  </si>
  <si>
    <t>700901011004002</t>
  </si>
  <si>
    <t>998048754843</t>
  </si>
  <si>
    <t>3996, TOPKHANE KA RASTA CHANDPOLE</t>
  </si>
  <si>
    <t>61262205245</t>
  </si>
  <si>
    <t>740248805825</t>
  </si>
  <si>
    <t xml:space="preserve">Iliyas </t>
  </si>
  <si>
    <t>Mushtaq</t>
  </si>
  <si>
    <t>4354 TOPKHANE KA RASTA CHANDPOLE</t>
  </si>
  <si>
    <t>50272363278</t>
  </si>
  <si>
    <t>686916150190</t>
  </si>
  <si>
    <t>Danish Khan</t>
  </si>
  <si>
    <t>Anvar Khan</t>
  </si>
  <si>
    <t>61243740115</t>
  </si>
  <si>
    <t>950238378950</t>
  </si>
  <si>
    <t xml:space="preserve">4358, TOPKHANE KA RASTA CHANDPOLE </t>
  </si>
  <si>
    <t>50261347498</t>
  </si>
  <si>
    <t>473825126948</t>
  </si>
  <si>
    <t>Mohammed Din</t>
  </si>
  <si>
    <t>Alladeen</t>
  </si>
  <si>
    <t>3999 NINDAR RAO KA RASTA CHANDPOLE</t>
  </si>
  <si>
    <t>00000003271675075</t>
  </si>
  <si>
    <t>492806591534</t>
  </si>
  <si>
    <t>Tabassum Begam</t>
  </si>
  <si>
    <t>4002 NINDAR RAO KA RASTA CHANPOLE KA RASTA JAIPUR</t>
  </si>
  <si>
    <t>006035</t>
  </si>
  <si>
    <t>498778276675</t>
  </si>
  <si>
    <t>Md. Sharif</t>
  </si>
  <si>
    <t>Alladin Khan</t>
  </si>
  <si>
    <t>3541 KALYAN JI KA RASTA CHANDPOLE BAZAR JAIPUR</t>
  </si>
  <si>
    <t>3428967787</t>
  </si>
  <si>
    <t>993183251279</t>
  </si>
  <si>
    <t>Mohd. Sharif</t>
  </si>
  <si>
    <t>51107691011</t>
  </si>
  <si>
    <t>246564302557</t>
  </si>
  <si>
    <t>Shokeen</t>
  </si>
  <si>
    <t>22 KACHRA BASTI SEEMA HOTEL KE SAMNE GHAT GATE</t>
  </si>
  <si>
    <t>202100100010131</t>
  </si>
  <si>
    <t>730590647596</t>
  </si>
  <si>
    <t xml:space="preserve">Irfan </t>
  </si>
  <si>
    <t>562 CHABEEL KE PASS BALAJI KARASTA JAIPUR</t>
  </si>
  <si>
    <t>02090110028063</t>
  </si>
  <si>
    <t>935049411838</t>
  </si>
  <si>
    <t>Isharat Khan</t>
  </si>
  <si>
    <t>424 TRIPOLIYA BAZAR JAIPUR</t>
  </si>
  <si>
    <t>51018622616</t>
  </si>
  <si>
    <t>532407014145</t>
  </si>
  <si>
    <t>Mohd. Ishtiq</t>
  </si>
  <si>
    <t>827 HUJURI TOP KHANA GHAT GATE JAIPUR</t>
  </si>
  <si>
    <t>4066000100153985</t>
  </si>
  <si>
    <t>761421399371</t>
  </si>
  <si>
    <t>Yameen Khan</t>
  </si>
  <si>
    <t>38 A DARBAR COLONY DELHI BY PASS JAIPUR</t>
  </si>
  <si>
    <t>Mohammed Shafiq</t>
  </si>
  <si>
    <t>Noor Md. Qureshi</t>
  </si>
  <si>
    <t>477 JAGANNATH SHAH KA RASTA JAIPUR</t>
  </si>
  <si>
    <t>01150100007231</t>
  </si>
  <si>
    <t>881690324876</t>
  </si>
  <si>
    <t>Rashida Bano</t>
  </si>
  <si>
    <t>Manjoor Ahmed</t>
  </si>
  <si>
    <t>4343 TOPKHANR KA RASTA CHANDPOLE JAIPUR</t>
  </si>
  <si>
    <t>01590110004487</t>
  </si>
  <si>
    <t>610966746031</t>
  </si>
  <si>
    <t>Afsar Khan</t>
  </si>
  <si>
    <t xml:space="preserve">4689 MULTANIYO KI MASJID HANDI PURA </t>
  </si>
  <si>
    <t>924324546832</t>
  </si>
  <si>
    <t>Ishrat Jahan</t>
  </si>
  <si>
    <t>Abdul Khalik</t>
  </si>
  <si>
    <t>1641 IMAM CHOWK MAHAWTAN JAIPUR</t>
  </si>
  <si>
    <t>8465101029448</t>
  </si>
  <si>
    <t>421360013166</t>
  </si>
  <si>
    <t>Mohd. Hanif</t>
  </si>
  <si>
    <t>Chote Khan</t>
  </si>
  <si>
    <t xml:space="preserve">2599 MOHD CHABUK SAWEARAN </t>
  </si>
  <si>
    <t>1810004719</t>
  </si>
  <si>
    <t>831445697502</t>
  </si>
  <si>
    <t>Shamshad Bano</t>
  </si>
  <si>
    <t>11 SANJAY NAGAR BHATTA BASTI JAIPUR</t>
  </si>
  <si>
    <t>10260100026812</t>
  </si>
  <si>
    <t>360363404421</t>
  </si>
  <si>
    <t>Raziya Bano</t>
  </si>
  <si>
    <t>Mohd. Ayuv</t>
  </si>
  <si>
    <t>10260100026814</t>
  </si>
  <si>
    <t>717056186337</t>
  </si>
  <si>
    <t>Abdul Maruf Khan</t>
  </si>
  <si>
    <t>Abdul Rauf Khan</t>
  </si>
  <si>
    <t>2317 NILGARON KA MOHALLA RAMGANJ BAZAR JAPUR</t>
  </si>
  <si>
    <t>61241701315</t>
  </si>
  <si>
    <t>589786128547</t>
  </si>
  <si>
    <t>Amir Khan</t>
  </si>
  <si>
    <t>GULZAR MASJID KE PASS GHAT ATE</t>
  </si>
  <si>
    <t>4066001500004792</t>
  </si>
  <si>
    <t>924877377087</t>
  </si>
  <si>
    <t>Ataullah Khan</t>
  </si>
  <si>
    <t>Habibulla Khan</t>
  </si>
  <si>
    <t>1124 GATRALO KA CHOWK UNIYARON KA RASTA JAOUR</t>
  </si>
  <si>
    <t>30008528778</t>
  </si>
  <si>
    <t>537322593821</t>
  </si>
  <si>
    <t xml:space="preserve">Parveen </t>
  </si>
  <si>
    <t>Jahid</t>
  </si>
  <si>
    <t>24463 BANJARA BASTI TOPKHANA</t>
  </si>
  <si>
    <t>202100100009869</t>
  </si>
  <si>
    <t>879178326433</t>
  </si>
  <si>
    <t>Mohd. Shoaib</t>
  </si>
  <si>
    <t>Mohd. Khaleel</t>
  </si>
  <si>
    <t>107 SHIVAJI NAGAR KALWAR ROAD JHOTWARA</t>
  </si>
  <si>
    <t>68001223352</t>
  </si>
  <si>
    <t>863437289053</t>
  </si>
  <si>
    <t>Wakila</t>
  </si>
  <si>
    <t>Abdul Islam</t>
  </si>
  <si>
    <t>24702 MTHI KOTHI KA RASTA GHAT GATE JAIPUR</t>
  </si>
  <si>
    <t>4066000100224946</t>
  </si>
  <si>
    <t>594537131875</t>
  </si>
  <si>
    <t>Mohammad Danish Khan</t>
  </si>
  <si>
    <t>Mohd. Farhat</t>
  </si>
  <si>
    <t>239 BHOMIYO BASTI JALMAHAL</t>
  </si>
  <si>
    <t>20183316471</t>
  </si>
  <si>
    <t>305324267688</t>
  </si>
  <si>
    <t>Ameenuddin</t>
  </si>
  <si>
    <t>3975 NINDAR RAO KA CHANDPOLE JAIPUR</t>
  </si>
  <si>
    <t>202100100009805</t>
  </si>
  <si>
    <t>333318899517</t>
  </si>
  <si>
    <t>Alataph Khan</t>
  </si>
  <si>
    <t>C 268 SANJAY NAGAR BHATTA BASTI</t>
  </si>
  <si>
    <t>10260100017402</t>
  </si>
  <si>
    <t>585547921906</t>
  </si>
  <si>
    <t>Ashif Ahmed</t>
  </si>
  <si>
    <t>Haji Manjur Ahmed</t>
  </si>
  <si>
    <t>7358 SAEED ABDUL HAMEED NAGAR MI ROAD JAIPUR</t>
  </si>
  <si>
    <t>00051001005498</t>
  </si>
  <si>
    <t>708925035682</t>
  </si>
  <si>
    <t>196672657 196672658</t>
  </si>
  <si>
    <t>Pinki</t>
  </si>
  <si>
    <t>55 KACHCHI BASTI ANAJMANDI SURAJPOLE JAIPUR</t>
  </si>
  <si>
    <t>11440110014554</t>
  </si>
  <si>
    <t>261253453204</t>
  </si>
  <si>
    <t>196672932 196672933</t>
  </si>
  <si>
    <t xml:space="preserve">Farjana </t>
  </si>
  <si>
    <t>Iqbal Hasan</t>
  </si>
  <si>
    <t>227 B DARGAH COLONY CHAR DARWAJA</t>
  </si>
  <si>
    <t>61035802024</t>
  </si>
  <si>
    <t>473972907313</t>
  </si>
  <si>
    <t xml:space="preserve">4698 MOLANA SAHAB MASJID KE PASS SUBHASH CHOWK </t>
  </si>
  <si>
    <t>51104603504</t>
  </si>
  <si>
    <t>990135907304</t>
  </si>
  <si>
    <t>Ishrat Khan</t>
  </si>
  <si>
    <t>Akram Khan</t>
  </si>
  <si>
    <t>4287 MOHALLA PAHADGANJ SURAJPOLE JAIPUR</t>
  </si>
  <si>
    <t>4066000100022360</t>
  </si>
  <si>
    <t>489214102611</t>
  </si>
  <si>
    <t>Vakaullah Khan</t>
  </si>
  <si>
    <t>20084132349</t>
  </si>
  <si>
    <t>753512767916</t>
  </si>
  <si>
    <t>FIROJA</t>
  </si>
  <si>
    <t>ABDUL RAJJAK</t>
  </si>
  <si>
    <t>Ladali Ji Ka Khurra, Ramganj Bazar, Jaipur</t>
  </si>
  <si>
    <t>21.9.15</t>
  </si>
  <si>
    <t>61227539870</t>
  </si>
  <si>
    <t>545672345592</t>
  </si>
  <si>
    <t>ALLAUDIN</t>
  </si>
  <si>
    <t>3105, MOHALLA FARSAN CHOKDI, RAMCHANDRAJI, JAIPUR, RAJASTHAN-302002</t>
  </si>
  <si>
    <t>003101001007473</t>
  </si>
  <si>
    <t>833089817742</t>
  </si>
  <si>
    <t>HAJI ABDUL GAFUR</t>
  </si>
  <si>
    <t>PLOT NO. 4148, GANGA BAKSH, JOSHI KA RASTA, BERWA BASTI, JAIPUR</t>
  </si>
  <si>
    <t>4066000100205516</t>
  </si>
  <si>
    <t>210040140470</t>
  </si>
  <si>
    <t>MUKTYAR ABBASI</t>
  </si>
  <si>
    <t>383, SHAKTI COLONY, AMAGARH, DELHI ROAD, JAIPUR</t>
  </si>
  <si>
    <t>31164886126</t>
  </si>
  <si>
    <t>445664368391</t>
  </si>
  <si>
    <t>YASIN</t>
  </si>
  <si>
    <t>124, TAGORE NAGAR, NAHARI KA NAKA, SHASTRI NAGAR, JAIPUR</t>
  </si>
  <si>
    <t>10260100010292</t>
  </si>
  <si>
    <t>949940150297</t>
  </si>
  <si>
    <t>MADINA BANO</t>
  </si>
  <si>
    <t>KEFI KHAN</t>
  </si>
  <si>
    <t>A-39, BALAI BASTI, SHASTRI NAGAR, RAJASTHAN, JAIPUR</t>
  </si>
  <si>
    <t>918336233028</t>
  </si>
  <si>
    <t>KEPHI</t>
  </si>
  <si>
    <t>BALIKUDDIN</t>
  </si>
  <si>
    <t>2625, RAMGANJ FOOTA KHURRA, JAIPUR</t>
  </si>
  <si>
    <t>356044226682</t>
  </si>
  <si>
    <t>MOHAMMAD ZAKIR</t>
  </si>
  <si>
    <t>2725 PHOOTA KHURRA RAMCHANDR JI RAMGANJ BAZAR JAIPUR</t>
  </si>
  <si>
    <t>PHOTO STATE</t>
  </si>
  <si>
    <t>001201596928</t>
  </si>
  <si>
    <t>358546797294</t>
  </si>
  <si>
    <t>VASEEM</t>
  </si>
  <si>
    <t>ABDUL VAHEED</t>
  </si>
  <si>
    <t xml:space="preserve">7531 ABDUL HAMEED NAGAR ROAD </t>
  </si>
  <si>
    <t>660510310002485</t>
  </si>
  <si>
    <t>800727922570</t>
  </si>
  <si>
    <t xml:space="preserve">MAKBOOL </t>
  </si>
  <si>
    <t>ABDUL HAMEED NAGAR PANCH BATTI GOPINATH MARG JAIPUR</t>
  </si>
  <si>
    <t>660510310002486</t>
  </si>
  <si>
    <t>419069847192</t>
  </si>
  <si>
    <t xml:space="preserve">JIYAUDDIN </t>
  </si>
  <si>
    <t>HAJI BASHIR KHAN</t>
  </si>
  <si>
    <t>1007, MACHCHI WALO KA MOHALLA GHAT GATE JAIPUR</t>
  </si>
  <si>
    <t>KIRANA</t>
  </si>
  <si>
    <t>4066001700015820</t>
  </si>
  <si>
    <t>634650001674</t>
  </si>
  <si>
    <t>MARJEENA</t>
  </si>
  <si>
    <t>CHAND MOHAD</t>
  </si>
  <si>
    <t>A-41 KAREEM COLONY EIDGAH JAIPUR</t>
  </si>
  <si>
    <t>51109850504</t>
  </si>
  <si>
    <t>273638257898</t>
  </si>
  <si>
    <t>196674184 196674185</t>
  </si>
  <si>
    <t>ASLAM HUSSAIN</t>
  </si>
  <si>
    <t xml:space="preserve">250 FITHODA MASJID BHATTA BASTI </t>
  </si>
  <si>
    <t>700201011002627</t>
  </si>
  <si>
    <t>688145918031</t>
  </si>
  <si>
    <t>MO. ASLAM</t>
  </si>
  <si>
    <t>A-49 AMRITPURI RAC ROAD GHAT GATE JAIPUR</t>
  </si>
  <si>
    <t>8465101029446</t>
  </si>
  <si>
    <t>858050874561</t>
  </si>
  <si>
    <t>196673352</t>
  </si>
  <si>
    <t>YAQOOB HUSSAIN</t>
  </si>
  <si>
    <t>3276, REGARO KK MOHALLA GHAT GATE JAIPUR</t>
  </si>
  <si>
    <t>8465101027727</t>
  </si>
  <si>
    <t>816459062671</t>
  </si>
  <si>
    <t xml:space="preserve">25132 BANJARA BASTI SURAJPOLE </t>
  </si>
  <si>
    <t>PARDA</t>
  </si>
  <si>
    <t>660510310000850</t>
  </si>
  <si>
    <t>363379245866</t>
  </si>
  <si>
    <t>196673202 196673203</t>
  </si>
  <si>
    <t>ABDUL MOID</t>
  </si>
  <si>
    <t>3635 MASJID NADDAFAN SANGANER</t>
  </si>
  <si>
    <t>33561598868</t>
  </si>
  <si>
    <t>819063806328</t>
  </si>
  <si>
    <t>196672902  196672903</t>
  </si>
  <si>
    <t>MOHAMMED ALI AZIZI</t>
  </si>
  <si>
    <t>MOHD SAEED AZIZI</t>
  </si>
  <si>
    <t>2320 KANWATIYO KA KHURRE KE PICHE RAMGANJ BAZAR</t>
  </si>
  <si>
    <t>61156534984</t>
  </si>
  <si>
    <t>889383333208</t>
  </si>
  <si>
    <t>196672906 196672907</t>
  </si>
  <si>
    <t>597, JAYLAL MUNSHI KA RASTA CHANDPOLE JAIPUR</t>
  </si>
  <si>
    <t>20201016140</t>
  </si>
  <si>
    <t>651834572348</t>
  </si>
  <si>
    <t>196672904 196672905</t>
  </si>
  <si>
    <t>MO. AKBAR</t>
  </si>
  <si>
    <t>1 SAYYED COLONY CHAR DARWAJA JAIPUR</t>
  </si>
  <si>
    <t>HAND WORK</t>
  </si>
  <si>
    <t>01032191021976</t>
  </si>
  <si>
    <t>642041896200</t>
  </si>
  <si>
    <t>196674224 196674225</t>
  </si>
  <si>
    <t xml:space="preserve">IDAYAT </t>
  </si>
  <si>
    <t>3352180604</t>
  </si>
  <si>
    <t>532841292087</t>
  </si>
  <si>
    <t>HAROON</t>
  </si>
  <si>
    <t>MOHD SHAHBUDDIN</t>
  </si>
  <si>
    <t>2/247 VAN VIHAR COLONY DELHIBY PASS JAIPUR</t>
  </si>
  <si>
    <t>8465101029410</t>
  </si>
  <si>
    <t>850377457880</t>
  </si>
  <si>
    <t xml:space="preserve">3276 REGARO KA MLHALLA GHAT GATE </t>
  </si>
  <si>
    <t>61153514621</t>
  </si>
  <si>
    <t>356268911784</t>
  </si>
  <si>
    <t xml:space="preserve">SALEEM </t>
  </si>
  <si>
    <t xml:space="preserve">2549 BHINDO KA RASTA CHANDPOLE </t>
  </si>
  <si>
    <t>0362101080739</t>
  </si>
  <si>
    <t>505443128817</t>
  </si>
  <si>
    <t>MO. NAJIM</t>
  </si>
  <si>
    <t xml:space="preserve">3276, MATHURA WALO KU HAVELI </t>
  </si>
  <si>
    <t>8465101029445</t>
  </si>
  <si>
    <t>616253853197</t>
  </si>
  <si>
    <t>SABIR MOHAMMAD</t>
  </si>
  <si>
    <t>J44 DEEPAK MARG ADARSH NGARA JAIPUR</t>
  </si>
  <si>
    <t>OVAN MACHINE</t>
  </si>
  <si>
    <t>51100253867</t>
  </si>
  <si>
    <t>580290792964</t>
  </si>
  <si>
    <t>IMRAN AHMED</t>
  </si>
  <si>
    <t xml:space="preserve">ABRAR AHMED </t>
  </si>
  <si>
    <t>A-42 KRISNA COLONY RAMGARH MODE JAIPUR</t>
  </si>
  <si>
    <t>20440110048641</t>
  </si>
  <si>
    <t>457071559575</t>
  </si>
  <si>
    <t>AZMAT ALI</t>
  </si>
  <si>
    <t xml:space="preserve">11 HARINAGAR LAXMIMANDIR GHAT GATE </t>
  </si>
  <si>
    <t>913010006320575</t>
  </si>
  <si>
    <t>530410846480</t>
  </si>
  <si>
    <t xml:space="preserve">SHAFAQAT ALI  </t>
  </si>
  <si>
    <t>33082200567</t>
  </si>
  <si>
    <t>446749110602</t>
  </si>
  <si>
    <t>196673354 196673355</t>
  </si>
  <si>
    <t xml:space="preserve">MO. NASIR </t>
  </si>
  <si>
    <t>A 49 AMRITPURI RAC ROAD GHAT GATE</t>
  </si>
  <si>
    <t>664510310002673</t>
  </si>
  <si>
    <t>627222455718</t>
  </si>
  <si>
    <t>ANWAR ABBASI</t>
  </si>
  <si>
    <t>MOHD NAUSHAD KHAN</t>
  </si>
  <si>
    <t>SHIV MANDIR GATORE ROAD JAIPUR</t>
  </si>
  <si>
    <t>CATTERING</t>
  </si>
  <si>
    <t>61173637254</t>
  </si>
  <si>
    <t>983034562698</t>
  </si>
  <si>
    <t>196674226  196674227</t>
  </si>
  <si>
    <t>MOHD CHAND</t>
  </si>
  <si>
    <t xml:space="preserve">1884 KHAJANE WALO KA RASTA CHANDPOLE </t>
  </si>
  <si>
    <t>982043412271</t>
  </si>
  <si>
    <t>MOHammeD SALIM KHAN</t>
  </si>
  <si>
    <t>ABDUL GHANI</t>
  </si>
  <si>
    <t>79 HUSSAIN COLONY NAI KI THADI JAIPUR</t>
  </si>
  <si>
    <t>61205980425</t>
  </si>
  <si>
    <t>879103943971</t>
  </si>
  <si>
    <t>196732124 196732026</t>
  </si>
  <si>
    <t>SHAHIN SULTAN</t>
  </si>
  <si>
    <t>SOHAIL IQBAL</t>
  </si>
  <si>
    <t>6 AZIZ COLONY CHAR DARWJA JAIPUR</t>
  </si>
  <si>
    <t>660510110008929</t>
  </si>
  <si>
    <t>747124740298</t>
  </si>
  <si>
    <t xml:space="preserve">196674198 196674199 196674200 196674201 196674206 196674207  196674208 196674209 </t>
  </si>
  <si>
    <t>BABY</t>
  </si>
  <si>
    <t>JUBAIR KHAN</t>
  </si>
  <si>
    <t xml:space="preserve">26 DARGAH COLONY CHAR DARWAJA </t>
  </si>
  <si>
    <t>660510310002509</t>
  </si>
  <si>
    <t>828186552424</t>
  </si>
  <si>
    <t>196674014 196674015 196674016 196674017 196674018 196674020 196674021</t>
  </si>
  <si>
    <t>Aadil</t>
  </si>
  <si>
    <t>Riyaz Ahmed</t>
  </si>
  <si>
    <t>327, Meer ji ka Bag, Sansar Chandr Road, Jaipur</t>
  </si>
  <si>
    <t>478087621, 478087677</t>
  </si>
  <si>
    <t>Yakoon Nisha</t>
  </si>
  <si>
    <t>Ramzan Khan</t>
  </si>
  <si>
    <t>B-462, Shaheed Indra Jyoti Nagar, Kachchi Basti, Shastri Nagar, Jaipur</t>
  </si>
  <si>
    <t>Mansoor Qureshi</t>
  </si>
  <si>
    <t>Manzoor Ahmed</t>
  </si>
  <si>
    <t>1331, Khetri House Road, Qureshi Colony, Chandpole, Jaipur</t>
  </si>
  <si>
    <t>Ejaz Qureshi</t>
  </si>
  <si>
    <t>Qayamuddin Qureshi</t>
  </si>
  <si>
    <t>1013, Ram Nagar, Shastri Nagar, Jaipur</t>
  </si>
  <si>
    <t>Gayasuddin</t>
  </si>
  <si>
    <t>699, Shivji Nagar, Kachchi Basti, Shastri Nagar, Jaipur</t>
  </si>
  <si>
    <t>Aashik</t>
  </si>
  <si>
    <t>7358, Shaheed Abdul Hamid Nagar, M.I. Road, Jaipur</t>
  </si>
  <si>
    <t>Shakeel Ahmed</t>
  </si>
  <si>
    <t>Serve No. 38, Bihari Mata ke Mandir ke Pass, Shivaji Nagar, Shastri Nagar, Jaipur</t>
  </si>
  <si>
    <t>Sanjeeda</t>
  </si>
  <si>
    <t>Nafees Ahmed</t>
  </si>
  <si>
    <t>Naseer Ahmed</t>
  </si>
  <si>
    <t>B-639, Sanjay Nagar, Bhatta Basti, Shastri Nagar, Jaipur</t>
  </si>
  <si>
    <t>Ashfak Ahmed</t>
  </si>
  <si>
    <t>Mahommad Rauf</t>
  </si>
  <si>
    <t>S-64, Dhanna Das ki Bageechi, Central Jail ke Peeche, Jaipur</t>
  </si>
  <si>
    <t>Abdul Gafoor</t>
  </si>
  <si>
    <t>B-901, Sanjay Nagar, Bhatta Basta, Shastri Nagar, Jaiopur</t>
  </si>
  <si>
    <t>Salman Khan</t>
  </si>
  <si>
    <t>Kasam Ali</t>
  </si>
  <si>
    <t>310, Vasant Vihar Colony, Jaipur</t>
  </si>
  <si>
    <t xml:space="preserve">Mumtaz Begum </t>
  </si>
  <si>
    <t>Bundu Qureshi</t>
  </si>
  <si>
    <t>1568, Kamela Gali, M.D. Road, Jaipur</t>
  </si>
  <si>
    <t>Moinuddin Qureshi</t>
  </si>
  <si>
    <t>1131-32, Ram Nagar, Shastri Nagar, Jaipur</t>
  </si>
  <si>
    <t>Automobile</t>
  </si>
  <si>
    <t>Rubiya Begum</t>
  </si>
  <si>
    <t>Mohammad Wasim</t>
  </si>
  <si>
    <t>A-731, Shaheed Indra Jyoti Nagar, Bhatta Basti, Shastri Nagar, Jaipur</t>
  </si>
  <si>
    <t>B-890, Sanjay Nagar, Bhatta Basti, Shastri Nagar, jaipur</t>
  </si>
  <si>
    <t>Mohammad Rafeek</t>
  </si>
  <si>
    <t>Mohammad Gulzar</t>
  </si>
  <si>
    <t>Serve No. 81, Shivaji Nagar, Kachchi Basti, Shastri Nagar, Jaipur</t>
  </si>
  <si>
    <t>Abdul samad</t>
  </si>
  <si>
    <t>A-729, Shaheed Indra Jyoti Nagar, Bhatta Basti, Shastri Nagar, Jaipur</t>
  </si>
  <si>
    <t>Shahnaz Begam</t>
  </si>
  <si>
    <t>186, Shanjay Nagar, Bhatta Basti, Shastri Nagar, Jaipur</t>
  </si>
  <si>
    <t>Yusuf Ali Khan</t>
  </si>
  <si>
    <t>456, J.P. Colony Sec. 1, Shastri Nagar, Jaipur</t>
  </si>
  <si>
    <t>20130774613</t>
  </si>
  <si>
    <t>407816271891</t>
  </si>
  <si>
    <t>476460853</t>
  </si>
  <si>
    <t>Abrar Khan</t>
  </si>
  <si>
    <t>186 New Sanjay Nagar, shastri Nagar, Jaipur</t>
  </si>
  <si>
    <t>Anand International College of Engineering</t>
  </si>
  <si>
    <t>RTU</t>
  </si>
  <si>
    <t>10.9.15</t>
  </si>
  <si>
    <t>61138107364</t>
  </si>
  <si>
    <t>407820034634</t>
  </si>
  <si>
    <t>478147382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</si>
  <si>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</si>
  <si>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</si>
  <si>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</si>
  <si>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</si>
  <si>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</si>
  <si>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</si>
  <si>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</si>
  <si>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</si>
  <si>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</si>
  <si>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</si>
  <si>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</si>
  <si>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</si>
  <si>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</si>
  <si>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</si>
  <si>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</si>
  <si>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</si>
  <si>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</si>
  <si>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</si>
  <si>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</si>
  <si>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</si>
  <si>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</si>
  <si>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</si>
  <si>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</si>
  <si>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</si>
  <si>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</si>
  <si>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</si>
  <si>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</si>
  <si>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</si>
  <si>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</si>
  <si>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</si>
  <si>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</si>
  <si>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</si>
  <si>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</si>
  <si>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</si>
  <si>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</si>
  <si>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</si>
  <si>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</si>
  <si>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</si>
  <si>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</si>
  <si>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>Nil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</si>
  <si>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</si>
  <si>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</si>
  <si>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</si>
  <si>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</si>
  <si>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</si>
  <si>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</si>
  <si>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</si>
  <si>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</si>
  <si>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</si>
  <si>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</si>
  <si>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</si>
  <si>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</si>
  <si>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</si>
  <si>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</si>
  <si>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Handicraft</t>
  </si>
  <si>
    <t>Technical</t>
  </si>
  <si>
    <t>Transport</t>
  </si>
  <si>
    <t>Education</t>
  </si>
  <si>
    <t>Grand Total</t>
  </si>
  <si>
    <t>Ur.</t>
  </si>
  <si>
    <t>Ru.</t>
  </si>
  <si>
    <t>Amt.</t>
  </si>
  <si>
    <t>Buddhists</t>
  </si>
  <si>
    <t>t;iqj 2003&amp;04</t>
  </si>
  <si>
    <t>Jh vCny cgko@ Jh eks- vCnqy 'kdqj</t>
  </si>
  <si>
    <t>ch&amp;12 lat; dkWayksuh] ikuhisp t;iqjA</t>
  </si>
  <si>
    <t>tujy QsUlh LVksj</t>
  </si>
  <si>
    <t>625234/           14-07-2003</t>
  </si>
  <si>
    <t>14-10-03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</si>
  <si>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</si>
  <si>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</si>
  <si>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</si>
  <si>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</si>
  <si>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</si>
  <si>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fdjk.kk LVksj</t>
  </si>
  <si>
    <t>t;iqj 2004&amp;05</t>
  </si>
  <si>
    <t>Jh lbZQqíhu dqjs'kh@ Jh ukfl:íhu dqjs'kh</t>
  </si>
  <si>
    <t>iapihjksa dk ekSgYyk] okMZ ua- 20] lkHkjysd] t;iqj</t>
  </si>
  <si>
    <t>csdjh m|ksx</t>
  </si>
  <si>
    <t>526226/           19-05-04</t>
  </si>
  <si>
    <t>19-08-04</t>
  </si>
  <si>
    <t>Jh fj;kuqnhu dqjs'kh@ Jh c'khj [kkWa</t>
  </si>
  <si>
    <t>vxokuksa dk ekSgYyk] okMZ ua- 7] lkHkjysd] t;iqj</t>
  </si>
  <si>
    <t>ijpquh nqdku</t>
  </si>
  <si>
    <t>526223/          17-05-04</t>
  </si>
  <si>
    <t>Jh 'kgtkn [k kWau@ Jh bczkghe [kkWau</t>
  </si>
  <si>
    <t>e- ua- 88] okMZ ua- 853] gksMhiqjk] vkesj ]t;iqj</t>
  </si>
  <si>
    <t>526231/         27-05-04</t>
  </si>
  <si>
    <t>Jh eatqj vyh dqjs'kh@ Jh dcqy vgen dqjs'kh</t>
  </si>
  <si>
    <t>gfjtu ekSgYyk] okMZ ua- 7] lkHkj ysd] t;iqj</t>
  </si>
  <si>
    <t>Vk;j&amp;V~;wc fjis;fjax</t>
  </si>
  <si>
    <t>526233/         27-05-04</t>
  </si>
  <si>
    <t>Jh tehy vgen@ Jh vCnqy lÙkkj</t>
  </si>
  <si>
    <t>505]dq.MykWau dkWayksuh gkWaLihVy jksM+] vkesj] t;iqj</t>
  </si>
  <si>
    <t>ys[ku lkexzh</t>
  </si>
  <si>
    <t>526262/         28-05-04</t>
  </si>
  <si>
    <t>28-08-04</t>
  </si>
  <si>
    <t>Jh l;h; vgen@ Jh lehj vgen</t>
  </si>
  <si>
    <t>eksgYyk rksiph okMk] euksgjiqj rg- 'kkgiqjk] t;iqj</t>
  </si>
  <si>
    <t>526263/         28-05-04</t>
  </si>
  <si>
    <t>Jh 'kdhy vgen@ Jh c'kh:íhu</t>
  </si>
  <si>
    <t>499] pksyw rcysokys dh xyh] yqgkjksa dk [kqjkZ] ?kkVxsV ] t;iqj</t>
  </si>
  <si>
    <t>LVhy QuhZpj dk;Z</t>
  </si>
  <si>
    <t>526271/         04-06-04</t>
  </si>
  <si>
    <t>Jh cn:íhu dqjs'kh@ Jh equh:íhu dqjs'kh</t>
  </si>
  <si>
    <t>iUpihjksa dk ekSgYyk] lkHkjysd] t;iqj</t>
  </si>
  <si>
    <t>Vs.V gkÅl</t>
  </si>
  <si>
    <t>530268/         13-04-04</t>
  </si>
  <si>
    <t>Jh ckcwíhu@ Jh jlwy cDl</t>
  </si>
  <si>
    <t>ds&amp;29] isUVj dkWayksuh] d`".kkiqjh] ukgjh dk ukdk ] t;iqj</t>
  </si>
  <si>
    <t>jsfMesM xkjesUV</t>
  </si>
  <si>
    <t>530304/         10-08-04</t>
  </si>
  <si>
    <t>10-12-04</t>
  </si>
  <si>
    <t>Jh eks- bdcky@ Jh QSt eksgEen</t>
  </si>
  <si>
    <t>e-u- 976] feuokZ flusek ds ihNs] xUuh dk pkSd] lkaxkusjh xsV] t;iqj</t>
  </si>
  <si>
    <t>750729/          4-10-04</t>
  </si>
  <si>
    <t xml:space="preserve">Jh [kyhy vgen@ Jh jlwy cD'k </t>
  </si>
  <si>
    <t>ds-&amp; 29] d`".kk iqjh dkWayksuh] eh.kksa dk Vhck] ukgjh dk ukdk] t;iqj</t>
  </si>
  <si>
    <t>750750/        29-10-04</t>
  </si>
  <si>
    <t>29-01-05</t>
  </si>
  <si>
    <t xml:space="preserve">Jh eqckjd csx@ Jh edcwy csx </t>
  </si>
  <si>
    <t>eqxy eafty] udklk ekSgYyk] lkHkj ysd] t;iqj</t>
  </si>
  <si>
    <t>dEI;wVj</t>
  </si>
  <si>
    <t>530269/         13-02-04</t>
  </si>
  <si>
    <t>13-05-04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</si>
  <si>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</si>
  <si>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</si>
  <si>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</si>
  <si>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</si>
  <si>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Jh bdcky vgen@ gkth vCnqy yrhQ</t>
  </si>
  <si>
    <t>245] ,e-Mh-jksM+] t;iqjA</t>
  </si>
  <si>
    <t>20244/        15-12-05        804395/          27-04-06</t>
  </si>
  <si>
    <t>15-03-06</t>
  </si>
  <si>
    <t>UR.</t>
  </si>
  <si>
    <t>Ru</t>
  </si>
  <si>
    <t>t;iqj 2006&amp;07</t>
  </si>
  <si>
    <t>Jh vcjkj vgen dqjs'kh@ bjQku dqjs'kh</t>
  </si>
  <si>
    <t>1197] xyh enkZuk [kkWa] ,e-Mh- jksM+] t;iqjA</t>
  </si>
  <si>
    <t>667872/             26-05-06</t>
  </si>
  <si>
    <t>26-08-06</t>
  </si>
  <si>
    <t>Jh v'kQkd dqjs'kh@ bjQku dqjs'kh</t>
  </si>
  <si>
    <t>667845/             27-05-06</t>
  </si>
  <si>
    <t>27-08-06</t>
  </si>
  <si>
    <t>Jh eks- vkfjQ [kku@ cn:íhu [kku</t>
  </si>
  <si>
    <t>64] U;w bfUnjk dkWayksuh] vkesj jksM+] xyh ua- 2] t;iqj</t>
  </si>
  <si>
    <t>667873/    26-05-06</t>
  </si>
  <si>
    <t>Jh ekSgEen v;wc@ ekSgEen guhQ</t>
  </si>
  <si>
    <t>eksrh Mwaxjh jksM+ ifj;ksa dh efLtn ds lkeus] e-ua- 1170] lkaxkusjh xSV] t;iqj</t>
  </si>
  <si>
    <t>vkWaVks fjis;j ikV~Zl</t>
  </si>
  <si>
    <t>738630/        01-11-06            692092/           20-01-07</t>
  </si>
  <si>
    <t>01-02-07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</si>
  <si>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</si>
  <si>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</si>
  <si>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</si>
  <si>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</si>
  <si>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xzkeh.k</t>
  </si>
  <si>
    <t>ns; fnukad</t>
  </si>
  <si>
    <t>ewy-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</si>
  <si>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</si>
  <si>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</si>
  <si>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</si>
  <si>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</si>
  <si>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t;iqj 2008&amp;09</t>
  </si>
  <si>
    <t>Jh eksgEen 'kkfgn dqjs'kh@ ekSgEen jQhd dqjs'kh</t>
  </si>
  <si>
    <t>91] dqjs'kh dkWayksuh] pkaniksy cktkj] [ksrM+h gkÅl jksM+] t;iqjA</t>
  </si>
  <si>
    <t>f'k{kk+ _.k ¼bathfu;fjax½</t>
  </si>
  <si>
    <t>652375/   27-03-2008</t>
  </si>
  <si>
    <t>27-06-2008</t>
  </si>
  <si>
    <t>dqjs'kh dkWayksuh] pkaniksy cktkj] [kssrM+h gkÅl jksM+] t;iqj</t>
  </si>
  <si>
    <r>
      <t xml:space="preserve">f'k{kk _.k </t>
    </r>
    <r>
      <rPr>
        <sz val="12"/>
        <rFont val="DevLys 010"/>
      </rPr>
      <t xml:space="preserve">¼bathfu;fjax½ </t>
    </r>
    <r>
      <rPr>
        <b/>
        <sz val="10"/>
        <rFont val="DevLys 010"/>
      </rPr>
      <t>f)rh;] r`rh;  fd'r</t>
    </r>
  </si>
  <si>
    <t>646752/  22-07-09 652461/   26-06-08</t>
  </si>
  <si>
    <t>Jh uokc [kku@ vCnqy gdhe</t>
  </si>
  <si>
    <t>xzke dY;k.kiqjk] QkSft;ksa dh &lt;k.kh] rg- ekStekckn ¼nwnw½ ftyk t;iqj</t>
  </si>
  <si>
    <t>eqxhZ ikyu</t>
  </si>
  <si>
    <t>675625/  27-10-07   675647/   01-12-07   426181/   18-01-08   675660/   08-02-08   675654 to - 58/           08-02-08   652462/   04-07-08</t>
  </si>
  <si>
    <t>27-01-08</t>
  </si>
  <si>
    <t>17-02-2010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</si>
  <si>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</si>
  <si>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</si>
  <si>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</si>
  <si>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</si>
  <si>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</si>
  <si>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</si>
  <si>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t;iqj 2009&amp;10</t>
  </si>
  <si>
    <t xml:space="preserve">fjtokuk vyh@ iw=h okftn vyh] </t>
  </si>
  <si>
    <t>1469] ckyth dh dksBh dk jkLrk] ?kkVxsV] t;iqj</t>
  </si>
  <si>
    <t>f'k{kk _.k ¼ch,M½</t>
  </si>
  <si>
    <t>646739-40/15-07-09</t>
  </si>
  <si>
    <t>Jh vCnqy lyhe@ bLykeqíhu dqjs'kh</t>
  </si>
  <si>
    <t>171] jke dkWayksuh] gluiqjk] lh- t;iqj</t>
  </si>
  <si>
    <t>f'k{kk _.k ¼ihthMhch½</t>
  </si>
  <si>
    <t>652498/  12-09-08</t>
  </si>
  <si>
    <t xml:space="preserve">Jh eksgEen lkftn @ eksgEen ;qlwQ </t>
  </si>
  <si>
    <t>3833] ukgjckM+k Ldwy ds ikl] teknkj gkÅl jkexat cktkj] t;iqj</t>
  </si>
  <si>
    <t>f'k{kk _.k ¼Mh&amp;QkesZlh½</t>
  </si>
  <si>
    <t>426193/   31-01-08</t>
  </si>
  <si>
    <t xml:space="preserve">Jh vYrkQ gqlSu@ veh:íhu </t>
  </si>
  <si>
    <t>3536] vghjksa dh beyh] ykSgkjksa dk [kqjkZ] ?kkVxsV cktkj] t;iqj</t>
  </si>
  <si>
    <t>dEI;wVj tkSc odZ</t>
  </si>
  <si>
    <t>885000/  16-08-07</t>
  </si>
  <si>
    <t>18-11-07</t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</si>
  <si>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</si>
  <si>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</si>
  <si>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t;iqj 2010&amp;11</t>
  </si>
  <si>
    <t>Jh lbZn vgen@ jbZl vgen</t>
  </si>
  <si>
    <t>413] deyk usg: uxj] gluiqjk] t;iqj</t>
  </si>
  <si>
    <t>dEI;wVj dk;Z</t>
  </si>
  <si>
    <t>953888/     09-04-2010</t>
  </si>
  <si>
    <t>Jh v'kQkd vyh@ jger vyh</t>
  </si>
  <si>
    <t>e-ua- 3919] ,Q] ehBh dksBh dk jkLrk] guqekuth ds cxhps ds ihNs] lwjtiksy] t;iqj</t>
  </si>
  <si>
    <t>jRu fuekZ.k</t>
  </si>
  <si>
    <t>953886/    09-04-2010   953892/    21-07-2010</t>
  </si>
  <si>
    <t>Jh jthmíhu@ blykeqíhu</t>
  </si>
  <si>
    <t>e-ua- 1143] eNyh ekdsZV] dej pkSd] yqgkjksa dk [kqjkZ] ?kkVxsV] t;iqj</t>
  </si>
  <si>
    <t>953890/     16-07-2010</t>
  </si>
  <si>
    <t>16/10/2010</t>
  </si>
  <si>
    <t>Jh lehmy gd@ vuoj my gd</t>
  </si>
  <si>
    <t>2527] cSrqyk Qty] vkxjk jksM+] t;iqj</t>
  </si>
  <si>
    <t xml:space="preserve"> 'kSf{kd _.k ¼ch-Vsd½  izFke fd'r</t>
  </si>
  <si>
    <t>953889/    29-06-2010</t>
  </si>
  <si>
    <t xml:space="preserve">Jh vCnqy vtht valkjh@ vCnqqy jgeku valkjh </t>
  </si>
  <si>
    <t>cMkjuk Ldhe] e-ua- 17] oh-ds-vkbZ- t;iqj</t>
  </si>
  <si>
    <t>953885/     10-03-2010</t>
  </si>
  <si>
    <t>Jh tkosn vgen@ jQhd vgen</t>
  </si>
  <si>
    <t>45] esgur uxj] gVokM+k] [kkrhiqjk  jksM+] t;iqj</t>
  </si>
  <si>
    <t xml:space="preserve"> 'kSf{kd _.k ¼gksVy eSustesUV ,.M dSVfjax½  izFke fd'r</t>
  </si>
  <si>
    <t>953887/     09-04-2010</t>
  </si>
  <si>
    <t>Jh eksgEen glhu@ Hkqjs [kkWa</t>
  </si>
  <si>
    <t>IykV ua- 245] eksgYyk fcyksfp;ku] nSfud fdjnkj ds ikl] ckalcnuiqjk] t;iqjA</t>
  </si>
  <si>
    <t>953895/    25-08-2010</t>
  </si>
  <si>
    <t>25-11-2010</t>
  </si>
  <si>
    <t>Jh eksgEen ijost [kku@ eksgEen [kyhy [kku ¼rhu fd'rsa½</t>
  </si>
  <si>
    <t>IykV ua- 2571, dkaofV;ksa dk [kqjkZ] jkexat cktkj] t;iqj</t>
  </si>
  <si>
    <r>
      <t xml:space="preserve"> </t>
    </r>
    <r>
      <rPr>
        <b/>
        <sz val="12"/>
        <rFont val="DevLys 010"/>
      </rPr>
      <t>'kSf{kd _.k</t>
    </r>
    <r>
      <rPr>
        <sz val="12"/>
        <rFont val="DevLys 010"/>
      </rPr>
      <t xml:space="preserve"> ch-,l-lh- usVofdZx ,.M bUQzkLVªDpj esustesUV </t>
    </r>
    <r>
      <rPr>
        <b/>
        <sz val="12"/>
        <rFont val="DevLys 010"/>
      </rPr>
      <t>¼izFke fd'r½</t>
    </r>
  </si>
  <si>
    <t>953898/     22-10-2010</t>
  </si>
  <si>
    <t>MOHAMMAD YUNUS</t>
  </si>
  <si>
    <t>8 NAI KI THADI RAMGARH MODE JAIPUR</t>
  </si>
  <si>
    <t>1.10.15</t>
  </si>
  <si>
    <t>61248008141</t>
  </si>
  <si>
    <t>362856658118</t>
  </si>
  <si>
    <t>196674418</t>
  </si>
  <si>
    <t>MUSHTAQ ALI</t>
  </si>
  <si>
    <t xml:space="preserve">C 763 SANJAY NAGAR BHATTA BASTI </t>
  </si>
  <si>
    <t>51108942248</t>
  </si>
  <si>
    <t>425616581316</t>
  </si>
  <si>
    <t>476564343</t>
  </si>
  <si>
    <t xml:space="preserve">WASIM  </t>
  </si>
  <si>
    <t>C 696 SNAJAY NAGAR BHATTA BASTI JAIPUR</t>
  </si>
  <si>
    <t>700901011003864</t>
  </si>
  <si>
    <t>806902062471</t>
  </si>
  <si>
    <t>476564064</t>
  </si>
  <si>
    <t>2204 MAN KAYASTO KA CHOWK CHANDPOLE JAIPUR</t>
  </si>
  <si>
    <t>01320100023663</t>
  </si>
  <si>
    <t>822955814237</t>
  </si>
  <si>
    <t>476563938</t>
  </si>
  <si>
    <t>JUBEDA</t>
  </si>
  <si>
    <t xml:space="preserve">JMC 322 EIDGAH KACHCHI BASTI </t>
  </si>
  <si>
    <t>61224403955</t>
  </si>
  <si>
    <t>813993663364</t>
  </si>
  <si>
    <t>196672942  196672943</t>
  </si>
  <si>
    <t>MO. MAJID</t>
  </si>
  <si>
    <t>4354 TOPKHANA KA RASTA CHANDPOLE JAIPUR</t>
  </si>
  <si>
    <t>50260560553</t>
  </si>
  <si>
    <t>739362913619</t>
  </si>
  <si>
    <t>476563943</t>
  </si>
  <si>
    <t>AKHTARI BEGUM</t>
  </si>
  <si>
    <t>RAFIK AHMED</t>
  </si>
  <si>
    <t>715 HUJURI TOPKHANA KAJI KA NALA</t>
  </si>
  <si>
    <t>61231681527</t>
  </si>
  <si>
    <t>936002136094</t>
  </si>
  <si>
    <t>476564226</t>
  </si>
  <si>
    <t>3487 BHISTIYO KI CHOTI MASJID GHAT GATE JAIPUR</t>
  </si>
  <si>
    <t>61229659562</t>
  </si>
  <si>
    <t>436793220092</t>
  </si>
  <si>
    <t>476564235</t>
  </si>
  <si>
    <t>ARZOO BEGUM</t>
  </si>
  <si>
    <t>MOHD JAVED</t>
  </si>
  <si>
    <t xml:space="preserve">4356 TOPKHANE KA RASTA CHANDPOLE </t>
  </si>
  <si>
    <t>61148092875</t>
  </si>
  <si>
    <t>756279667490</t>
  </si>
  <si>
    <t>476564102</t>
  </si>
  <si>
    <t>SHOEB UR REHMAN</t>
  </si>
  <si>
    <t>SHAFIQ REHMAN</t>
  </si>
  <si>
    <t>2567 BABU KA TIBA RAMGANJ BAZAR JAIPUR</t>
  </si>
  <si>
    <t>01320110037997</t>
  </si>
  <si>
    <t>301930938367</t>
  </si>
  <si>
    <t>476565946</t>
  </si>
  <si>
    <t>ANVAR JAHAN</t>
  </si>
  <si>
    <t>SHFIQUDDIN</t>
  </si>
  <si>
    <t>2667 BABU KA TIBA RAMGANJ</t>
  </si>
  <si>
    <t>01320110039731</t>
  </si>
  <si>
    <t>482637489480</t>
  </si>
  <si>
    <t>476565963</t>
  </si>
  <si>
    <t>IRSHAN CHAUDHARY</t>
  </si>
  <si>
    <t>ATEEQ CHAUDHARY</t>
  </si>
  <si>
    <t>173 RAY COLONY HASANPURA</t>
  </si>
  <si>
    <t>30995038722</t>
  </si>
  <si>
    <t>407105965574</t>
  </si>
  <si>
    <t>476566081</t>
  </si>
  <si>
    <t>MUKHTAR ALI</t>
  </si>
  <si>
    <t>61 BHOMIYA BASTI JALMAHAL</t>
  </si>
  <si>
    <t>060802101000321</t>
  </si>
  <si>
    <t>874667287943</t>
  </si>
  <si>
    <t>476564227</t>
  </si>
  <si>
    <t>4360 TOPKHANA KA RASTA CHANDPOLE JAIPUR</t>
  </si>
  <si>
    <t>50244435067</t>
  </si>
  <si>
    <t>989405323558</t>
  </si>
  <si>
    <t>476564011</t>
  </si>
  <si>
    <t>KHATIJA</t>
  </si>
  <si>
    <t>MOHD SANAULLAH</t>
  </si>
  <si>
    <t xml:space="preserve">3987 TOPKHANA KA RASTA </t>
  </si>
  <si>
    <t>50251640930</t>
  </si>
  <si>
    <t>936656075521</t>
  </si>
  <si>
    <t>476564101</t>
  </si>
  <si>
    <t>TASLIM BANO</t>
  </si>
  <si>
    <t>ASRAR ALI</t>
  </si>
  <si>
    <t>4358 TOPKHANA KA RASTA CHANDOLE</t>
  </si>
  <si>
    <t>50260519561</t>
  </si>
  <si>
    <t>360838454375</t>
  </si>
  <si>
    <t>476563973</t>
  </si>
  <si>
    <t>MARIYAM BANO</t>
  </si>
  <si>
    <t xml:space="preserve">796 SANJAY NAGAR BHATTA BASTI </t>
  </si>
  <si>
    <t>35460100004241</t>
  </si>
  <si>
    <t>514345215419</t>
  </si>
  <si>
    <t>478087518</t>
  </si>
  <si>
    <t>MOHD SHAFEEQ</t>
  </si>
  <si>
    <t>B 63BY PASS ROAD NAHARI KA JAIPUR</t>
  </si>
  <si>
    <t>33299522873</t>
  </si>
  <si>
    <t>519100347201</t>
  </si>
  <si>
    <t>476563974</t>
  </si>
  <si>
    <t>AHMED HUSSAIN</t>
  </si>
  <si>
    <t>3985 TOPKHANA KA RASTA CHANDPOLE</t>
  </si>
  <si>
    <t>202100100005989</t>
  </si>
  <si>
    <t>867323622292</t>
  </si>
  <si>
    <t>476563941</t>
  </si>
  <si>
    <t xml:space="preserve">JAKIRA </t>
  </si>
  <si>
    <t>57 PAINTER COLONY NAHARI KA NAKA</t>
  </si>
  <si>
    <t>50245148232</t>
  </si>
  <si>
    <t>968116303127</t>
  </si>
  <si>
    <t>476563950</t>
  </si>
  <si>
    <t>AHETRAN UDDIN</t>
  </si>
  <si>
    <t>3999 NIDAR RAO KA RASTA CHANDPOLE</t>
  </si>
  <si>
    <t>50261572864</t>
  </si>
  <si>
    <t>352867315050</t>
  </si>
  <si>
    <t>476564016</t>
  </si>
  <si>
    <t>AAMNA BANO</t>
  </si>
  <si>
    <t>796 SANJAY NAGAR BHATTA BASTI</t>
  </si>
  <si>
    <t>50248583486</t>
  </si>
  <si>
    <t>229827600330</t>
  </si>
  <si>
    <t>478087515</t>
  </si>
  <si>
    <t>NASIM BEGUM</t>
  </si>
  <si>
    <t>MOHD ASLAM</t>
  </si>
  <si>
    <t>50244438932</t>
  </si>
  <si>
    <t>809140258953</t>
  </si>
  <si>
    <t>476563956</t>
  </si>
  <si>
    <t>NASIR ALI</t>
  </si>
  <si>
    <t xml:space="preserve">1346 MOHALLA ICHAWTAN BAS BADANPURA </t>
  </si>
  <si>
    <t>96000250537</t>
  </si>
  <si>
    <t>343891877011</t>
  </si>
  <si>
    <t>196732142</t>
  </si>
  <si>
    <t xml:space="preserve">MOMINA </t>
  </si>
  <si>
    <t>TANVEER KHAN</t>
  </si>
  <si>
    <t>31 VAN VIHAR KACHCHI BASTI EIDGAH</t>
  </si>
  <si>
    <t>51109856482</t>
  </si>
  <si>
    <t>931686140678</t>
  </si>
  <si>
    <t>196672897</t>
  </si>
  <si>
    <t>Kherunisha</t>
  </si>
  <si>
    <t>Jahangir Khan</t>
  </si>
  <si>
    <t>8 B Sayyed Colony Char Darwaja, Jaipur</t>
  </si>
  <si>
    <t>Hand Work</t>
  </si>
  <si>
    <t>000110001002178</t>
  </si>
  <si>
    <t>429057752213</t>
  </si>
  <si>
    <t>196674222  196674223</t>
  </si>
  <si>
    <t>Maqsood Ali</t>
  </si>
  <si>
    <t>44 Ramnagar Shastri Nagar, Jaipur</t>
  </si>
  <si>
    <t>677901700202</t>
  </si>
  <si>
    <t>735661293675</t>
  </si>
  <si>
    <t>196674188  196674189</t>
  </si>
  <si>
    <t>Jareena</t>
  </si>
  <si>
    <t>50213320960</t>
  </si>
  <si>
    <t>222510512658</t>
  </si>
  <si>
    <t>196674186  196674187</t>
  </si>
  <si>
    <t>Sajid Ali</t>
  </si>
  <si>
    <t>B-1055 Sanjay Nagar Bhatta Basti, Jaipur</t>
  </si>
  <si>
    <t>Manufecture Gturer</t>
  </si>
  <si>
    <t>01320110041239</t>
  </si>
  <si>
    <t>829061651337</t>
  </si>
  <si>
    <t>476598681</t>
  </si>
  <si>
    <t xml:space="preserve">Sabra </t>
  </si>
  <si>
    <t>Bangles</t>
  </si>
  <si>
    <t>35460100002810</t>
  </si>
  <si>
    <t>224464102243</t>
  </si>
  <si>
    <t>476598679</t>
  </si>
  <si>
    <t>Shahid Ali</t>
  </si>
  <si>
    <t>Asgar Ali</t>
  </si>
  <si>
    <t>310 Jalupra Jaipur</t>
  </si>
  <si>
    <t>10474235188</t>
  </si>
  <si>
    <t>535657837807</t>
  </si>
  <si>
    <t>196674192 196674193</t>
  </si>
  <si>
    <t>72 Govindpuri Colony Bakri 16, Jaipur</t>
  </si>
  <si>
    <t>11740110035634</t>
  </si>
  <si>
    <t>202374690034</t>
  </si>
  <si>
    <t>196674190  196674191</t>
  </si>
  <si>
    <t>Irtiqa Razvi</t>
  </si>
  <si>
    <t>Abdul Saboor</t>
  </si>
  <si>
    <t>8 Madina Masjid Char Darwaja, Jaipur</t>
  </si>
  <si>
    <t>01150100015492</t>
  </si>
  <si>
    <t>898264476318</t>
  </si>
  <si>
    <t>476378875</t>
  </si>
  <si>
    <t>Azra Sousan</t>
  </si>
  <si>
    <t>Loren Sousan</t>
  </si>
  <si>
    <t>S-1 Vijay colony Malviya Nagar, Jaipur</t>
  </si>
  <si>
    <t>Computer Work</t>
  </si>
  <si>
    <t>51103985174</t>
  </si>
  <si>
    <t>419504294673</t>
  </si>
  <si>
    <t>476598057</t>
  </si>
  <si>
    <t>620 Imam Chowk Bans Badanpura Jaipur</t>
  </si>
  <si>
    <t>31977651735</t>
  </si>
  <si>
    <t>820943911910</t>
  </si>
  <si>
    <t>196672469</t>
  </si>
  <si>
    <t>Sharifan</t>
  </si>
  <si>
    <t>3050 Thikarmal Ka Rasta, Kishanpole Bazar, Jaipur</t>
  </si>
  <si>
    <t>124903130000416</t>
  </si>
  <si>
    <t>991493049940</t>
  </si>
  <si>
    <t>196674022  196674023</t>
  </si>
  <si>
    <t>Mohammed Iqbal</t>
  </si>
  <si>
    <t>Mohammed Lateef</t>
  </si>
  <si>
    <t>4286 Gyas Colony Shastri Nagar, Jaipur</t>
  </si>
  <si>
    <t>Readymade</t>
  </si>
  <si>
    <t>61230793092</t>
  </si>
  <si>
    <t>340023220750</t>
  </si>
  <si>
    <t>476460869</t>
  </si>
  <si>
    <t>Mohammed Khalid</t>
  </si>
  <si>
    <t>Mohammed  Iqbal</t>
  </si>
  <si>
    <t>2560 Bhinod Ka Rasta Jaipur</t>
  </si>
  <si>
    <t>61089257563</t>
  </si>
  <si>
    <t>577176526137</t>
  </si>
  <si>
    <t>476461184  476461189</t>
  </si>
  <si>
    <t>Irshad Ahmed</t>
  </si>
  <si>
    <t>Aslam Hussain</t>
  </si>
  <si>
    <t>Shaheed Abdul Hameed Nagar MI Road, Jaipur</t>
  </si>
  <si>
    <t>676401433457</t>
  </si>
  <si>
    <t>571687559071</t>
  </si>
  <si>
    <t>196672661 196672662</t>
  </si>
  <si>
    <t>Nagama Bano</t>
  </si>
  <si>
    <t>Iqbal Hussain</t>
  </si>
  <si>
    <t>7276 Nawab Ka Chauraha Ghat Gate, Jaipur</t>
  </si>
  <si>
    <t>61243644864</t>
  </si>
  <si>
    <t>640595068300</t>
  </si>
  <si>
    <t>196672900 196672901</t>
  </si>
  <si>
    <t>Ayasuddin</t>
  </si>
  <si>
    <t>Charag Jaipuri</t>
  </si>
  <si>
    <t>3276 Mathura Walo Ki Haveli, Ghat Gate, Jaipur</t>
  </si>
  <si>
    <t>8465101029420</t>
  </si>
  <si>
    <t>989340672127</t>
  </si>
  <si>
    <t>196672400</t>
  </si>
  <si>
    <t xml:space="preserve">Nazar </t>
  </si>
  <si>
    <t>Mohd. Irshad</t>
  </si>
  <si>
    <t>8465101029404</t>
  </si>
  <si>
    <t>366459061747</t>
  </si>
  <si>
    <t>196672460</t>
  </si>
  <si>
    <t>Yakub</t>
  </si>
  <si>
    <t>Yunus</t>
  </si>
  <si>
    <t>710 Shivaji Nagar, Kachchi Basti, Jaipur</t>
  </si>
  <si>
    <t>51016786938</t>
  </si>
  <si>
    <t>910564779643</t>
  </si>
  <si>
    <t>196672473</t>
  </si>
  <si>
    <t>Kulatar Singh</t>
  </si>
  <si>
    <t>Charan Singh</t>
  </si>
  <si>
    <t>Guruteg Bahadur Nagar, Jhalana Doongri, Jaipur</t>
  </si>
  <si>
    <t>Fabrication</t>
  </si>
  <si>
    <t>2226000108205868</t>
  </si>
  <si>
    <t>896869762237</t>
  </si>
  <si>
    <t>478090461</t>
  </si>
  <si>
    <t>Mohammed Javed</t>
  </si>
  <si>
    <t>Mo. Ansar</t>
  </si>
  <si>
    <t>1872 Mahavatan Ghat Gate, Jaipur</t>
  </si>
  <si>
    <t>4066001500031343</t>
  </si>
  <si>
    <t>385886418742</t>
  </si>
  <si>
    <t>476379291</t>
  </si>
  <si>
    <t>Tafazzul Hussain</t>
  </si>
  <si>
    <t>7 shyam La Ka Kuwa Char Darwaja, Jaipur</t>
  </si>
  <si>
    <t>8465101028218</t>
  </si>
  <si>
    <t>805160355139</t>
  </si>
  <si>
    <t>476379002</t>
  </si>
  <si>
    <t>Sayed Ashraf Ali</t>
  </si>
  <si>
    <t>51 Kalyan colony Char Darwaja, Jaipur</t>
  </si>
  <si>
    <t>61176218184</t>
  </si>
  <si>
    <t>294467864439</t>
  </si>
  <si>
    <t>476379355</t>
  </si>
  <si>
    <t>15.10.15</t>
  </si>
  <si>
    <t>478126178</t>
  </si>
  <si>
    <t>Saeed Khan</t>
  </si>
  <si>
    <t xml:space="preserve">Hajari Khan </t>
  </si>
  <si>
    <t>Sanjay Nagar Bhatta Basti, Jaipur</t>
  </si>
  <si>
    <t>20130771522</t>
  </si>
  <si>
    <t>619730356098</t>
  </si>
  <si>
    <t>478126287</t>
  </si>
  <si>
    <t xml:space="preserve">Painter </t>
  </si>
  <si>
    <t>24.9.15</t>
  </si>
  <si>
    <t>476565380</t>
  </si>
  <si>
    <t>Farooqu Khan</t>
  </si>
  <si>
    <t>Rizwana</t>
  </si>
  <si>
    <t>478128623</t>
  </si>
  <si>
    <t>Shahnaz Bano</t>
  </si>
  <si>
    <t>Abdul Inam Khan</t>
  </si>
  <si>
    <t>478129488</t>
  </si>
  <si>
    <t>Nafis</t>
  </si>
  <si>
    <t>Haji Jameel Khan</t>
  </si>
  <si>
    <t>476597551</t>
  </si>
  <si>
    <t>Shahina Bano</t>
  </si>
  <si>
    <t>Jalees Ahmad</t>
  </si>
  <si>
    <t>476597895</t>
  </si>
  <si>
    <t>1150100012664</t>
  </si>
  <si>
    <t>476597550</t>
  </si>
  <si>
    <t xml:space="preserve">Chand Khan </t>
  </si>
  <si>
    <t>A 42, Kachi Basti, 22 Godam, Jaipur</t>
  </si>
  <si>
    <t>Bed Sheet</t>
  </si>
  <si>
    <t>478129345</t>
  </si>
  <si>
    <t>Dr. Kamran Ali</t>
  </si>
  <si>
    <t>Sayad Sarwar  Ali</t>
  </si>
  <si>
    <t>47814664</t>
  </si>
  <si>
    <t>Abdul Shakeel</t>
  </si>
  <si>
    <t>476379299</t>
  </si>
  <si>
    <t>Aslam Qureshi</t>
  </si>
  <si>
    <t>476379298</t>
  </si>
  <si>
    <t>Machine</t>
  </si>
  <si>
    <t>476458546</t>
  </si>
  <si>
    <t>Drill Machine</t>
  </si>
  <si>
    <t>476458542</t>
  </si>
  <si>
    <t>Electric</t>
  </si>
  <si>
    <t>476458543</t>
  </si>
  <si>
    <t>196672949</t>
  </si>
  <si>
    <t>196672651</t>
  </si>
  <si>
    <t>196672691</t>
  </si>
  <si>
    <t>196672920</t>
  </si>
  <si>
    <t>196672647</t>
  </si>
  <si>
    <t>196672645</t>
  </si>
  <si>
    <t>196672624</t>
  </si>
  <si>
    <t>Mohammad Akram Teli</t>
  </si>
  <si>
    <t>Imamuddin Teli</t>
  </si>
  <si>
    <t>Jama Masjid Kishan Garh Renwal</t>
  </si>
  <si>
    <t>Vinayak College of Nursing</t>
  </si>
  <si>
    <t>R.U.H.S.</t>
  </si>
  <si>
    <t>61162158388</t>
  </si>
  <si>
    <t>860921215633</t>
  </si>
  <si>
    <t>476566218</t>
  </si>
  <si>
    <t>Nazmeen</t>
  </si>
  <si>
    <t>Shamim Ahmed</t>
  </si>
  <si>
    <t>Plot No. 14, Chaudhary Vihar Colony Gangpole Gate Jaipur</t>
  </si>
  <si>
    <t>Rajasthan Unani Medical College &amp; Hospital</t>
  </si>
  <si>
    <t>Dr. S.R. Rajasthan Ayurved University, Jodhpur</t>
  </si>
  <si>
    <t>6139000100011743</t>
  </si>
  <si>
    <t>651861442637</t>
  </si>
  <si>
    <t>476598445</t>
  </si>
  <si>
    <t>Gul Mohd. Khan</t>
  </si>
  <si>
    <t>Nawab Khan</t>
  </si>
  <si>
    <t>Jama Masjid Ke Pass, Kishangarh Renwal</t>
  </si>
  <si>
    <t>61161588141</t>
  </si>
  <si>
    <t>863158314004</t>
  </si>
  <si>
    <t>476566217</t>
  </si>
  <si>
    <t>Imran Mansoori</t>
  </si>
  <si>
    <t>61161980864</t>
  </si>
  <si>
    <t>763332507701</t>
  </si>
  <si>
    <t>476566199</t>
  </si>
  <si>
    <t>Haji Mod. Yusuf</t>
  </si>
  <si>
    <t>419 Hanuman Ji Ka Rasta, Tripolia Bazar, Jaipur</t>
  </si>
  <si>
    <t>Manipal University</t>
  </si>
  <si>
    <t>Master of Computer Applicants (MCA)</t>
  </si>
  <si>
    <t>7.10.15</t>
  </si>
  <si>
    <t>61170392292</t>
  </si>
  <si>
    <t>347170470845</t>
  </si>
  <si>
    <t>476461756</t>
  </si>
  <si>
    <t>3648 Purana Tabela Jagannath Shah Ka Rasta, Jaipur</t>
  </si>
  <si>
    <t>Arya College of Engineering &amp; Research Centre</t>
  </si>
  <si>
    <t>478132558</t>
  </si>
  <si>
    <t xml:space="preserve">Abdul Gaffar </t>
  </si>
  <si>
    <t>19 Sadampuri Nahari Ka Naka Shastri Nagar, Jaipur</t>
  </si>
  <si>
    <t>Swasthya Kalyan Homeopathic College &amp; Research Centre, Jaipur</t>
  </si>
  <si>
    <t>20.12.13</t>
  </si>
  <si>
    <t>10260100022241</t>
  </si>
  <si>
    <t>955359829389</t>
  </si>
  <si>
    <t>478090131</t>
  </si>
  <si>
    <t>Mohd. Junaid Khan</t>
  </si>
  <si>
    <t>Alamsher Khan</t>
  </si>
  <si>
    <t>1298 Shiv Shakti Colony, Gaangpole, Jaipur</t>
  </si>
  <si>
    <t>Jagannath Gupta Inst. Of Engg. &amp; Tech. Jaipur</t>
  </si>
  <si>
    <t>B.Tech  (Electrocal Engineering)</t>
  </si>
  <si>
    <t>23.10.15</t>
  </si>
  <si>
    <t>61155785667</t>
  </si>
  <si>
    <t>585923001580</t>
  </si>
  <si>
    <t>478132367</t>
  </si>
  <si>
    <t xml:space="preserve">Mohammad Zuned </t>
  </si>
  <si>
    <t>833, Mohalla Bisayatiyan Ramganj Bazar, Jaipur</t>
  </si>
  <si>
    <t>508039650881</t>
  </si>
  <si>
    <t>478133127</t>
  </si>
  <si>
    <t>Fiza Self Help Group</t>
  </si>
  <si>
    <t>196672385</t>
  </si>
  <si>
    <t>196672375</t>
  </si>
  <si>
    <t>196672380</t>
  </si>
  <si>
    <t>196672410</t>
  </si>
  <si>
    <t>196672376</t>
  </si>
  <si>
    <t>196672377</t>
  </si>
  <si>
    <t>196672378</t>
  </si>
  <si>
    <t>196672354</t>
  </si>
  <si>
    <t>196672353</t>
  </si>
  <si>
    <t>196672355</t>
  </si>
  <si>
    <t>196672381</t>
  </si>
  <si>
    <t>Kulsum Self Help Group</t>
  </si>
  <si>
    <t>4267 Mohalla Pahadganj Masjid ke Pass</t>
  </si>
  <si>
    <t>621273908051</t>
  </si>
  <si>
    <t>196672370</t>
  </si>
  <si>
    <t>Salma</t>
  </si>
  <si>
    <t>522708648681</t>
  </si>
  <si>
    <t>196672372</t>
  </si>
  <si>
    <t>Zarina Bano</t>
  </si>
  <si>
    <t>208612740385</t>
  </si>
  <si>
    <t>196672371</t>
  </si>
  <si>
    <t>Shahin</t>
  </si>
  <si>
    <t>836530899139</t>
  </si>
  <si>
    <t>196672365</t>
  </si>
  <si>
    <t>Mehrunnisa Begam</t>
  </si>
  <si>
    <t>319907014681</t>
  </si>
  <si>
    <t>196672368</t>
  </si>
  <si>
    <t>Munni</t>
  </si>
  <si>
    <t>206997405923</t>
  </si>
  <si>
    <t>196672369</t>
  </si>
  <si>
    <t>Nafisa Begam</t>
  </si>
  <si>
    <t>616443475717</t>
  </si>
  <si>
    <t>196672363</t>
  </si>
  <si>
    <t>Saba</t>
  </si>
  <si>
    <t>357620176075</t>
  </si>
  <si>
    <t>196672364</t>
  </si>
  <si>
    <t>Anisa</t>
  </si>
  <si>
    <t>794926860349</t>
  </si>
  <si>
    <t>196672366</t>
  </si>
  <si>
    <t>610101159668</t>
  </si>
  <si>
    <t>196672367</t>
  </si>
  <si>
    <t>Samreen</t>
  </si>
  <si>
    <t>996814764813</t>
  </si>
  <si>
    <t>196672374</t>
  </si>
  <si>
    <t>914552179874</t>
  </si>
  <si>
    <t>196672373</t>
  </si>
  <si>
    <t>Rajesh Rajariyo</t>
  </si>
  <si>
    <t>Substain Rojariyo</t>
  </si>
  <si>
    <t>165 Badodiya Basti Station Road, Jaipur</t>
  </si>
  <si>
    <t>28.9.15</t>
  </si>
  <si>
    <t>18.11.15</t>
  </si>
  <si>
    <t>24590100023257</t>
  </si>
  <si>
    <t>370763148034</t>
  </si>
  <si>
    <t>196674074</t>
  </si>
  <si>
    <t>54 Mohalla Dakotan Kachchi Basti Puliya No. 2 Char Darwaja, Bahar Jaipur</t>
  </si>
  <si>
    <t>Arya College of Engineering &amp; Research Centre, Jaipur</t>
  </si>
  <si>
    <t>27.10.15</t>
  </si>
  <si>
    <t>478133635</t>
  </si>
  <si>
    <t>31/71/3 Varun Path Mansarovar Jaipur</t>
  </si>
  <si>
    <t>Global Institute of Technology</t>
  </si>
  <si>
    <t>6.11.15</t>
  </si>
  <si>
    <t>476598769</t>
  </si>
  <si>
    <t xml:space="preserve">Affan Mustaqeem </t>
  </si>
  <si>
    <t xml:space="preserve">Hassan Mustaqeem </t>
  </si>
  <si>
    <t>47 Prohit Pada, Brahmpuri, Tripolia Bazar, Jaipur</t>
  </si>
  <si>
    <t>Jagannath Gupta Institute of Eng. Technology, Jaipur</t>
  </si>
  <si>
    <t>11.12.15</t>
  </si>
  <si>
    <t>660510110003842</t>
  </si>
  <si>
    <t>381471958269</t>
  </si>
  <si>
    <t>478167269</t>
  </si>
  <si>
    <t xml:space="preserve">Sana </t>
  </si>
  <si>
    <t>256/4 Jiyayuddin Colony, Block 8, Char Darwaja, Bahar Jaipur</t>
  </si>
  <si>
    <t>51100075484</t>
  </si>
  <si>
    <t>209329370063</t>
  </si>
  <si>
    <t>478166008  478166360</t>
  </si>
  <si>
    <t>Mohasin</t>
  </si>
  <si>
    <t>Latif</t>
  </si>
  <si>
    <t>H.No. 3999, Nindar Rao Ji Ka Ras, Chandpole Bazar, Jaipur</t>
  </si>
  <si>
    <t xml:space="preserve">urban </t>
  </si>
  <si>
    <t>18.12.15</t>
  </si>
  <si>
    <t>50244256271</t>
  </si>
  <si>
    <t>434836818486</t>
  </si>
  <si>
    <t>476563905</t>
  </si>
  <si>
    <t>Nasrin Bano</t>
  </si>
  <si>
    <t>Ramjan Khan</t>
  </si>
  <si>
    <t>3098, Guljar Masjid Ke Samne, Chokdi Topkhana, Jaipur</t>
  </si>
  <si>
    <t>4066000100215407</t>
  </si>
  <si>
    <t>262492811104</t>
  </si>
  <si>
    <t>478126541</t>
  </si>
  <si>
    <t>Mohd. Ikhlak Khan</t>
  </si>
  <si>
    <t>996, Near Water Tank, Ram Nagar, Jaipur</t>
  </si>
  <si>
    <t>23.12.15</t>
  </si>
  <si>
    <t>51109731371</t>
  </si>
  <si>
    <t>420096330970</t>
  </si>
  <si>
    <t>196672709 196672710</t>
  </si>
  <si>
    <t>50, A Sabir Colony, Gangpole, Bahar, Jaipur</t>
  </si>
  <si>
    <t>476599866</t>
  </si>
  <si>
    <t>725, Acharyo Ka Rasta Kishanpole Bazar Jaipur</t>
  </si>
  <si>
    <t>JECRC UDML College of Engineering</t>
  </si>
  <si>
    <t>Mohd. Wasim</t>
  </si>
  <si>
    <t>Kayamuddin</t>
  </si>
  <si>
    <t>1 Kallan, Shah Colony, Bans Badanpura Jaipur</t>
  </si>
  <si>
    <t>Mollana  Abdul Kalam Azad Pvt. Institute</t>
  </si>
  <si>
    <t>Rajasthan Council For Vocational Education Training</t>
  </si>
  <si>
    <t>61182426402</t>
  </si>
  <si>
    <t>650316818287</t>
  </si>
  <si>
    <t>476598639</t>
  </si>
  <si>
    <t>Zia E Asmat</t>
  </si>
  <si>
    <t>Farooq Ahmed</t>
  </si>
  <si>
    <t>13 Burhan Colony Manipur Sadwa Jaipur</t>
  </si>
  <si>
    <t>7.4.11</t>
  </si>
  <si>
    <t>61128383223</t>
  </si>
  <si>
    <t>277883045424</t>
  </si>
  <si>
    <t>478181184</t>
  </si>
  <si>
    <t>Salauddin</t>
  </si>
  <si>
    <t>Hanifuddin</t>
  </si>
  <si>
    <t>420/7 Kallan Shah Colony, Bans Badanpura, Jaipur</t>
  </si>
  <si>
    <t>61133667876</t>
  </si>
  <si>
    <t>207081982972</t>
  </si>
  <si>
    <t>476598640</t>
  </si>
  <si>
    <t>1582  Loharon Ka Khurra, Ghat Gate Jaipur</t>
  </si>
  <si>
    <t>Shahnaj College of Nursing</t>
  </si>
  <si>
    <t>51101650230</t>
  </si>
  <si>
    <t>476478050</t>
  </si>
  <si>
    <t>Rahis Ahmed</t>
  </si>
  <si>
    <t>B 11 Kallan Shah Colony Bans Badanpura Jaipur</t>
  </si>
  <si>
    <t>Directorate of Technical Education</t>
  </si>
  <si>
    <t>61137284641</t>
  </si>
  <si>
    <t>437309390371</t>
  </si>
  <si>
    <t>476598810</t>
  </si>
  <si>
    <t>14.6.13</t>
  </si>
  <si>
    <t>11.1.16</t>
  </si>
  <si>
    <t>Mohammed Faisal Ahmed</t>
  </si>
  <si>
    <t>Mohd. Fareed Ahmed</t>
  </si>
  <si>
    <t>1350 Bajali Ki Kothi Ka Rasta, Ghat Gate, Jaipur</t>
  </si>
  <si>
    <t>Devi Institute of Nursing</t>
  </si>
  <si>
    <t>61144310844</t>
  </si>
  <si>
    <t>926463033151</t>
  </si>
  <si>
    <t>476463618</t>
  </si>
  <si>
    <t>Mohemmad Abrar Warsi</t>
  </si>
  <si>
    <t>Ikrar Ahmed</t>
  </si>
  <si>
    <t>105 Mukund Garh, House Jalopura Sansarchand Road, Jaipur</t>
  </si>
  <si>
    <t>Poornima College of Engineering</t>
  </si>
  <si>
    <t>19.1.15</t>
  </si>
  <si>
    <t>476479520</t>
  </si>
  <si>
    <t>Sajid Hussain</t>
  </si>
  <si>
    <t>Shahjad Hussain</t>
  </si>
  <si>
    <t>D-366 Murlipura Scheme Jaipur</t>
  </si>
  <si>
    <t>Soni Nursing College</t>
  </si>
  <si>
    <t>61140961129</t>
  </si>
  <si>
    <t>913574804904</t>
  </si>
  <si>
    <t>476463135</t>
  </si>
  <si>
    <t>Haseen Ahmed</t>
  </si>
  <si>
    <t>Amin Ahmed</t>
  </si>
  <si>
    <t>1758 Sidiyo Ka Tiba, Nala Nilgaran, Jaipur</t>
  </si>
  <si>
    <t>Ghyan Vihar School of Hotel Management</t>
  </si>
  <si>
    <t>Ghyan Vihar University</t>
  </si>
  <si>
    <t>Bachlor of Hotel Management Travel &amp; Tourism</t>
  </si>
  <si>
    <t>5  Years</t>
  </si>
  <si>
    <t>51110557081</t>
  </si>
  <si>
    <t>890517460238</t>
  </si>
  <si>
    <t>478090983</t>
  </si>
  <si>
    <t>Sheikho Ki Dhani, Tala Tehsil Jamwaramgarh, Jaipur</t>
  </si>
  <si>
    <t>Malviya National Institute of Technology Jaipur</t>
  </si>
  <si>
    <t>MNIT University</t>
  </si>
  <si>
    <t>199566787</t>
  </si>
  <si>
    <t>Nijamuddin</t>
  </si>
  <si>
    <t>Gangamarket, Shahpura Jaipur</t>
  </si>
  <si>
    <t>Shivam Polytechnic College</t>
  </si>
  <si>
    <t>Board of Technical University</t>
  </si>
  <si>
    <t>Polytechnic course</t>
  </si>
  <si>
    <t>476601447</t>
  </si>
  <si>
    <t>Samrin Khan</t>
  </si>
  <si>
    <t>Mohd. Idris</t>
  </si>
  <si>
    <t>H-4/58 Azad Marg, C-Scheme, Jaipur</t>
  </si>
  <si>
    <t>RU</t>
  </si>
  <si>
    <t>2 Years</t>
  </si>
  <si>
    <t>51102534267</t>
  </si>
  <si>
    <t>424237954665</t>
  </si>
  <si>
    <t>476640776</t>
  </si>
  <si>
    <t>Saba Khan</t>
  </si>
  <si>
    <t>Sharif Khan</t>
  </si>
  <si>
    <t>298 B Udhyog Nagar, Jaipur</t>
  </si>
  <si>
    <t>29570100018266</t>
  </si>
  <si>
    <t>634828982389</t>
  </si>
  <si>
    <t>476464057</t>
  </si>
  <si>
    <t>Faizan Ali</t>
  </si>
  <si>
    <t>Mehboob Ali</t>
  </si>
  <si>
    <t>B-236, Nagtalai Ke Bhatte Ke Pass, Galta Gate, Jaipur</t>
  </si>
  <si>
    <t>61195997889</t>
  </si>
  <si>
    <t>556736635466</t>
  </si>
  <si>
    <t>478136407</t>
  </si>
  <si>
    <t>Liyakat Ali</t>
  </si>
  <si>
    <t>417, B.J.P. Colony, Jaipur</t>
  </si>
  <si>
    <t>R.R. College of Nursing</t>
  </si>
  <si>
    <t>61166555700</t>
  </si>
  <si>
    <t>895541033795</t>
  </si>
  <si>
    <t>478183814</t>
  </si>
  <si>
    <t>Roshni Khan</t>
  </si>
  <si>
    <t>433 Bhojpura Colony, 22 Godam Puliya Jaipur</t>
  </si>
  <si>
    <t>Maharani Girls Engineering College</t>
  </si>
  <si>
    <t>61151312140</t>
  </si>
  <si>
    <t>760171385064</t>
  </si>
  <si>
    <t>478183246</t>
  </si>
  <si>
    <t>Sayed Aalam Raza Taqvi</t>
  </si>
  <si>
    <t>Salim Haider Takvi</t>
  </si>
  <si>
    <t>581, Takvi Manzil, Amer Road, Jaipur</t>
  </si>
  <si>
    <t>Suresh Ghyan Vihar Viswavidhyalaya, Jaipur</t>
  </si>
  <si>
    <t>Ghyan Vihar Viswavidhyalaya, Jaipur</t>
  </si>
  <si>
    <t>Bechelor of Hotel Managaement</t>
  </si>
  <si>
    <t>22.1.15</t>
  </si>
  <si>
    <t>8.2.16</t>
  </si>
  <si>
    <t xml:space="preserve">I </t>
  </si>
  <si>
    <t>001201072003</t>
  </si>
  <si>
    <t>397328277339</t>
  </si>
  <si>
    <t>478136986</t>
  </si>
  <si>
    <t>Rafiya Azhar</t>
  </si>
  <si>
    <t>Jahir uddin Azhar</t>
  </si>
  <si>
    <t>5192 Ansar Tent House, Ragro Ki Kothi, Ghat Gate</t>
  </si>
  <si>
    <t>Jaipur National University, Jaipu</t>
  </si>
  <si>
    <t>33099438332</t>
  </si>
  <si>
    <t>932086639640</t>
  </si>
  <si>
    <t>478184798</t>
  </si>
  <si>
    <t>Radhika Jain</t>
  </si>
  <si>
    <t>Sunil Kumar Jain</t>
  </si>
  <si>
    <t>235 Bhumariya Bhawan, Tripoliya Bazar, Jaipur</t>
  </si>
  <si>
    <t>Pearl Acadcmy, 38 A, Riico Industries Area, Kukas, Jaipur</t>
  </si>
  <si>
    <t>Edu Loan</t>
  </si>
  <si>
    <t>51091624944</t>
  </si>
  <si>
    <t>793355467092</t>
  </si>
  <si>
    <t>478136991</t>
  </si>
  <si>
    <t>Shabbir Khan</t>
  </si>
  <si>
    <t>Plot No.505, Mohalla Dakotan, Shitla Mata Ka Chowk Bas, Jaipur</t>
  </si>
  <si>
    <t>Irshad Memorial Institute of Pera Medical &amp; Nursing Education</t>
  </si>
  <si>
    <t>RUHS, JAIPUR</t>
  </si>
  <si>
    <t>20194732884</t>
  </si>
  <si>
    <t>809583734997</t>
  </si>
  <si>
    <t>478228132</t>
  </si>
  <si>
    <t>Rahil Mujahid</t>
  </si>
  <si>
    <t>Jahid Mohammad</t>
  </si>
  <si>
    <t>43 Sharafat Colony, Char Darwaja, Jaipur</t>
  </si>
  <si>
    <t>Purnima University,Sitapura, Jaipur</t>
  </si>
  <si>
    <t xml:space="preserve">BCA </t>
  </si>
  <si>
    <t>61201636953</t>
  </si>
  <si>
    <t>378670666229</t>
  </si>
  <si>
    <t>476602011</t>
  </si>
  <si>
    <t>Danish Ahmed</t>
  </si>
  <si>
    <t>Afiz Mohd. Salim</t>
  </si>
  <si>
    <t>2168 Masjid Ke Pass, Tav Khana, Hujuri Ghat Gate, Jaipur</t>
  </si>
  <si>
    <t>Lal Bahadur Shastri College of Pharmacy</t>
  </si>
  <si>
    <t>B. Pharma</t>
  </si>
  <si>
    <t>4066001500029250</t>
  </si>
  <si>
    <t>722363027109</t>
  </si>
  <si>
    <t>478136748</t>
  </si>
  <si>
    <t>Suhail Nagouri</t>
  </si>
  <si>
    <t>Mohammad Irhak</t>
  </si>
  <si>
    <t>Udaipur Gilariya Tehsil-Sanganer Sidling College Ke Samne, Jaipur</t>
  </si>
  <si>
    <t>Rajputana Medical College</t>
  </si>
  <si>
    <t>22.12.15</t>
  </si>
  <si>
    <t>11.2.16</t>
  </si>
  <si>
    <t>6139001500002173</t>
  </si>
  <si>
    <t>967189801859</t>
  </si>
  <si>
    <t>478183325</t>
  </si>
  <si>
    <t>Hafeez Mohammed</t>
  </si>
  <si>
    <t>Gul Mohammad</t>
  </si>
  <si>
    <t>Thathar road, Bade Devre Ke Pass, Handipura Amer</t>
  </si>
  <si>
    <t>Lal Bahadur Shastri College of Pharmacy, Rajapark Jaipur</t>
  </si>
  <si>
    <t>61137072691</t>
  </si>
  <si>
    <t>907567341435</t>
  </si>
  <si>
    <t>476464139</t>
  </si>
  <si>
    <t>Mohmmad Jakir Hussain</t>
  </si>
  <si>
    <t>196, Firdos Masjid Road Tower Ke Pass, Bhatta Basti, Jaipur</t>
  </si>
  <si>
    <t>Rajasthan Law College Jaipur</t>
  </si>
  <si>
    <t>L.L.B.</t>
  </si>
  <si>
    <t>16.2.16</t>
  </si>
  <si>
    <t>34445288411</t>
  </si>
  <si>
    <t>696779470092</t>
  </si>
  <si>
    <t>196676420  196676421</t>
  </si>
  <si>
    <t>Syyed Intekhab Naqvi</t>
  </si>
  <si>
    <t>Sayyed Arshad Ali</t>
  </si>
  <si>
    <t>378/148 Molana Jiyauddin colony, Char Darwaja, Jaipur</t>
  </si>
  <si>
    <t>Irshad Memorial Institute of Pera Medical &amp; Nursing Education Jaipur</t>
  </si>
  <si>
    <t>19.2.16</t>
  </si>
  <si>
    <t>32578157526</t>
  </si>
  <si>
    <t>355483304959</t>
  </si>
  <si>
    <t>476602622</t>
  </si>
  <si>
    <t>Asif Hashmi</t>
  </si>
  <si>
    <t>Mohd. Iqbal</t>
  </si>
  <si>
    <t>A.A. 73, Rana Colony, shastri Nagar, Jaipur</t>
  </si>
  <si>
    <t>31913060054</t>
  </si>
  <si>
    <t>695111229824</t>
  </si>
  <si>
    <t>478184966</t>
  </si>
  <si>
    <t xml:space="preserve">Jawed </t>
  </si>
  <si>
    <t>B-37, Krishna Colony, Purana Ramgarh Road, Jaipur</t>
  </si>
  <si>
    <t xml:space="preserve">Shankara Institute of Technology </t>
  </si>
  <si>
    <t>15.3.16</t>
  </si>
  <si>
    <t>2234000100152060</t>
  </si>
  <si>
    <t>713985981208</t>
  </si>
  <si>
    <t>199554886</t>
  </si>
  <si>
    <t>Esamuddin</t>
  </si>
  <si>
    <t>Patiyo Ki Dhani, Kho Agoriyon, Jagatpura Jaipur</t>
  </si>
  <si>
    <t>Jaipur National University, Jagatpura</t>
  </si>
  <si>
    <t>664810110004259</t>
  </si>
  <si>
    <t>391509611328</t>
  </si>
  <si>
    <t>478186385</t>
  </si>
  <si>
    <t>29.3.16</t>
  </si>
  <si>
    <t>Nusrat Jaha</t>
  </si>
  <si>
    <t>Mohammad Siddik</t>
  </si>
  <si>
    <t>Plot No.20-21, aazad Nagar Colony, Nai Ki Thadi, Ramgarh road, Jaipur</t>
  </si>
  <si>
    <t>S.S.T. College, Jamwa ramgarh</t>
  </si>
  <si>
    <t>3553001500010353</t>
  </si>
  <si>
    <t>535717941539</t>
  </si>
  <si>
    <t>476604288</t>
  </si>
  <si>
    <t>Massom Raza Rizvi</t>
  </si>
  <si>
    <t xml:space="preserve"> Safdar Raza Rizvi</t>
  </si>
  <si>
    <t>1/94 Van vihar colony, Housing Board, Delhi By-Pass Road, Jaipur</t>
  </si>
  <si>
    <t>Dr. Madan Pratap Khuteta Homyopethic Medical College and Research Center, Jaipur</t>
  </si>
  <si>
    <t>Homyopethic University Jaipur</t>
  </si>
  <si>
    <t>B.H.M.S</t>
  </si>
  <si>
    <t>27.12.15</t>
  </si>
  <si>
    <t>2.3.16</t>
  </si>
  <si>
    <t>61170520270</t>
  </si>
  <si>
    <t>501242427641</t>
  </si>
  <si>
    <t>476654756</t>
  </si>
  <si>
    <t>Naimudeen Poswal</t>
  </si>
  <si>
    <t>Karimudeen</t>
  </si>
  <si>
    <t>Masjid Ke Pass, Pawta Tehsil,Kothputli</t>
  </si>
  <si>
    <t>Sent Florens College of Nursing Riico Industries Area, Sitapura</t>
  </si>
  <si>
    <t>B.Sc.Nursing</t>
  </si>
  <si>
    <t>3398605376</t>
  </si>
  <si>
    <t>610059206148</t>
  </si>
  <si>
    <t>476542396</t>
  </si>
  <si>
    <t>FAKEER MOHD</t>
  </si>
  <si>
    <t>1995, SURAJPOLE JAIPUR</t>
  </si>
  <si>
    <t>18.8.15</t>
  </si>
  <si>
    <t>11440110007587</t>
  </si>
  <si>
    <t>987941085016</t>
  </si>
  <si>
    <t>196672934  196672935</t>
  </si>
  <si>
    <t>NAFISA PARVEEN</t>
  </si>
  <si>
    <t>SHABBIR ALI</t>
  </si>
  <si>
    <t>173, KAROLI WALO KI GALI BAS BADANPURA JAIPUR</t>
  </si>
  <si>
    <t>4853101000475</t>
  </si>
  <si>
    <t>334013892058</t>
  </si>
  <si>
    <t>476379292</t>
  </si>
  <si>
    <t>AJIMUDDIN</t>
  </si>
  <si>
    <t>3999 NIDAR RAO KA RASTA CJANDPOLE JAIPUR</t>
  </si>
  <si>
    <t>50244428174</t>
  </si>
  <si>
    <t>201661877242</t>
  </si>
  <si>
    <t>476563914</t>
  </si>
  <si>
    <t>9 INDRA COLONY PARSHURAM DWARA KE PICHE JAIPUR</t>
  </si>
  <si>
    <t>46420100001063</t>
  </si>
  <si>
    <t>688376694554</t>
  </si>
  <si>
    <t>196732036</t>
  </si>
  <si>
    <t>NOOR MOHAMMAD</t>
  </si>
  <si>
    <t>2043 TELIYO KA CHOWK NALA NILGARAN JAIPUR</t>
  </si>
  <si>
    <t>002101001011308</t>
  </si>
  <si>
    <t>755453534632</t>
  </si>
  <si>
    <t>476565780</t>
  </si>
  <si>
    <t>ZAHIR AHMED</t>
  </si>
  <si>
    <t>915, LODHO KA MOHALLA MOTI DOONGRI ROAD JAIPUR</t>
  </si>
  <si>
    <t>3553000100208014</t>
  </si>
  <si>
    <t>531854526025</t>
  </si>
  <si>
    <t>478126853</t>
  </si>
  <si>
    <t>RAPHIKA</t>
  </si>
  <si>
    <t>SHARIF</t>
  </si>
  <si>
    <t>38, RANA COLONY BLOCK A NAHARI KA NAKA JAIPUR</t>
  </si>
  <si>
    <t>34358225153</t>
  </si>
  <si>
    <t>909541529238</t>
  </si>
  <si>
    <t>478126531</t>
  </si>
  <si>
    <t>JEENAT</t>
  </si>
  <si>
    <t>335, GOVIND RAO JI KA RASTA CHANDPOLE JAIPUR</t>
  </si>
  <si>
    <t>3446552181</t>
  </si>
  <si>
    <t>804139130229</t>
  </si>
  <si>
    <t>478126600</t>
  </si>
  <si>
    <t xml:space="preserve">MO. AARIF </t>
  </si>
  <si>
    <t>RASHEED</t>
  </si>
  <si>
    <t>353 NEEM WALA GHER CHOTI MASJID HANDIPURA JAIPUR</t>
  </si>
  <si>
    <t>51109156173    (New Account)</t>
  </si>
  <si>
    <t>268923921157</t>
  </si>
  <si>
    <t>478126849</t>
  </si>
  <si>
    <t>RAHISA</t>
  </si>
  <si>
    <t>IMUDDIN</t>
  </si>
  <si>
    <t>2/371 JAWAHAR NAGAR KACHCI BASTI TILA NO. 2 JAIPUR</t>
  </si>
  <si>
    <t>664510110001234</t>
  </si>
  <si>
    <t>399914436291</t>
  </si>
  <si>
    <t>478126846</t>
  </si>
  <si>
    <t>GULAM HUSAIN</t>
  </si>
  <si>
    <t>1339-40 RAMGANJ POST OFFICE KE PASS RAMGANJ JAIPUR</t>
  </si>
  <si>
    <t>61038260359</t>
  </si>
  <si>
    <t>794502862222</t>
  </si>
  <si>
    <t>478126863</t>
  </si>
  <si>
    <t>SHEHNAZ BANO</t>
  </si>
  <si>
    <t>3782 NAHARWADA SCHOOL KE PASS JAIPUR</t>
  </si>
  <si>
    <t>02090110035849</t>
  </si>
  <si>
    <t>969820750896</t>
  </si>
  <si>
    <t>478126607</t>
  </si>
  <si>
    <t>MUKHATAYAR BANO</t>
  </si>
  <si>
    <t>MEHMOOD AHMED</t>
  </si>
  <si>
    <t>799, MOHALLA SHEKHAN KHANDAR KA RASTA JAPUR</t>
  </si>
  <si>
    <t>51110557296</t>
  </si>
  <si>
    <t>258379476350</t>
  </si>
  <si>
    <t>478126843</t>
  </si>
  <si>
    <t>FARUKH KHAN</t>
  </si>
  <si>
    <t>855, MOHALLA NALBANDAN CHOK. GANGAPOLE JAIPUR</t>
  </si>
  <si>
    <t>32830660590</t>
  </si>
  <si>
    <t>722962475392</t>
  </si>
  <si>
    <t>478126872</t>
  </si>
  <si>
    <t xml:space="preserve">IRFAN  </t>
  </si>
  <si>
    <t>RAMJANI</t>
  </si>
  <si>
    <t>1071, MOHALLA SHEKHAN KHANDAR KA RASTA GANGAPOLE JAIPUR</t>
  </si>
  <si>
    <t>20165983301</t>
  </si>
  <si>
    <t>935824229269</t>
  </si>
  <si>
    <t>478126875</t>
  </si>
  <si>
    <t>61207033721</t>
  </si>
  <si>
    <t>468392535980</t>
  </si>
  <si>
    <t>478126869</t>
  </si>
  <si>
    <t>967, HAKIM JI KI GALIL MD ROAD JAIPUR</t>
  </si>
  <si>
    <t>3553000100208050</t>
  </si>
  <si>
    <t>397403251842</t>
  </si>
  <si>
    <t>478126847</t>
  </si>
  <si>
    <t xml:space="preserve">MUMTAJ </t>
  </si>
  <si>
    <t>E-10 TILA NO.2 JAWAHAR NAGAR DELHI BY PASS JAIPUR</t>
  </si>
  <si>
    <t>664510110004505</t>
  </si>
  <si>
    <t>951762364732</t>
  </si>
  <si>
    <t>CHAND MOHMMAD</t>
  </si>
  <si>
    <t xml:space="preserve">3734, RANA COLONY NAHARI KA NAKA SHASTRI NAGAR </t>
  </si>
  <si>
    <t>675001450874</t>
  </si>
  <si>
    <t>762578617488</t>
  </si>
  <si>
    <t>196732120</t>
  </si>
  <si>
    <t>PHIRADOSH JAHA</t>
  </si>
  <si>
    <t>MOHD UMAR FARUK</t>
  </si>
  <si>
    <t>59, PULIYA NO.2 BAS BADANPURA JAIPUR</t>
  </si>
  <si>
    <t>61041148821</t>
  </si>
  <si>
    <t>319941227336</t>
  </si>
  <si>
    <t>476458495</t>
  </si>
  <si>
    <t>HASINA BEGUM</t>
  </si>
  <si>
    <t>NOSHAD KHAN</t>
  </si>
  <si>
    <t xml:space="preserve">24, FAJIL SHAH COLONY BAS BADANPURA JAIPUR </t>
  </si>
  <si>
    <t>61149720403</t>
  </si>
  <si>
    <t>606512581902</t>
  </si>
  <si>
    <t>196672767</t>
  </si>
  <si>
    <t>TARIQ</t>
  </si>
  <si>
    <t>3265 FAJAL SHAH COLONY BANS BADAN PURA JAIPUR</t>
  </si>
  <si>
    <t>8465101028216</t>
  </si>
  <si>
    <t>656995169063</t>
  </si>
  <si>
    <t>476379361</t>
  </si>
  <si>
    <t>1140, WARD NO.51 SHAKAR SHAH COLONY JAIPUR</t>
  </si>
  <si>
    <t>3322300112</t>
  </si>
  <si>
    <t>782328446245</t>
  </si>
  <si>
    <t>476379357</t>
  </si>
  <si>
    <t>AFAJAL</t>
  </si>
  <si>
    <t>276 BANS BADAN PURA JAIPUR</t>
  </si>
  <si>
    <t>61244425658</t>
  </si>
  <si>
    <t>354372529648</t>
  </si>
  <si>
    <t>476379359</t>
  </si>
  <si>
    <t xml:space="preserve">FARJANA </t>
  </si>
  <si>
    <t>MUSTAFA ANSARI</t>
  </si>
  <si>
    <t>9 SAYYED COLONY JAIPUR</t>
  </si>
  <si>
    <t>8465101029781</t>
  </si>
  <si>
    <t>864974748356</t>
  </si>
  <si>
    <t>476379358</t>
  </si>
  <si>
    <t xml:space="preserve">AQEELA </t>
  </si>
  <si>
    <t>8465108027407</t>
  </si>
  <si>
    <t>225837030717</t>
  </si>
  <si>
    <t>476379356</t>
  </si>
  <si>
    <t xml:space="preserve">MOHD TUFEL </t>
  </si>
  <si>
    <t>22 SHYAM LA KA KUWA CHAR DARWAJA JAIPUR</t>
  </si>
  <si>
    <t xml:space="preserve">NAGINA </t>
  </si>
  <si>
    <t>660510310002408</t>
  </si>
  <si>
    <t>596757603073</t>
  </si>
  <si>
    <t>476378874</t>
  </si>
  <si>
    <t>SANA AHMAD</t>
  </si>
  <si>
    <t>KURBAN AHMED</t>
  </si>
  <si>
    <t>18 A SAYYED COLONY CHAR DARWAJA JAIPUR</t>
  </si>
  <si>
    <t>61066619102</t>
  </si>
  <si>
    <t>571970870480</t>
  </si>
  <si>
    <t>476379354</t>
  </si>
  <si>
    <t>SANJIDA BANO</t>
  </si>
  <si>
    <t>HAFIZ MOHD</t>
  </si>
  <si>
    <t>3 SHYAM LAL KA KUWA CHAR DARWAJA JAIPUR</t>
  </si>
  <si>
    <t>8465101029059</t>
  </si>
  <si>
    <t>352351511336</t>
  </si>
  <si>
    <t>476379353</t>
  </si>
  <si>
    <t>HASAN KHAN</t>
  </si>
  <si>
    <t>4157, GANGA BUX JOSHI KA RASTA GALTA ROAD JAIPUR</t>
  </si>
  <si>
    <t>24750100004475</t>
  </si>
  <si>
    <t>909520075007</t>
  </si>
  <si>
    <t>476564121</t>
  </si>
  <si>
    <t>MOHD ZAHIR KHAN</t>
  </si>
  <si>
    <t>ABDUL REHMAN KHAN</t>
  </si>
  <si>
    <t>3, ROSHAN COLONY MANDI KHATIKAN DELHI BY PASS ROAD JAIPUR</t>
  </si>
  <si>
    <t>001201069896</t>
  </si>
  <si>
    <t>959248793233</t>
  </si>
  <si>
    <t>476379037</t>
  </si>
  <si>
    <t>SHARDA BEGAM</t>
  </si>
  <si>
    <t>4359 TOPKHANA KA RASTA CHANDPOLE JAIPUR</t>
  </si>
  <si>
    <t>3271747019</t>
  </si>
  <si>
    <t>314305083999</t>
  </si>
  <si>
    <t>476564006</t>
  </si>
  <si>
    <t>SAKIB AHMAD KHAN</t>
  </si>
  <si>
    <t>3801 GWLA HOUSE KE SAMNE PHUTA KHURRA JAIPURF</t>
  </si>
  <si>
    <t>61033350827</t>
  </si>
  <si>
    <t>456209678178</t>
  </si>
  <si>
    <t>476565776</t>
  </si>
  <si>
    <t xml:space="preserve">AYSHA </t>
  </si>
  <si>
    <t>MAKBOOL HUSAIN</t>
  </si>
  <si>
    <t>34 MOHALLA BILLOCHIYAN BANS BADANPURA JAIPUR</t>
  </si>
  <si>
    <t>46420100001671</t>
  </si>
  <si>
    <t>406091629671</t>
  </si>
  <si>
    <t>476564780</t>
  </si>
  <si>
    <t xml:space="preserve">NAFEES </t>
  </si>
  <si>
    <t xml:space="preserve">JAMALUDIN </t>
  </si>
  <si>
    <t>1062 CHAR DARWAJA BAHAR GANGAPOLE</t>
  </si>
  <si>
    <t>002101001007428</t>
  </si>
  <si>
    <t>706566140159</t>
  </si>
  <si>
    <t>196672701 196672702</t>
  </si>
  <si>
    <t>TARANNUM BANO</t>
  </si>
  <si>
    <t>MOHD JAFAR</t>
  </si>
  <si>
    <t>B462 SAHID INDRA JYOTI NAGAR JAIPUR</t>
  </si>
  <si>
    <t>700901011002999</t>
  </si>
  <si>
    <t>288752368119</t>
  </si>
  <si>
    <t>196673085 196673086</t>
  </si>
  <si>
    <t>28 KHADDA BASTI ADARSH NAGAR</t>
  </si>
  <si>
    <t>153310100042881</t>
  </si>
  <si>
    <t>467903619049</t>
  </si>
  <si>
    <t>196732309</t>
  </si>
  <si>
    <t>RAFIKA</t>
  </si>
  <si>
    <t>SAERVER BAIG</t>
  </si>
  <si>
    <t>98 RAM NAGAR SHASTRI NAGAR JAIPUR</t>
  </si>
  <si>
    <t>700901011004278</t>
  </si>
  <si>
    <t>832063589179</t>
  </si>
  <si>
    <t>196672914  196672915</t>
  </si>
  <si>
    <t>MOHD RAMZAN</t>
  </si>
  <si>
    <t xml:space="preserve">3060 MOHALLA MAHAWTAN CHOKDI HUJURI </t>
  </si>
  <si>
    <t>61146722709</t>
  </si>
  <si>
    <t>576948440154</t>
  </si>
  <si>
    <t>196733185</t>
  </si>
  <si>
    <t xml:space="preserve"> Adnan Baig</t>
  </si>
  <si>
    <t xml:space="preserve"> Akhtar Baig</t>
  </si>
  <si>
    <t>A-99, Sumer Karanji Ka Rasta, Babu Ka Tiba, Ramganj, Jaipur</t>
  </si>
  <si>
    <t>Jaipur Institute of Engineering &amp; Technology</t>
  </si>
  <si>
    <t>30.3.16</t>
  </si>
  <si>
    <t>4066001500008211</t>
  </si>
  <si>
    <t>478252492</t>
  </si>
  <si>
    <t>Salman Haider</t>
  </si>
  <si>
    <t>Mohd. Sadik Ansari</t>
  </si>
  <si>
    <t>57 A Rai Colony, Hasanpura, Jaipur</t>
  </si>
  <si>
    <t>M.N.I.T., J.L.N. Marg, Malviya Nagar, Jaipur</t>
  </si>
  <si>
    <t>M.N.I.T. University</t>
  </si>
  <si>
    <t>Bachlor of Architecture</t>
  </si>
  <si>
    <t>9.5.16</t>
  </si>
  <si>
    <t>030300101018345</t>
  </si>
  <si>
    <t>258214375442</t>
  </si>
  <si>
    <t>476641935 476642077</t>
  </si>
  <si>
    <t>Juned Ali</t>
  </si>
  <si>
    <t>Mohd. Ayub</t>
  </si>
  <si>
    <t>C-813/14, Shahid Indira Jyoti Nagar, Shastri Nagar, Jaipur</t>
  </si>
  <si>
    <t>Rajasthan University of Health Science, Jaipur</t>
  </si>
  <si>
    <t>Nursing GNM</t>
  </si>
  <si>
    <t>61234865067</t>
  </si>
  <si>
    <t>258768172583</t>
  </si>
  <si>
    <t>476464401</t>
  </si>
  <si>
    <t>Mohd. Danish</t>
  </si>
  <si>
    <t>Mohd. Hamid</t>
  </si>
  <si>
    <t>930, M.S. Gulzar Medical Store, Kazi Nala, Ghatgate, Jaipur</t>
  </si>
  <si>
    <t>Rajasthan Unani Medical College Hospital Jodhpur Raj.</t>
  </si>
  <si>
    <t>4066001500008424</t>
  </si>
  <si>
    <t>284507926365</t>
  </si>
  <si>
    <t>476602212</t>
  </si>
  <si>
    <t>Farhad Ali</t>
  </si>
  <si>
    <t>Mehfooz Ali</t>
  </si>
  <si>
    <t>4292, Chete Walo Ka Mohalla, Jagannath Shah Ka Rasta, Ramganj Bazar, Jaipur</t>
  </si>
  <si>
    <t xml:space="preserve">22.12.15  </t>
  </si>
  <si>
    <t>14.6.16</t>
  </si>
  <si>
    <t>61166619187</t>
  </si>
  <si>
    <t>219881965690</t>
  </si>
  <si>
    <t>476708719</t>
  </si>
  <si>
    <t>Irfan Khan Nai</t>
  </si>
  <si>
    <t>Kalu Khan Nai</t>
  </si>
  <si>
    <t>Vill. Behlod, Jamwa Ramgarh, Dist-Jaipur</t>
  </si>
  <si>
    <t>Genda Devi Shikshan Sansthan, Jamwa Ramgarh, Jaipur</t>
  </si>
  <si>
    <t>Rajasthan Technical University Kota</t>
  </si>
  <si>
    <t>1 Years</t>
  </si>
  <si>
    <t>31.3.16</t>
  </si>
  <si>
    <t>61193476063</t>
  </si>
  <si>
    <t>725721302422</t>
  </si>
  <si>
    <t>478253839</t>
  </si>
  <si>
    <t>Adeeba Tanveer</t>
  </si>
  <si>
    <t>Sayyed Tanvir Ali</t>
  </si>
  <si>
    <t>151, Molana Jayayuddin Colony, Char Darwaja, Jaipur</t>
  </si>
  <si>
    <t>Swasthya Kalyan Homeopathic Medical College, Hospital and Research Centre, Jaipur</t>
  </si>
  <si>
    <t>61139494907</t>
  </si>
  <si>
    <t>464283276917</t>
  </si>
  <si>
    <t>476713320</t>
  </si>
  <si>
    <t>Kayyum Khan</t>
  </si>
  <si>
    <t>97, Fateh Nagar, Hasanpura, C-Scheme, Jaipur</t>
  </si>
  <si>
    <t>11.5.16</t>
  </si>
  <si>
    <t>3642500101185601</t>
  </si>
  <si>
    <t>735344741363</t>
  </si>
  <si>
    <t>476708470</t>
  </si>
  <si>
    <t>Mohmmad Akram</t>
  </si>
  <si>
    <t>Mohd. Sikander</t>
  </si>
  <si>
    <t>Plot No.2, Shikariyo Ki Mori, Hida Ki Mori, Jaipur</t>
  </si>
  <si>
    <t>Jagannath Gupta Institute of Engineering and TechnologySitapura, Jaipur</t>
  </si>
  <si>
    <t>9.3.16</t>
  </si>
  <si>
    <t>2976000100139749</t>
  </si>
  <si>
    <t>956408532013</t>
  </si>
  <si>
    <t>478255982</t>
  </si>
  <si>
    <t>Almaas</t>
  </si>
  <si>
    <t>7, Van Vihar, Kacchi Basti, Delhi By-Pass, Idgah Jaipur</t>
  </si>
  <si>
    <t>476645967</t>
  </si>
  <si>
    <t>Tarik Jamil Sheikh</t>
  </si>
  <si>
    <t>Jamil Ahmed</t>
  </si>
  <si>
    <t>C- 429-30, Sanjay Nagar, Bhatta Basti, Shastri Nagar, Jaipur</t>
  </si>
  <si>
    <t>Regional Institute of Polytechnic, Jaipur</t>
  </si>
  <si>
    <t xml:space="preserve"> Polytechnic University</t>
  </si>
  <si>
    <t>Diploma of Engineering and Mechanical Branch</t>
  </si>
  <si>
    <t>61095574481</t>
  </si>
  <si>
    <t>290468253728</t>
  </si>
  <si>
    <t>196681861  196681862</t>
  </si>
  <si>
    <t>Mohammad Shoiab</t>
  </si>
  <si>
    <t>58 Ansari Nagar, Ramgarh Road, Nai Ki Thadi, Jaipur</t>
  </si>
  <si>
    <t>Maharaja Vinayak Global University</t>
  </si>
  <si>
    <t>DHMCT</t>
  </si>
  <si>
    <t>20440110041277</t>
  </si>
  <si>
    <t>562489578531</t>
  </si>
  <si>
    <t>478256802</t>
  </si>
  <si>
    <t>Abdul Rameez</t>
  </si>
  <si>
    <t>1036/225 J.P. Colony, amer Road, Jal Mahal, Jaipur</t>
  </si>
  <si>
    <t>61223474430</t>
  </si>
  <si>
    <t>846053774909</t>
  </si>
  <si>
    <t>478256803`</t>
  </si>
  <si>
    <t>2 A, Pratap Vatika Sector-3, Pratap Nagar, Sanganer, Jaipur</t>
  </si>
  <si>
    <t>Santosh Medical College &amp; Hospital No.1, Santosh Nagar, Gaziabad (U.P.)</t>
  </si>
  <si>
    <t>Santosh University Gaziabad, (U.P.)</t>
  </si>
  <si>
    <t>913010003438028</t>
  </si>
  <si>
    <t>983360208371</t>
  </si>
  <si>
    <t>476713819  197942076</t>
  </si>
  <si>
    <t>Faiz Mohammed</t>
  </si>
  <si>
    <t>Sufiyan</t>
  </si>
  <si>
    <t>Plot no.27609, Darjiyo Ka rasta surajpole, Jaipur</t>
  </si>
  <si>
    <t>Rajdhani Engineering College, Kota</t>
  </si>
  <si>
    <t>8.6.16</t>
  </si>
  <si>
    <t>4066001500026642</t>
  </si>
  <si>
    <t>202054238791</t>
  </si>
  <si>
    <t>478132338</t>
  </si>
  <si>
    <t>Mohammad Irshad Khan</t>
  </si>
  <si>
    <t>Sakha Ullah</t>
  </si>
  <si>
    <t>3977, Topkhane Ka Rasta Chandpole, Jaipur</t>
  </si>
  <si>
    <t>Polytechnic Diploma</t>
  </si>
  <si>
    <t>51103180408</t>
  </si>
  <si>
    <t>626827959007</t>
  </si>
  <si>
    <t>476725038</t>
  </si>
  <si>
    <t>Preksha Banthia</t>
  </si>
  <si>
    <t>Subhash Banthia</t>
  </si>
  <si>
    <t>366, Katewa Nagar New Sanganer Road, Jaipur</t>
  </si>
  <si>
    <t>Birla Institute of Technology, Nesra</t>
  </si>
  <si>
    <t>2987001500000343</t>
  </si>
  <si>
    <t>951202538068</t>
  </si>
  <si>
    <t>476468476</t>
  </si>
  <si>
    <t>Saddam Hussain</t>
  </si>
  <si>
    <t>Anwar Hussain</t>
  </si>
  <si>
    <t>7521, Shahid Abdul Hamid Nagar, Paanch Batti, M.I. Road, Jaipur</t>
  </si>
  <si>
    <t>Reagional College, Jaipur</t>
  </si>
  <si>
    <t>3554001500007695</t>
  </si>
  <si>
    <t>714765179160</t>
  </si>
  <si>
    <t>476725016</t>
  </si>
  <si>
    <t>Rahil Khan</t>
  </si>
  <si>
    <t>Sufian Khan</t>
  </si>
  <si>
    <t>25521, Mitthi Kothi surajpole, Jaipur</t>
  </si>
  <si>
    <t>Sanktorium college of Education</t>
  </si>
  <si>
    <t>61063945388</t>
  </si>
  <si>
    <t>78089591866</t>
  </si>
  <si>
    <t>478191698</t>
  </si>
  <si>
    <t>KAMRUNNISA</t>
  </si>
  <si>
    <t>MIRZA ASHFAQ BAIG</t>
  </si>
  <si>
    <t>107 MANAKPURI JAISINGH PURA KHOR JAIPUR</t>
  </si>
  <si>
    <t>MOBILES</t>
  </si>
  <si>
    <t>15.7.16</t>
  </si>
  <si>
    <t>4066000100209071</t>
  </si>
  <si>
    <t>901599126868</t>
  </si>
  <si>
    <t>19676741382</t>
  </si>
  <si>
    <t>UTTAM SINGH</t>
  </si>
  <si>
    <t>SARDAR NARND SINGH</t>
  </si>
  <si>
    <t>67 KUSHAL NAGAR MUMAL APARTMENT NEW SANGANER ROAD JAIPUR</t>
  </si>
  <si>
    <t>20083498952</t>
  </si>
  <si>
    <t>292177995712</t>
  </si>
  <si>
    <t>476713503</t>
  </si>
  <si>
    <t>JAINAB</t>
  </si>
  <si>
    <t>WASEEM KHAN</t>
  </si>
  <si>
    <t>937 GULZAR MASJID CHOKRI TOPHANA JAIPUR</t>
  </si>
  <si>
    <t>51112538103</t>
  </si>
  <si>
    <t>245648422701</t>
  </si>
  <si>
    <t>476709089</t>
  </si>
  <si>
    <t>SHABBIR AHMED</t>
  </si>
  <si>
    <t>443 BHATTA BASTI SANJAY NAGAR JAIPUR</t>
  </si>
  <si>
    <t>35468100010405</t>
  </si>
  <si>
    <t>936612145463</t>
  </si>
  <si>
    <t>196741427</t>
  </si>
  <si>
    <t>MOHD SALMAN</t>
  </si>
  <si>
    <t>17 JAISINGH PURA KHOR JAIPUR</t>
  </si>
  <si>
    <t>11111100001946</t>
  </si>
  <si>
    <t>273742568575</t>
  </si>
  <si>
    <t>478257486</t>
  </si>
  <si>
    <t>SHEHJAD</t>
  </si>
  <si>
    <t>KAJOD KHAN</t>
  </si>
  <si>
    <t>17 VIKAS COLONY JAISINGHPURA KHOR JAIPUR</t>
  </si>
  <si>
    <t>61312229159</t>
  </si>
  <si>
    <t>306526249729</t>
  </si>
  <si>
    <t>478257488</t>
  </si>
  <si>
    <t>223 PAINTER COLONY NAHARI KA NAKA JAIPUR</t>
  </si>
  <si>
    <t>51100459879</t>
  </si>
  <si>
    <t>338479264848</t>
  </si>
  <si>
    <t>476709290</t>
  </si>
  <si>
    <t>FAREED HUSSAIN</t>
  </si>
  <si>
    <t>ABDUL HUSSAIN</t>
  </si>
  <si>
    <t>136 JANGLAT KI CHOKI KE PASS NAHARI KA NAKA JAIPUR</t>
  </si>
  <si>
    <t>3555000100155248</t>
  </si>
  <si>
    <t>757674352140</t>
  </si>
  <si>
    <t>196683632,33</t>
  </si>
  <si>
    <t>MOHD SAMEER</t>
  </si>
  <si>
    <t>EID MOHD</t>
  </si>
  <si>
    <t>162/99 JP COLONY LANKA PURI SHASTRI NAGAR JAIPUR</t>
  </si>
  <si>
    <t>5411640548</t>
  </si>
  <si>
    <t>945140449717</t>
  </si>
  <si>
    <t>476645572</t>
  </si>
  <si>
    <t>SHAKIR</t>
  </si>
  <si>
    <t>JUMARDIN</t>
  </si>
  <si>
    <t>25403 PURVIYAN KA TTIBA MITHI KOTHI RAMGANJ BAZAR JAIPUR</t>
  </si>
  <si>
    <t>660510110009172</t>
  </si>
  <si>
    <t>941274274115</t>
  </si>
  <si>
    <t>196741455</t>
  </si>
  <si>
    <t>245 BILLOCHIYAN BANS BADAN PURA JAIPUR</t>
  </si>
  <si>
    <t>61208209833</t>
  </si>
  <si>
    <t>584582095142</t>
  </si>
  <si>
    <t>476646021</t>
  </si>
  <si>
    <t>MEHBUB</t>
  </si>
  <si>
    <t>3538 BHISTIYO KI CHOTI MASJID TOPKHAN JAIPUR</t>
  </si>
  <si>
    <t>000110001004985</t>
  </si>
  <si>
    <t>915407754059</t>
  </si>
  <si>
    <t>196741456</t>
  </si>
  <si>
    <t>ALLADIYA</t>
  </si>
  <si>
    <t>RAMZAN</t>
  </si>
  <si>
    <t>POORVIYAN TIBA RAMGANJ BAZAR JAIPUR</t>
  </si>
  <si>
    <t>4066000100210642</t>
  </si>
  <si>
    <t>798067379720</t>
  </si>
  <si>
    <t>196741457</t>
  </si>
  <si>
    <t>NOUSHAD</t>
  </si>
  <si>
    <t>56/33 KALI KA BHATTA BANDHE WALO KI GALI EIDGAH JAIPUR</t>
  </si>
  <si>
    <t>AUTO</t>
  </si>
  <si>
    <t>660510110009151</t>
  </si>
  <si>
    <t>628929186408</t>
  </si>
  <si>
    <t>196741454</t>
  </si>
  <si>
    <t xml:space="preserve">MOHD JAWED </t>
  </si>
  <si>
    <t>MOHD YUNUS KHAN</t>
  </si>
  <si>
    <t>A 213 EIDGAH KACHCHI BASTI DELHI ROAD JAIPUR</t>
  </si>
  <si>
    <t>11443211000617</t>
  </si>
  <si>
    <t>233969089128</t>
  </si>
  <si>
    <t>196741442</t>
  </si>
  <si>
    <t>PAKIJA</t>
  </si>
  <si>
    <t>HUSSAIN</t>
  </si>
  <si>
    <t>2099 RADIO MARKET MANIHARO KA RASTA JAIPUR</t>
  </si>
  <si>
    <t>30091798510</t>
  </si>
  <si>
    <t>378428663356</t>
  </si>
  <si>
    <t>196741439</t>
  </si>
  <si>
    <t>SAINA</t>
  </si>
  <si>
    <t>ASAD</t>
  </si>
  <si>
    <t>2409 PATWAO KA RASTA SATTE WALO KI GALI BAPU BAZAR JAIPUR</t>
  </si>
  <si>
    <t>33765255014</t>
  </si>
  <si>
    <t>250707680470</t>
  </si>
  <si>
    <t>196682761</t>
  </si>
  <si>
    <t>KAVITA PATNI</t>
  </si>
  <si>
    <t>RAJKUMAR PATNI</t>
  </si>
  <si>
    <t>1132 MAHAVEER PARK MANIHARO KA RASTA KISHANPOLR BAZAR JAIPUR</t>
  </si>
  <si>
    <t>3642500100571201</t>
  </si>
  <si>
    <t>789469015078</t>
  </si>
  <si>
    <t>476713269</t>
  </si>
  <si>
    <t>ASIFA</t>
  </si>
  <si>
    <t>2409 TELIPADA CHAURA RASTA JAIPUR</t>
  </si>
  <si>
    <t>51111661570</t>
  </si>
  <si>
    <t>902676220715</t>
  </si>
  <si>
    <t>196682759</t>
  </si>
  <si>
    <t>3535 LUHARU KA KHURRA GHAT GATE JAIPUR</t>
  </si>
  <si>
    <t>61297120868</t>
  </si>
  <si>
    <t>805706731574</t>
  </si>
  <si>
    <t>476809102</t>
  </si>
  <si>
    <t>RANI SANOVER</t>
  </si>
  <si>
    <t>2208001500036773</t>
  </si>
  <si>
    <t>429430448887</t>
  </si>
  <si>
    <t>478257487</t>
  </si>
  <si>
    <t>JAHIDA</t>
  </si>
  <si>
    <t>50 JP COLONY TONK WALO KI BASTI BRAHMPURI JAIPUR</t>
  </si>
  <si>
    <t>51018613384</t>
  </si>
  <si>
    <t>651855178217</t>
  </si>
  <si>
    <t>476709097</t>
  </si>
  <si>
    <t>FARHANAZ KHANAM</t>
  </si>
  <si>
    <t>RAEESUDDIN</t>
  </si>
  <si>
    <t>223 EIDGAH KACHCHI BASTI DELHI BY PASS JAIPUR</t>
  </si>
  <si>
    <t>61123439535</t>
  </si>
  <si>
    <t>538773061218</t>
  </si>
  <si>
    <t>476709103</t>
  </si>
  <si>
    <t>MAZHAR KHAN</t>
  </si>
  <si>
    <t>SARDAR KHAN</t>
  </si>
  <si>
    <t>A 267/35 NALE KE PASS KHANIYA BANDHA JAIPUR</t>
  </si>
  <si>
    <t>51112538501</t>
  </si>
  <si>
    <t>932987611769</t>
  </si>
  <si>
    <t>476709101</t>
  </si>
  <si>
    <t>ANAS AHMED</t>
  </si>
  <si>
    <t>JAHIRUDDIN AZHAR</t>
  </si>
  <si>
    <t>REGARO KI KOTHI GHAT GATE JAIPUR</t>
  </si>
  <si>
    <t>4066000100170681</t>
  </si>
  <si>
    <t>963891294307</t>
  </si>
  <si>
    <t>476709180</t>
  </si>
  <si>
    <t>YASMEEN AKHTAR</t>
  </si>
  <si>
    <t>MOHD SARFARAZ</t>
  </si>
  <si>
    <t>MOHALLA PATETEAN KAJI KA NALA GHAT GATE JAIPUR</t>
  </si>
  <si>
    <t>51112538523</t>
  </si>
  <si>
    <t>783861172969</t>
  </si>
  <si>
    <t>476709099</t>
  </si>
  <si>
    <t>AFROZ</t>
  </si>
  <si>
    <t>1010 MAHATMA GANDHI COLONY NAHARI KA NAKA JAIPUR</t>
  </si>
  <si>
    <t>10260100028036</t>
  </si>
  <si>
    <t>954289231770</t>
  </si>
  <si>
    <t>196682765</t>
  </si>
  <si>
    <t>068102101003121</t>
  </si>
  <si>
    <t>862476622787</t>
  </si>
  <si>
    <t>196741452</t>
  </si>
  <si>
    <t>2450 PILU KA CHOWK CHOKRI TOPKHANA HUJURI JAIPUR</t>
  </si>
  <si>
    <t>4066000100152108</t>
  </si>
  <si>
    <t>867309343377</t>
  </si>
  <si>
    <t>196741437</t>
  </si>
  <si>
    <t>RAJIYA BEGAM</t>
  </si>
  <si>
    <t>51112538512</t>
  </si>
  <si>
    <t>222302179594</t>
  </si>
  <si>
    <t>476709098</t>
  </si>
  <si>
    <t>B 56 AMRITPURI RAC KE PASS JAIPUR</t>
  </si>
  <si>
    <t>2234000100167929</t>
  </si>
  <si>
    <t>685890617918</t>
  </si>
  <si>
    <t>196741432</t>
  </si>
  <si>
    <t>RAMKISHOR KHORWAL</t>
  </si>
  <si>
    <t>LAXMI NARAYAN</t>
  </si>
  <si>
    <t>MUKAM POST BALESAR NAVRANGPURA TEHSIL VIRATNAGAR JAIPUR</t>
  </si>
  <si>
    <t>34256163381</t>
  </si>
  <si>
    <t>329196745340</t>
  </si>
  <si>
    <t>194649294</t>
  </si>
  <si>
    <t>AYYUB QURESHI</t>
  </si>
  <si>
    <t>25 TELIPRADA BAPU BAZAR JAIPUR</t>
  </si>
  <si>
    <t>0467011023071</t>
  </si>
  <si>
    <t>271689260436</t>
  </si>
  <si>
    <t>196741446</t>
  </si>
  <si>
    <t>453/56 JP COLONY SECTOAR A SHASTRI NAGAR JAIPUR</t>
  </si>
  <si>
    <t>SOFA MAKING</t>
  </si>
  <si>
    <t>35460100003694</t>
  </si>
  <si>
    <t>5460608430180</t>
  </si>
  <si>
    <t>476821632</t>
  </si>
  <si>
    <t>MEHFOOJ ALI</t>
  </si>
  <si>
    <t>61288232905</t>
  </si>
  <si>
    <t>666043068170</t>
  </si>
  <si>
    <t>196683126</t>
  </si>
  <si>
    <t>WASID AHMED</t>
  </si>
  <si>
    <t>3353 BHISTIYO KI CHOTI MASJID JAIPUR</t>
  </si>
  <si>
    <t>4066000100265448</t>
  </si>
  <si>
    <t>477506816234</t>
  </si>
  <si>
    <t>196741448</t>
  </si>
  <si>
    <t>NASEEM BANO</t>
  </si>
  <si>
    <t>3457 BADI GUWADI GHAT GATE JAIPUR</t>
  </si>
  <si>
    <t>068100101009712</t>
  </si>
  <si>
    <t>279667637738</t>
  </si>
  <si>
    <t>476709175</t>
  </si>
  <si>
    <t>1969 BAGARWAS HAVELI TOPKHANA HUJURI GHAT GATE JAIPUR</t>
  </si>
  <si>
    <t>068102101002490</t>
  </si>
  <si>
    <t>935025992292</t>
  </si>
  <si>
    <t>196741459</t>
  </si>
  <si>
    <t>BABY JAYEDA</t>
  </si>
  <si>
    <t>MOHD ASIF</t>
  </si>
  <si>
    <t>01032281001376</t>
  </si>
  <si>
    <t>973835387831</t>
  </si>
  <si>
    <t>196682763</t>
  </si>
  <si>
    <t>32470994543</t>
  </si>
  <si>
    <t>521104425254</t>
  </si>
  <si>
    <t>196741443</t>
  </si>
  <si>
    <t>NAUSHAD</t>
  </si>
  <si>
    <t>NIJAM</t>
  </si>
  <si>
    <t>73 22 GODAM JAIPUR</t>
  </si>
  <si>
    <t>30003216470</t>
  </si>
  <si>
    <t>560245586614</t>
  </si>
  <si>
    <t>196682743</t>
  </si>
  <si>
    <t>SARINA</t>
  </si>
  <si>
    <t xml:space="preserve">AHMED  </t>
  </si>
  <si>
    <t>3553 BHISTIYO KI CHOTI MASJID JAIPUR</t>
  </si>
  <si>
    <t>50334713556</t>
  </si>
  <si>
    <t>691463978325</t>
  </si>
  <si>
    <t>196741429</t>
  </si>
  <si>
    <t>MUJEEBA</t>
  </si>
  <si>
    <t>01032191124349</t>
  </si>
  <si>
    <t>713321441871</t>
  </si>
  <si>
    <t>196741449</t>
  </si>
  <si>
    <t>FAREEDA BEGAM</t>
  </si>
  <si>
    <t>3552 GOLANDAZ KI MASJID PAHADGANJ JAIPUR</t>
  </si>
  <si>
    <t>11440110011843</t>
  </si>
  <si>
    <t>460875414823</t>
  </si>
  <si>
    <t>196683122,121</t>
  </si>
  <si>
    <t>AHMED</t>
  </si>
  <si>
    <t>61235060989</t>
  </si>
  <si>
    <t>905720529160</t>
  </si>
  <si>
    <t>196741433</t>
  </si>
  <si>
    <t xml:space="preserve">193 TIBESHAR MAHADEV KA MANDIR SHASTRI NAGAR JAIPUR </t>
  </si>
  <si>
    <t>01320110031643</t>
  </si>
  <si>
    <t>536532996491</t>
  </si>
  <si>
    <t>196741447</t>
  </si>
  <si>
    <t>MOHD JAKIR</t>
  </si>
  <si>
    <t>3463 BHISTIYO KI CHOTI MASJID GHAT GATE JAIPUR</t>
  </si>
  <si>
    <t>4066000100261947</t>
  </si>
  <si>
    <t>614284162388</t>
  </si>
  <si>
    <t>196741430</t>
  </si>
  <si>
    <t>RAMESH KUMAR JAIN</t>
  </si>
  <si>
    <t>CHAITAN PARKASH JAIN</t>
  </si>
  <si>
    <t>A 180 TRIVENI NAGAR GOPALPURA JAIPUR</t>
  </si>
  <si>
    <t>663410110005031</t>
  </si>
  <si>
    <t>916675112160</t>
  </si>
  <si>
    <t>478232204</t>
  </si>
  <si>
    <t>RAJAQ</t>
  </si>
  <si>
    <t>257 JIYAUDDIN COLONY CHAR DARWAJA JAIPUR</t>
  </si>
  <si>
    <t>21612191003758</t>
  </si>
  <si>
    <t>543718944713</t>
  </si>
  <si>
    <t>196741434</t>
  </si>
  <si>
    <t>SANHA PARVEEN</t>
  </si>
  <si>
    <t>A 97 NAHARI KA NAKA MADINA MASJID SHASTRI NAGAR JAIPUR</t>
  </si>
  <si>
    <t>61197558181</t>
  </si>
  <si>
    <t>759748930437</t>
  </si>
  <si>
    <t>478192414</t>
  </si>
  <si>
    <t>RASOOL BHAI MALEEK</t>
  </si>
  <si>
    <t>6 SADBHAWNA NAGAR LOONIYAS WAS JAIPU</t>
  </si>
  <si>
    <t>660510100014889</t>
  </si>
  <si>
    <t>880245920527</t>
  </si>
  <si>
    <t>196741236</t>
  </si>
  <si>
    <t>RUBINA</t>
  </si>
  <si>
    <t>01032281003042</t>
  </si>
  <si>
    <t>521500200772</t>
  </si>
  <si>
    <t>196682754</t>
  </si>
  <si>
    <t>KAYYUM</t>
  </si>
  <si>
    <t>A/4 WARD NO. 32 POORVIYAN AZAD COLONY JAIPUR</t>
  </si>
  <si>
    <t>1001/6027</t>
  </si>
  <si>
    <t>32678468062</t>
  </si>
  <si>
    <t>196683113,14</t>
  </si>
  <si>
    <t>MOHD YASEEN</t>
  </si>
  <si>
    <t>168 NAHARI KA NAKA RANA COLONY MADINA MASJID ROAD JAIPUR</t>
  </si>
  <si>
    <t>10260100015342</t>
  </si>
  <si>
    <t>909155924027</t>
  </si>
  <si>
    <t>196741451</t>
  </si>
  <si>
    <t>MIRZA NAWAB BAIG</t>
  </si>
  <si>
    <t>1025 HIRANWALANA KUMRAHO KA RASTA GHAT GATE JAIPUR</t>
  </si>
  <si>
    <t>4066000100019214</t>
  </si>
  <si>
    <t>795954749955</t>
  </si>
  <si>
    <t>478192516</t>
  </si>
  <si>
    <t>RAEESA</t>
  </si>
  <si>
    <t>KYASIF</t>
  </si>
  <si>
    <t>01032282001217</t>
  </si>
  <si>
    <t>788740117155</t>
  </si>
  <si>
    <t>196682760</t>
  </si>
  <si>
    <t>UMARDEEN</t>
  </si>
  <si>
    <t>2284 BADE PARK KE PASS HUJURI TOPKHANA GHAT GATE JAIPUR</t>
  </si>
  <si>
    <t>4066001700038104</t>
  </si>
  <si>
    <t>294912340597</t>
  </si>
  <si>
    <t>196741426</t>
  </si>
  <si>
    <t>KALLAN KHAAN</t>
  </si>
  <si>
    <t>2553 BADE PARK KE PASS HUJURI TOPKHANA JAIPUR</t>
  </si>
  <si>
    <t>62203257547</t>
  </si>
  <si>
    <t>533462451132</t>
  </si>
  <si>
    <t>196682788,89</t>
  </si>
  <si>
    <t>NASEEM AKHTAR</t>
  </si>
  <si>
    <t>81 SHIVAJI NAGRA KAACHCHI BASTI JAIPUR</t>
  </si>
  <si>
    <t>34187039044</t>
  </si>
  <si>
    <t>563550365297</t>
  </si>
  <si>
    <t>196683848,49</t>
  </si>
  <si>
    <t>MOHD RAEES</t>
  </si>
  <si>
    <t>2407 BAPU BAZAR JAIPUR</t>
  </si>
  <si>
    <t>01032191123953</t>
  </si>
  <si>
    <t>688699383591</t>
  </si>
  <si>
    <t>196682753</t>
  </si>
  <si>
    <t>MALKA</t>
  </si>
  <si>
    <t>REWARI KI KOTHI PACHRANG PATTI BANS BADANPURA JAIPUR</t>
  </si>
  <si>
    <t>46420100004481</t>
  </si>
  <si>
    <t>538323473815</t>
  </si>
  <si>
    <t>476708671</t>
  </si>
  <si>
    <t>HASMAT ALI</t>
  </si>
  <si>
    <t>27460 TIBA POORVIYAN BHISTIYO KI CHOTI MASJID GHAT GATE JAIPUR</t>
  </si>
  <si>
    <t>4066001500006949</t>
  </si>
  <si>
    <t>753858149731</t>
  </si>
  <si>
    <t>196682755</t>
  </si>
  <si>
    <t>NAZIYA</t>
  </si>
  <si>
    <t>11740110027684</t>
  </si>
  <si>
    <t>376354144512</t>
  </si>
  <si>
    <t>196682758</t>
  </si>
  <si>
    <t>73 P.NO 2, 22 GODAM JAIPUR</t>
  </si>
  <si>
    <t>25220100016613</t>
  </si>
  <si>
    <t>807323223760</t>
  </si>
  <si>
    <t>196682748</t>
  </si>
  <si>
    <t>YUSUF KHAN</t>
  </si>
  <si>
    <t>2246 BADE PARK K PASS PILU KA CHOWK TOPKHANA HUJURU GHAT GATE JAIPUR</t>
  </si>
  <si>
    <t>4066000100264430</t>
  </si>
  <si>
    <t>715325051584</t>
  </si>
  <si>
    <t>196682756</t>
  </si>
  <si>
    <t>PARVEEN MIRZA</t>
  </si>
  <si>
    <t>ARSHAD MIRZA</t>
  </si>
  <si>
    <t>24116 BHISTIYO KI CHOTI MASJID RAMGANJ BAZAR JAIPUR</t>
  </si>
  <si>
    <t>61217297286</t>
  </si>
  <si>
    <t>624032938801</t>
  </si>
  <si>
    <t>196741431</t>
  </si>
  <si>
    <t>FIROZA BANO</t>
  </si>
  <si>
    <t>30/60 PANI KI TANKI INDR PURI TRANSPORT NAGAR JAIPUR</t>
  </si>
  <si>
    <t>83012010081838</t>
  </si>
  <si>
    <t>533541825397</t>
  </si>
  <si>
    <t>196682751</t>
  </si>
  <si>
    <t>AMJAD</t>
  </si>
  <si>
    <t>51115398581</t>
  </si>
  <si>
    <t>750566202372</t>
  </si>
  <si>
    <t>196682766</t>
  </si>
  <si>
    <t>AFROJ BANO</t>
  </si>
  <si>
    <t>BUNDU ABBASI</t>
  </si>
  <si>
    <t>238 AMRITPURI AGRA ROAD JAIPUR</t>
  </si>
  <si>
    <t>83012010083030</t>
  </si>
  <si>
    <t>413933647437</t>
  </si>
  <si>
    <t>196682745</t>
  </si>
  <si>
    <t>RAJENDRA KUMAR JAIN</t>
  </si>
  <si>
    <t>BHANU KUMAR JAIN</t>
  </si>
  <si>
    <t>116/183 AGRWAL FARM SHIPRA PATH MANSAROVAR JAIPUR</t>
  </si>
  <si>
    <t>SYNTHETIC FIBER</t>
  </si>
  <si>
    <t>4110000100043752</t>
  </si>
  <si>
    <t>848849176677</t>
  </si>
  <si>
    <t>476645556</t>
  </si>
  <si>
    <t>HAMEED AHMED</t>
  </si>
  <si>
    <t>15 SHIVAJI NAGARKACHCHI BASTI SHASTRI NAGAR JAIPUR</t>
  </si>
  <si>
    <t>61210026152</t>
  </si>
  <si>
    <t>744840338831</t>
  </si>
  <si>
    <t>196683842,43</t>
  </si>
  <si>
    <t>NISAR KHAN</t>
  </si>
  <si>
    <t>GULFAN KHAN</t>
  </si>
  <si>
    <t>CHOPRA KI DHANI KHO NAGORIYAN JAIPUR</t>
  </si>
  <si>
    <t>51114699737</t>
  </si>
  <si>
    <t>836661593871</t>
  </si>
  <si>
    <t>196683142,41</t>
  </si>
  <si>
    <t>RAMJANO</t>
  </si>
  <si>
    <t>GAFOOR KHAN</t>
  </si>
  <si>
    <t>2251 PILU KA CHOWK CHOKRI TOPKHANA HUJURI JAIPUR</t>
  </si>
  <si>
    <t>4066000100257698</t>
  </si>
  <si>
    <t>620308257269</t>
  </si>
  <si>
    <t>196682764</t>
  </si>
  <si>
    <t>MUSTAQIM</t>
  </si>
  <si>
    <t>4066000100225352</t>
  </si>
  <si>
    <t>948055410312</t>
  </si>
  <si>
    <t>196741440</t>
  </si>
  <si>
    <t>SHOEB ABBASI</t>
  </si>
  <si>
    <t>MOHD ANEES</t>
  </si>
  <si>
    <t>10260100026199</t>
  </si>
  <si>
    <t>478440734039</t>
  </si>
  <si>
    <t>196680767</t>
  </si>
  <si>
    <t>2099 BAROJ THAKUR KA RASTA KISHANPOLE BAZAR JAIPUR</t>
  </si>
  <si>
    <t>0467011017247</t>
  </si>
  <si>
    <t>410807876133</t>
  </si>
  <si>
    <t>196682747</t>
  </si>
  <si>
    <t>MOHD JAWED QURESHI</t>
  </si>
  <si>
    <t>2934 KALYAN JI KA RASTA JAIPUR</t>
  </si>
  <si>
    <t>01130100025304</t>
  </si>
  <si>
    <t>779478445240</t>
  </si>
  <si>
    <t>478191684</t>
  </si>
  <si>
    <t>REHMAN</t>
  </si>
  <si>
    <t>B 70 AMRITPURI JAKIR HUSSAIN ROAD JAIPUR</t>
  </si>
  <si>
    <t>61229264926</t>
  </si>
  <si>
    <t>805036250700</t>
  </si>
  <si>
    <t>476645989</t>
  </si>
  <si>
    <t>SAYERA BANO</t>
  </si>
  <si>
    <t>274 PILU KA CHOWK PAHADGANJ JAIPUR</t>
  </si>
  <si>
    <t>4066000100260966</t>
  </si>
  <si>
    <t>596871399009</t>
  </si>
  <si>
    <t>196682746</t>
  </si>
  <si>
    <t>A 35 KHO NAGORIYAN RAHEEM NAGAR JAIPUR</t>
  </si>
  <si>
    <t>51102840923</t>
  </si>
  <si>
    <t>553061967400</t>
  </si>
  <si>
    <t>196741425</t>
  </si>
  <si>
    <t>83012010083026</t>
  </si>
  <si>
    <t>876678571918</t>
  </si>
  <si>
    <t>196741436</t>
  </si>
  <si>
    <t>3540 BHISTIYO KI CHOTI MASJID GHAT GATE JAIPUR</t>
  </si>
  <si>
    <t>4066000100168136</t>
  </si>
  <si>
    <t>247748700829</t>
  </si>
  <si>
    <t>196683133,34</t>
  </si>
  <si>
    <t xml:space="preserve">GAFOOR  </t>
  </si>
  <si>
    <t>4066000100257704</t>
  </si>
  <si>
    <t>947210924724</t>
  </si>
  <si>
    <t>196682757</t>
  </si>
  <si>
    <t>AFSANA</t>
  </si>
  <si>
    <t>35/288 BNDHA KHANIYA ONER ROAD JAIPUR</t>
  </si>
  <si>
    <t>309702010097685</t>
  </si>
  <si>
    <t>638046003593</t>
  </si>
  <si>
    <t>196683139,40</t>
  </si>
  <si>
    <t>MOHD ANSAR</t>
  </si>
  <si>
    <t>ABDUL KAREEM</t>
  </si>
  <si>
    <t>3551 BHISTIYO KI CHOTI MASJID PAHADGANJ JAIPUR</t>
  </si>
  <si>
    <t>51111406451</t>
  </si>
  <si>
    <t>212613425746</t>
  </si>
  <si>
    <t>196683123-24</t>
  </si>
  <si>
    <t>SHABBIR</t>
  </si>
  <si>
    <t>344 JP COLONY TONK WALO KI BASTI JAIPUR</t>
  </si>
  <si>
    <t>33868901287</t>
  </si>
  <si>
    <t>671508617285</t>
  </si>
  <si>
    <t>476709177</t>
  </si>
  <si>
    <t>3549 BHISTIYO KI CHOTI MASJID GHAT GATE BAZAR JAIPUR</t>
  </si>
  <si>
    <t>30120100009536</t>
  </si>
  <si>
    <t>373712530011</t>
  </si>
  <si>
    <t>196683131-32</t>
  </si>
  <si>
    <t>MEHRUNNISA</t>
  </si>
  <si>
    <t xml:space="preserve">YUSUF  </t>
  </si>
  <si>
    <t>3552 BHISTIYO KI CHOTI MASJID GHAT GATE JAIPUR</t>
  </si>
  <si>
    <t>11440110036334</t>
  </si>
  <si>
    <t>693082048750</t>
  </si>
  <si>
    <t>196683135-36</t>
  </si>
  <si>
    <t>SARVEY NO 37 SHIVAJI NAGAR SHASTRI NAGAR JAIPUR</t>
  </si>
  <si>
    <t>61047706664</t>
  </si>
  <si>
    <t>955331465753</t>
  </si>
  <si>
    <t>196683846-47</t>
  </si>
  <si>
    <t>ARIF KHAN</t>
  </si>
  <si>
    <t>C-431 BILAL MASJID KE PASS SHASTRI NAGAR JAIPUR</t>
  </si>
  <si>
    <t>61198827643</t>
  </si>
  <si>
    <t>602153707748</t>
  </si>
  <si>
    <t>196683844-45</t>
  </si>
  <si>
    <t>ABDUL NAAFE</t>
  </si>
  <si>
    <t>ABDUL MUKEED</t>
  </si>
  <si>
    <t>A/153 SANJAY NAGAR BHATTA BASTI SHASTRI NAGAR JAIPUR</t>
  </si>
  <si>
    <t>31451205721</t>
  </si>
  <si>
    <t>416050754992</t>
  </si>
  <si>
    <t>196683840-41</t>
  </si>
  <si>
    <t>Sufiyan Khan</t>
  </si>
  <si>
    <t>25521, Mitthi Kothi, Surajpole Bazar, Jaipur</t>
  </si>
  <si>
    <t>30.6.16</t>
  </si>
  <si>
    <t>780289591866</t>
  </si>
  <si>
    <t>Jeba Nishat</t>
  </si>
  <si>
    <t>Mohd. Islam</t>
  </si>
  <si>
    <t>V.K. Road, Ganesh Chowk, Bagru Tehsil, Dist-Jaipur</t>
  </si>
  <si>
    <t>Swasthaya Kalyan Homeopathic Medical College &amp; Research Centre, Jaipur</t>
  </si>
  <si>
    <t>51105806161</t>
  </si>
  <si>
    <t>530684591297</t>
  </si>
  <si>
    <t>478209478</t>
  </si>
  <si>
    <t>Firoj Khan</t>
  </si>
  <si>
    <t>Peeru Khan</t>
  </si>
  <si>
    <t>28, Gandhi Vihar Vistar, Karim Nagar, Koehnagoriyan, Jaipur</t>
  </si>
  <si>
    <t>D.H. College of Nusing, Jaipur</t>
  </si>
  <si>
    <t>B. Sc Nursing</t>
  </si>
  <si>
    <t>35181693509</t>
  </si>
  <si>
    <t>389426857673</t>
  </si>
  <si>
    <t>476645609</t>
  </si>
  <si>
    <t>Saifuddin</t>
  </si>
  <si>
    <t>J. 147, Deepak Marg, Aadarsh Nagar, Jaipur</t>
  </si>
  <si>
    <t>Maharishi Arvind Institute of Engineering &amp; Technology, Jaipur</t>
  </si>
  <si>
    <t>478249174</t>
  </si>
  <si>
    <t>Farman Khan</t>
  </si>
  <si>
    <t>Mohammed Farid Khan</t>
  </si>
  <si>
    <t>Plot No.8, Sayyed Colony, Bass Ki Puliya, Char Darwaja, Jaipur</t>
  </si>
  <si>
    <t>Suresh Ghyan Vihar University, Jaipur</t>
  </si>
  <si>
    <t>BBA</t>
  </si>
  <si>
    <t>6.7.16</t>
  </si>
  <si>
    <t>61197025968</t>
  </si>
  <si>
    <t>254383864276</t>
  </si>
  <si>
    <t>476646022</t>
  </si>
  <si>
    <t>476459075</t>
  </si>
  <si>
    <t>476379021</t>
  </si>
  <si>
    <t>Deenbandu Chhotu Ram University of Science and Technology, Marthal, Sonepath (Haryana) 131039</t>
  </si>
  <si>
    <t>Sana bano</t>
  </si>
  <si>
    <t>Mohd.arif</t>
  </si>
  <si>
    <t>P.No.-124 m.i road new ja rahim manjil jaipur</t>
  </si>
  <si>
    <t>4.8.16</t>
  </si>
  <si>
    <t>0362101083516</t>
  </si>
  <si>
    <t>752888123589</t>
  </si>
  <si>
    <t>476565940</t>
  </si>
  <si>
    <t>AHAMAD FIROJ</t>
  </si>
  <si>
    <t xml:space="preserve">NUR MOHAMAD </t>
  </si>
  <si>
    <t>IDAGAHA KACHI BASTI MOTHER -SE SE AAGE DELHI BYE PASS JAIPUR</t>
  </si>
  <si>
    <t xml:space="preserve"> RAJIV GANDHI I.T.I SHAYPURA  BAG AAMER ROAD JAIPUR </t>
  </si>
  <si>
    <t xml:space="preserve"> RAJIV GANDHI I.T.I </t>
  </si>
  <si>
    <t>2YEAR</t>
  </si>
  <si>
    <t>61182134180</t>
  </si>
  <si>
    <t>533757715233</t>
  </si>
  <si>
    <t>476709241</t>
  </si>
  <si>
    <t>LABEEBA FARUQEE</t>
  </si>
  <si>
    <t>PARVEZ FARUQEE</t>
  </si>
  <si>
    <t>456,KALLAN SHAY COLONYBAS BADAN PURA JAIPUR</t>
  </si>
  <si>
    <t>DR.D.R. RAJ.AYURVED UNI.,JODHPUR</t>
  </si>
  <si>
    <t xml:space="preserve">B.U.M.S. </t>
  </si>
  <si>
    <t>5 year</t>
  </si>
  <si>
    <t>476379293</t>
  </si>
  <si>
    <t>ROSHNI KHAN</t>
  </si>
  <si>
    <t xml:space="preserve">MR. AMIN </t>
  </si>
  <si>
    <t xml:space="preserve">435 BHOJPURA COLONY NEAR NEHRU SAHKAR BHAWAN 22 GODAM JAIPUR </t>
  </si>
  <si>
    <t>RAJ.TECHNICAL  UNIVERSITY</t>
  </si>
  <si>
    <t>4YEAR</t>
  </si>
  <si>
    <t xml:space="preserve">RISHI JAIN </t>
  </si>
  <si>
    <t>SANJAY JAIN</t>
  </si>
  <si>
    <t xml:space="preserve"> G-4 NEEL PADAM SAROVER MARG NERSERY CIRCLE VASHALI NAGER JAIPUR</t>
  </si>
  <si>
    <t>BML MUNJAL UNIVERSITY 67thSTONE N.H.8 SIDHRAWALI GURGAON 123413</t>
  </si>
  <si>
    <t>BML MUNJAL UNIVERSITY GURGAON</t>
  </si>
  <si>
    <t>003792000010513</t>
  </si>
  <si>
    <t>328138899076</t>
  </si>
  <si>
    <t>478253215</t>
  </si>
  <si>
    <t>MOHA. SALEEEM</t>
  </si>
  <si>
    <t>14, JUVADA MAJID CHOUDARY CCOLONY JAIPUR</t>
  </si>
  <si>
    <t>RAJASTHAN UNANI MEDICAL COLLEGE &amp;HOSPITAL JAIPUR</t>
  </si>
  <si>
    <t>20.7.16</t>
  </si>
  <si>
    <t>478257845</t>
  </si>
  <si>
    <t>ABDULN AALIM</t>
  </si>
  <si>
    <t>26A,BARKAT COLONY GANGAPUL JAIPUR</t>
  </si>
  <si>
    <t>RAFIA AJHAR</t>
  </si>
  <si>
    <t>JAHIRRUDIN AJHAR</t>
  </si>
  <si>
    <t>5192,ANSARI TENT HOUSE RAGRU KOTI GATGATE JAIPUR</t>
  </si>
  <si>
    <t>JAIPUR NATIONAL UNIVERSITY,JAIPUR</t>
  </si>
  <si>
    <t>B.TEK</t>
  </si>
  <si>
    <t>478184799</t>
  </si>
  <si>
    <t>ZARQA KHAN</t>
  </si>
  <si>
    <t>SAFIK AHMED KHAN</t>
  </si>
  <si>
    <t>309/4 H.A.R COLONY CHAR DARVAJA JAIPUR</t>
  </si>
  <si>
    <t>B.H.M.S SWASTAYA KALAYAN HOMOPATHIK MADICIAL COLLAGE AND REARCH CENTER JAIPUR</t>
  </si>
  <si>
    <t>IST</t>
  </si>
  <si>
    <t>61165060955</t>
  </si>
  <si>
    <t>478257123</t>
  </si>
  <si>
    <t>ABRAR KHAN</t>
  </si>
  <si>
    <t>NASRUDIN</t>
  </si>
  <si>
    <t>SHASTRI NAGER JAIPUR</t>
  </si>
  <si>
    <t>INTERNATIONAL COLLAGE OF ENGINEERING JAIPUR</t>
  </si>
  <si>
    <t>RAJ.TECHNICAL UNIVERSITY</t>
  </si>
  <si>
    <t>MECH.ENG.</t>
  </si>
  <si>
    <t>4TH YEAR</t>
  </si>
  <si>
    <t>190000</t>
  </si>
  <si>
    <t>2.8.16</t>
  </si>
  <si>
    <t>MOH.JUNAID KHAN</t>
  </si>
  <si>
    <t>AALAM SHERKHAN</t>
  </si>
  <si>
    <t>TRIPOLIYA BAZAR RAJ.</t>
  </si>
  <si>
    <t>JAGANNATH GUPTA COLLAGE</t>
  </si>
  <si>
    <t>ELE.ENGI.</t>
  </si>
  <si>
    <t>200000</t>
  </si>
  <si>
    <t>MOH. MAHFOOZ</t>
  </si>
  <si>
    <t>IMTEYAJ AHMED</t>
  </si>
  <si>
    <t>CHARDARAWAJA,JAIPUR 302002</t>
  </si>
  <si>
    <t>ARYA INSTITUTE OF ENGG.&amp;TECHNOLOGY JAIPUR</t>
  </si>
  <si>
    <t>615 JIYAUDDIN COLONY CHAR DARWAJA JAIPUR</t>
  </si>
  <si>
    <t xml:space="preserve"> JAWAHARAT</t>
  </si>
  <si>
    <t>16.9.16</t>
  </si>
  <si>
    <t>61049518206</t>
  </si>
  <si>
    <t>958290351111</t>
  </si>
  <si>
    <t>196734598</t>
  </si>
  <si>
    <t>1/72 AZAD NAGAR KACHCHI BASTI JAWAHAR NAGAR JAIPUR</t>
  </si>
  <si>
    <t>muslim</t>
  </si>
  <si>
    <t>664510110005198</t>
  </si>
  <si>
    <t>808835214767</t>
  </si>
  <si>
    <t>196733548</t>
  </si>
  <si>
    <t>90 SORGARO KA MOHALLA JHAG BUS STAND BAGRU JAIPUR</t>
  </si>
  <si>
    <t>25040100003038</t>
  </si>
  <si>
    <t>913320754021</t>
  </si>
  <si>
    <t>478200130</t>
  </si>
  <si>
    <t>SURVEY NO. 196 POWER HOUSE KE SAMNE BHATTA BASTI SHASTRI NAGAR JAIPUR</t>
  </si>
  <si>
    <t>663410110004293</t>
  </si>
  <si>
    <t>598230975369</t>
  </si>
  <si>
    <t>196675020</t>
  </si>
  <si>
    <t>HAFIJ QURESHI</t>
  </si>
  <si>
    <t>1819 KHAJANE WALO KA RASTA JAIPUR</t>
  </si>
  <si>
    <t>EXPORT</t>
  </si>
  <si>
    <t>10982011008602</t>
  </si>
  <si>
    <t>284193431948</t>
  </si>
  <si>
    <t>196675019</t>
  </si>
  <si>
    <t>MOHD AKHTAR</t>
  </si>
  <si>
    <t>BAKHTIYAR ABBAS</t>
  </si>
  <si>
    <t>37A2 BIBI FATIMA COLONY RAMGARH ROAD JAIPUR</t>
  </si>
  <si>
    <t>8465101025842</t>
  </si>
  <si>
    <t>980366528839</t>
  </si>
  <si>
    <t>196672412</t>
  </si>
  <si>
    <t>RAKESH AROA</t>
  </si>
  <si>
    <t>UTTAM CHAND</t>
  </si>
  <si>
    <t>290 GURUNANAK PURA RAJA PARK JAIPUR</t>
  </si>
  <si>
    <t>676601070508</t>
  </si>
  <si>
    <t>568454696594</t>
  </si>
  <si>
    <t>476649851</t>
  </si>
  <si>
    <t>B1026 SANJAY NAGAR BHATTA BASTI JAIPUR</t>
  </si>
  <si>
    <t>35460100003269</t>
  </si>
  <si>
    <t>591527582317</t>
  </si>
  <si>
    <t>476566878</t>
  </si>
  <si>
    <t>D13 RUP WARSHA COLONY KALWAR ROAD JAIPUR</t>
  </si>
  <si>
    <t>LAKDI</t>
  </si>
  <si>
    <t>700901010008864</t>
  </si>
  <si>
    <t>977835333437</t>
  </si>
  <si>
    <t>196734597</t>
  </si>
  <si>
    <t>SATPAL SINGH</t>
  </si>
  <si>
    <t>BALVINDER SINGH</t>
  </si>
  <si>
    <t>1011 PUNJABI COLONY BANS BADANPURA ROAD JAIPUR</t>
  </si>
  <si>
    <t>06071000009837</t>
  </si>
  <si>
    <t>922217274219</t>
  </si>
  <si>
    <t>478183689</t>
  </si>
  <si>
    <t>SHANNO</t>
  </si>
  <si>
    <t xml:space="preserve">1-A 227 JAWAHAR NAGAR TILA NO. 8 </t>
  </si>
  <si>
    <t>664510110004676</t>
  </si>
  <si>
    <t>716598430871</t>
  </si>
  <si>
    <t>196733547</t>
  </si>
  <si>
    <t>SHAMIUDDIN</t>
  </si>
  <si>
    <t>1054 ONDA MAHADEV RAMGANJ JAIPUR</t>
  </si>
  <si>
    <t>JUTIYA</t>
  </si>
  <si>
    <t>4066000100142864</t>
  </si>
  <si>
    <t>945945803402</t>
  </si>
  <si>
    <t>196734596</t>
  </si>
  <si>
    <t>MANOJ GODHIKA</t>
  </si>
  <si>
    <t>MOHAN LAL</t>
  </si>
  <si>
    <t>11332151001183</t>
  </si>
  <si>
    <t>264730090226</t>
  </si>
  <si>
    <t>193017115</t>
  </si>
  <si>
    <t>SHAHEEN BANO</t>
  </si>
  <si>
    <t>AKRAM</t>
  </si>
  <si>
    <t xml:space="preserve">CENTRAL JAIL KE </t>
  </si>
  <si>
    <t>RAJ,UNANIMED.COLL.AND. HOS</t>
  </si>
  <si>
    <t>Ist</t>
  </si>
  <si>
    <t>5.8.16</t>
  </si>
  <si>
    <t>153310100006241</t>
  </si>
  <si>
    <t>328773514225</t>
  </si>
  <si>
    <t>478191742</t>
  </si>
  <si>
    <t>NAFILA ZAFAR</t>
  </si>
  <si>
    <t>MOHD. ZAFAR</t>
  </si>
  <si>
    <t>P.NO.28 HASANPURA -C N.B.C ROAD JAIPUR</t>
  </si>
  <si>
    <t>SWAMI KESHVANAND INS. OF TECH. MANAGEMENT@GRAMOTHAN</t>
  </si>
  <si>
    <t>COMPUTER SCIENCE</t>
  </si>
  <si>
    <t>1st</t>
  </si>
  <si>
    <t>476570960</t>
  </si>
  <si>
    <t>MOHD. SAMEER</t>
  </si>
  <si>
    <t>MOHD.SALEEM</t>
  </si>
  <si>
    <t>364PURANA TABLA RAMGANJ</t>
  </si>
  <si>
    <t>ARYA COLL.OF ENGG.@RESE.CENTRE</t>
  </si>
  <si>
    <t>RAJ.TEC.UNI.</t>
  </si>
  <si>
    <t>CIVIL ENGI.</t>
  </si>
  <si>
    <t>4th</t>
  </si>
  <si>
    <t>SUHAIL NAGOURI</t>
  </si>
  <si>
    <t>MOHA.ISHAQUE NAGOURI</t>
  </si>
  <si>
    <t>UDAIPUR GILARIYA NIMDA WALI JAGATPURA ROAD,JAIPUR</t>
  </si>
  <si>
    <t>RAJPUTANA YUNANI MED.COLL. HOSI. AND RESI. CEN.</t>
  </si>
  <si>
    <t>DR.S.R. RAJ.AYU.UNI.,JODH</t>
  </si>
  <si>
    <t>2nd</t>
  </si>
  <si>
    <t>MOHA. ADNAN BAIG</t>
  </si>
  <si>
    <t>MOHA. AKHTER</t>
  </si>
  <si>
    <t>RAMGANJ JAIPUR</t>
  </si>
  <si>
    <t>JAIPUR INS. OF. ENG.&amp;TECH.</t>
  </si>
  <si>
    <t>RAJ. TEC. UNI</t>
  </si>
  <si>
    <t>CIVIL ENG.</t>
  </si>
  <si>
    <t>4 years</t>
  </si>
  <si>
    <t>6.8.16</t>
  </si>
  <si>
    <t>1.9.16</t>
  </si>
  <si>
    <t>WASEEM AKRAM</t>
  </si>
  <si>
    <t>NASEEMUDDIN</t>
  </si>
  <si>
    <t>CHAR DARWAJA JAIPUR</t>
  </si>
  <si>
    <t>ARYA COLL. OF &amp;RESE.CENTRE</t>
  </si>
  <si>
    <t>RAHIL MUJAHID</t>
  </si>
  <si>
    <t>ZAHID MOHA.</t>
  </si>
  <si>
    <t>POORNIMA UNI.</t>
  </si>
  <si>
    <t>2nd years</t>
  </si>
  <si>
    <t>NOOR AFSHAN</t>
  </si>
  <si>
    <t xml:space="preserve"> MIRZA AFTAB BAIG</t>
  </si>
  <si>
    <t>RAM GANJ BAZAR JAIPUR</t>
  </si>
  <si>
    <t>DEVI INS. OF NURSING</t>
  </si>
  <si>
    <t xml:space="preserve">B.S.C </t>
  </si>
  <si>
    <t>476711574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</si>
  <si>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</si>
  <si>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JABBAR</t>
  </si>
  <si>
    <t>KAPDA</t>
  </si>
  <si>
    <t>Abdul Salim</t>
  </si>
  <si>
    <t>Abdul Latif</t>
  </si>
  <si>
    <t>Aadhar No.</t>
  </si>
  <si>
    <t>Salim Khan</t>
  </si>
  <si>
    <t>Samim Bano</t>
  </si>
  <si>
    <t>JAIN</t>
  </si>
  <si>
    <t>WASEEM QURESHI</t>
  </si>
  <si>
    <t>Abdul Ajij</t>
  </si>
  <si>
    <t>Sayra</t>
  </si>
  <si>
    <t>Afsana</t>
  </si>
  <si>
    <t>Mehboob Khan</t>
  </si>
  <si>
    <t>3 YEAR</t>
  </si>
  <si>
    <t>SACHIN JAIN</t>
  </si>
  <si>
    <t>Ayyub</t>
  </si>
  <si>
    <t>E-MITRA</t>
  </si>
  <si>
    <t>NIRMAL KUMAR JAIN</t>
  </si>
  <si>
    <t>SHABNAM BANO</t>
  </si>
  <si>
    <t>Abdul Vahid</t>
  </si>
  <si>
    <t>B.TECH.</t>
  </si>
  <si>
    <t>5 YEAR</t>
  </si>
  <si>
    <t>4 YEAR</t>
  </si>
  <si>
    <t>2 YEAR</t>
  </si>
  <si>
    <t>SADDAM HUSSAIN</t>
  </si>
  <si>
    <t>30.9.16</t>
  </si>
  <si>
    <t>16.12.16</t>
  </si>
  <si>
    <t>16.1.17</t>
  </si>
  <si>
    <t>NAHRI KA NAKA MADINA MASJID SHASTRI NAGER JAIPUR</t>
  </si>
  <si>
    <t>SADDES</t>
  </si>
  <si>
    <t>8.11.16</t>
  </si>
  <si>
    <t>Samar Zaib</t>
  </si>
  <si>
    <t>26378,  Pahaad ganj chaper bandho ka rasta ghatgate</t>
  </si>
  <si>
    <t>068100101009224</t>
  </si>
  <si>
    <t>844317629845</t>
  </si>
  <si>
    <t>196684983 196684984</t>
  </si>
  <si>
    <t>Yusuf</t>
  </si>
  <si>
    <t>534, Mehnat nagar hathwara road hasanpura</t>
  </si>
  <si>
    <t>JARI GOTA</t>
  </si>
  <si>
    <t>005101001036403</t>
  </si>
  <si>
    <t>285385785051</t>
  </si>
  <si>
    <t>196684732  196684733</t>
  </si>
  <si>
    <t>Sonu</t>
  </si>
  <si>
    <t>Ballu</t>
  </si>
  <si>
    <t xml:space="preserve">534, Mehnat nagar hathwara road </t>
  </si>
  <si>
    <t>20130548471</t>
  </si>
  <si>
    <t>911838822342</t>
  </si>
  <si>
    <t>196684760 196684761</t>
  </si>
  <si>
    <t>Abdul. Majid</t>
  </si>
  <si>
    <t>Abdul. Hafij</t>
  </si>
  <si>
    <t>5, Balaji ki kothi ghatgate bazar</t>
  </si>
  <si>
    <t>068100101009904</t>
  </si>
  <si>
    <t>501278765925</t>
  </si>
  <si>
    <t>196684973 196684974</t>
  </si>
  <si>
    <t>Rukkaiya</t>
  </si>
  <si>
    <t xml:space="preserve">855, khwaas ji ka rasta cho. Ramchandr ji </t>
  </si>
  <si>
    <t>060800101006717</t>
  </si>
  <si>
    <t>848500654053</t>
  </si>
  <si>
    <t>196684776 196684777</t>
  </si>
  <si>
    <t>A. Salaam</t>
  </si>
  <si>
    <t xml:space="preserve">4, Dargaah colony char darwaja bahar </t>
  </si>
  <si>
    <t>01320110040201</t>
  </si>
  <si>
    <t>515671451682</t>
  </si>
  <si>
    <t>196684728 196684729</t>
  </si>
  <si>
    <t>Rais</t>
  </si>
  <si>
    <t>Rashid</t>
  </si>
  <si>
    <t xml:space="preserve">Y 89, Bus depo ke pass aazad nagar jawahar nagar </t>
  </si>
  <si>
    <t>2234006900000279</t>
  </si>
  <si>
    <t>744513189662</t>
  </si>
  <si>
    <t>196684738 196684739</t>
  </si>
  <si>
    <t xml:space="preserve">Abdul Ashraf </t>
  </si>
  <si>
    <t>Abdul  Majeed</t>
  </si>
  <si>
    <t>F 124b Gutam 
marg bagdiya bhawan ke piche c sckim</t>
  </si>
  <si>
    <t>51088931802</t>
  </si>
  <si>
    <t>882497182911</t>
  </si>
  <si>
    <t>478194181</t>
  </si>
  <si>
    <t>Mehmood</t>
  </si>
  <si>
    <t>109, Rajeev nagar park ke pass hathwara road</t>
  </si>
  <si>
    <t>20236222187</t>
  </si>
  <si>
    <t>206077181306</t>
  </si>
  <si>
    <t>196684804</t>
  </si>
  <si>
    <t>A.bdul Rahim</t>
  </si>
  <si>
    <t>871, Mohlla tikkigaran bass badanpura</t>
  </si>
  <si>
    <t>51103205185</t>
  </si>
  <si>
    <t>855028047486</t>
  </si>
  <si>
    <t>196684989  196684990</t>
  </si>
  <si>
    <t>Abdul Shahid</t>
  </si>
  <si>
    <t>61258406649</t>
  </si>
  <si>
    <t>615103406087</t>
  </si>
  <si>
    <t>196684787 196684788</t>
  </si>
  <si>
    <t>Mohd. Vakil Kureshi</t>
  </si>
  <si>
    <t>B-16, new deffence colony hathwara road</t>
  </si>
  <si>
    <t>17960110078174</t>
  </si>
  <si>
    <t>306754538898</t>
  </si>
  <si>
    <t>196684770 196684771</t>
  </si>
  <si>
    <t>372, Mehnat nagar hathwara road hasanpura</t>
  </si>
  <si>
    <t>51109664675</t>
  </si>
  <si>
    <t>284091760350</t>
  </si>
  <si>
    <t>196684824 196684825</t>
  </si>
  <si>
    <t>Shamsuddin</t>
  </si>
  <si>
    <t>15, Karim colony iddhgah ke samne delhi baipass</t>
  </si>
  <si>
    <t>02093211001515</t>
  </si>
  <si>
    <t>542168128517</t>
  </si>
  <si>
    <t>196684997 196684998</t>
  </si>
  <si>
    <t>Mukesh Kumar  Soni</t>
  </si>
  <si>
    <t>Puran Chand</t>
  </si>
  <si>
    <t>Mu. Po. Paldi waya mod jaipur</t>
  </si>
  <si>
    <t>51107811227</t>
  </si>
  <si>
    <t>396662134380</t>
  </si>
  <si>
    <t>197966002</t>
  </si>
  <si>
    <t>3844 Maliyo ki gali futa khurra</t>
  </si>
  <si>
    <t>12860100016010</t>
  </si>
  <si>
    <t>985035785071</t>
  </si>
  <si>
    <t>196683545 196683547</t>
  </si>
  <si>
    <t>Shahina Parvin</t>
  </si>
  <si>
    <t>855, Khwaas ji ka 
rasta hanfiya masjid ke pass</t>
  </si>
  <si>
    <t>0467010996747</t>
  </si>
  <si>
    <t>984588586556</t>
  </si>
  <si>
    <t>196684780 196684781</t>
  </si>
  <si>
    <t>Munis Anwar</t>
  </si>
  <si>
    <t>Mohd. Ayyub</t>
  </si>
  <si>
    <t>35, Raheem nagar kho nagoriyan</t>
  </si>
  <si>
    <t>01150100010039</t>
  </si>
  <si>
    <t>843942097238</t>
  </si>
  <si>
    <t>196683833 196683834</t>
  </si>
  <si>
    <t>Mohd. Shafik</t>
  </si>
  <si>
    <t>2821, Kalyanji ka rasta chandpol</t>
  </si>
  <si>
    <t>51109375796</t>
  </si>
  <si>
    <t>547283701754</t>
  </si>
  <si>
    <t>196683157 196683158</t>
  </si>
  <si>
    <t>Wasim Khan</t>
  </si>
  <si>
    <t>Kallu khan</t>
  </si>
  <si>
    <t>889, Mohlla sheikhan khandar ka rasta cho. Gangapol</t>
  </si>
  <si>
    <t>NAGEENA</t>
  </si>
  <si>
    <t>20270110028636</t>
  </si>
  <si>
    <t>891360391905</t>
  </si>
  <si>
    <t>196683525 196683524</t>
  </si>
  <si>
    <t>Gaffaar</t>
  </si>
  <si>
    <t>16 B New defence colony hasanpura hathwara road</t>
  </si>
  <si>
    <t>51112344061</t>
  </si>
  <si>
    <t>785237272730</t>
  </si>
  <si>
    <t>196684758 196684759</t>
  </si>
  <si>
    <t>A. Raheem Khan</t>
  </si>
  <si>
    <t xml:space="preserve">143, Bhomiya ji ki chatri aadrsh nagar </t>
  </si>
  <si>
    <t>51102561451</t>
  </si>
  <si>
    <t>589667412649</t>
  </si>
  <si>
    <t>196684599 196684598</t>
  </si>
  <si>
    <t>Rashid Kureshi</t>
  </si>
  <si>
    <t>F - 42, Rajeev nagar NBC ke samne</t>
  </si>
  <si>
    <t>33819710428</t>
  </si>
  <si>
    <t>613311790188</t>
  </si>
  <si>
    <t>196693529 196693530</t>
  </si>
  <si>
    <t>Farheen Khan</t>
  </si>
  <si>
    <t>Saleem khan</t>
  </si>
  <si>
    <t>403, Thakur pachver ka rasta ramganj bazar</t>
  </si>
  <si>
    <t>AARA TARI</t>
  </si>
  <si>
    <t>00110100010501</t>
  </si>
  <si>
    <t>327234046459</t>
  </si>
  <si>
    <t xml:space="preserve">Rashid </t>
  </si>
  <si>
    <t>35375430856</t>
  </si>
  <si>
    <t>758374111062</t>
  </si>
  <si>
    <t>196744076</t>
  </si>
  <si>
    <t>Shakil Ahmad</t>
  </si>
  <si>
    <t>Mohd. shreef</t>
  </si>
  <si>
    <t>272, Bilal masjid gali no. 7 shastri nagar jaipur</t>
  </si>
  <si>
    <t>35460100001498</t>
  </si>
  <si>
    <t>211711109357</t>
  </si>
  <si>
    <t>196683155</t>
  </si>
  <si>
    <t xml:space="preserve">136, hari marg adarsh nagar </t>
  </si>
  <si>
    <t>51108222537</t>
  </si>
  <si>
    <t>416939968846</t>
  </si>
  <si>
    <t>196684583 196684582</t>
  </si>
  <si>
    <t>Naushad</t>
  </si>
  <si>
    <t>Gulam nabi</t>
  </si>
  <si>
    <t>b-347, Bhatta basti shastri nagar</t>
  </si>
  <si>
    <t>35460100013330</t>
  </si>
  <si>
    <t>883818808029</t>
  </si>
  <si>
    <t>196683408 196683409</t>
  </si>
  <si>
    <t>Asfiya</t>
  </si>
  <si>
    <t>Mohd. yunus</t>
  </si>
  <si>
    <t>Gandhi vihar kho nagoriyaan jagatpura</t>
  </si>
  <si>
    <t>01150100028270</t>
  </si>
  <si>
    <t>870485211163</t>
  </si>
  <si>
    <t>196684315 196684316</t>
  </si>
  <si>
    <t>Mohd. yusuf</t>
  </si>
  <si>
    <t>Mohd. hussain</t>
  </si>
  <si>
    <t xml:space="preserve">B-488, shahid indra jyoti nagar bhatta basti shastri nagar </t>
  </si>
  <si>
    <t>Bangels</t>
  </si>
  <si>
    <t>242701000001244</t>
  </si>
  <si>
    <t>619270722462</t>
  </si>
  <si>
    <t>196684323 196684324</t>
  </si>
  <si>
    <t>Firdos jaha</t>
  </si>
  <si>
    <t>Mohd. nasir</t>
  </si>
  <si>
    <t xml:space="preserve">33, Sanjay nagar bhatta basti shstri nagar </t>
  </si>
  <si>
    <t>700901011004785</t>
  </si>
  <si>
    <t>620517693388</t>
  </si>
  <si>
    <t>196684317 196684318</t>
  </si>
  <si>
    <t>Abdul. waheed</t>
  </si>
  <si>
    <t>02, Sayyad colony gangapol gate</t>
  </si>
  <si>
    <t>JAWARAHT</t>
  </si>
  <si>
    <t>61297287874</t>
  </si>
  <si>
    <t>505413382578</t>
  </si>
  <si>
    <t>196685001 196682002</t>
  </si>
  <si>
    <t>Zahera bano</t>
  </si>
  <si>
    <t>mubarak hussain</t>
  </si>
  <si>
    <t xml:space="preserve">3276, Mathura walo ki hawali ghatget </t>
  </si>
  <si>
    <t>AARI-TARI</t>
  </si>
  <si>
    <t>34639602792</t>
  </si>
  <si>
    <t>707357757218</t>
  </si>
  <si>
    <t>196684801 196684800</t>
  </si>
  <si>
    <t>Aarif ali</t>
  </si>
  <si>
    <t>Sabir ali</t>
  </si>
  <si>
    <t>60. Sepahiyan colony aagra road ghatget</t>
  </si>
  <si>
    <t>8465108025572</t>
  </si>
  <si>
    <t>965369712845</t>
  </si>
  <si>
    <t>196684592 196684593</t>
  </si>
  <si>
    <t>Abdul. rauph</t>
  </si>
  <si>
    <t>1203, Mardan kha ki gali m.d road</t>
  </si>
  <si>
    <t>6139000100034346</t>
  </si>
  <si>
    <t>693663611305</t>
  </si>
  <si>
    <t>196741224</t>
  </si>
  <si>
    <t>Mohd ikram</t>
  </si>
  <si>
    <t>Abdul. kayyum</t>
  </si>
  <si>
    <t xml:space="preserve">136, Hameed marg aadrsh nagar </t>
  </si>
  <si>
    <t>153310100035164</t>
  </si>
  <si>
    <t>594824305623</t>
  </si>
  <si>
    <t>196684601 196684603</t>
  </si>
  <si>
    <t>Aalam sher khan</t>
  </si>
  <si>
    <t>khan mohd.</t>
  </si>
  <si>
    <t>1298, Shiv shakti colony gangapol</t>
  </si>
  <si>
    <t>61256213901</t>
  </si>
  <si>
    <t>371551154936</t>
  </si>
  <si>
    <t>196741225</t>
  </si>
  <si>
    <t>Anwar khan</t>
  </si>
  <si>
    <t>Abdul. rehmaan</t>
  </si>
  <si>
    <t xml:space="preserve">143, Deepak marg aadrsh nagar </t>
  </si>
  <si>
    <t>61311897934</t>
  </si>
  <si>
    <t>506651326658</t>
  </si>
  <si>
    <t>196684591 196684590</t>
  </si>
  <si>
    <t xml:space="preserve">Freed </t>
  </si>
  <si>
    <t>Mehboob khan</t>
  </si>
  <si>
    <t>101/20 A, New indra colony gali no. 3 aamer road</t>
  </si>
  <si>
    <t>20440110044766</t>
  </si>
  <si>
    <t>436644199290</t>
  </si>
  <si>
    <t>196741227</t>
  </si>
  <si>
    <t>Mohd. rameej</t>
  </si>
  <si>
    <t>A. hameed</t>
  </si>
  <si>
    <t>225, J.p colony parshuram puri jal mahal</t>
  </si>
  <si>
    <t>32982310858</t>
  </si>
  <si>
    <t>593314403265</t>
  </si>
  <si>
    <t>196741223</t>
  </si>
  <si>
    <t>Aasif khan</t>
  </si>
  <si>
    <t>P.L. No. 4, rawal ji ka baag gangapol</t>
  </si>
  <si>
    <t>51100829387</t>
  </si>
  <si>
    <t>358036135378</t>
  </si>
  <si>
    <t>196741226</t>
  </si>
  <si>
    <t>Mohd. anees</t>
  </si>
  <si>
    <t>Mohd. aabid shah</t>
  </si>
  <si>
    <t>65/177, bhomiya basti kacchi basti new indra colony jalmahal</t>
  </si>
  <si>
    <t>61326597853</t>
  </si>
  <si>
    <t>771139390756</t>
  </si>
  <si>
    <t>196741229</t>
  </si>
  <si>
    <t>Mohd. sarfraaj</t>
  </si>
  <si>
    <t>Mohd. Asraf</t>
  </si>
  <si>
    <t>230, J.p colony tonk walo ki basti jalmahal</t>
  </si>
  <si>
    <t>61312267707</t>
  </si>
  <si>
    <t>609839770798</t>
  </si>
  <si>
    <t>196741228</t>
  </si>
  <si>
    <t>Shahruk khan</t>
  </si>
  <si>
    <t>A. kareem</t>
  </si>
  <si>
    <t xml:space="preserve">79, Mohlla dakitan sarafo ki bagichi poliya no. 2 dehali baipass </t>
  </si>
  <si>
    <t>17.3.16</t>
  </si>
  <si>
    <t>61128263439</t>
  </si>
  <si>
    <t>748105491374</t>
  </si>
  <si>
    <t>196684615 196684614</t>
  </si>
  <si>
    <t>Aneesa begum</t>
  </si>
  <si>
    <t>Alluddin abbasi</t>
  </si>
  <si>
    <t xml:space="preserve">52, Bhojpura basti 22 godam </t>
  </si>
  <si>
    <t>25220100006698</t>
  </si>
  <si>
    <t>587061435993</t>
  </si>
  <si>
    <t>196683832 196683831</t>
  </si>
  <si>
    <t>Shahnoor ali</t>
  </si>
  <si>
    <t xml:space="preserve">266, khdda basti aadrsh nagar </t>
  </si>
  <si>
    <t>50100071643764</t>
  </si>
  <si>
    <t>949790561981</t>
  </si>
  <si>
    <t>196684612 196684613</t>
  </si>
  <si>
    <t>Avichal mukeem</t>
  </si>
  <si>
    <t>Punaam chandr</t>
  </si>
  <si>
    <t>959, Mukeem house pano ka dareeba subhas chok</t>
  </si>
  <si>
    <t>109910004590</t>
  </si>
  <si>
    <t>604667482633</t>
  </si>
  <si>
    <t>47622274</t>
  </si>
  <si>
    <t>Shbana bagum</t>
  </si>
  <si>
    <t>Mohd. ali</t>
  </si>
  <si>
    <t>42, Sepaihiyan aagra road ghatget</t>
  </si>
  <si>
    <t>46428100000661</t>
  </si>
  <si>
    <t>491996396559</t>
  </si>
  <si>
    <t>196684609 196684608</t>
  </si>
  <si>
    <t>Afsar jaha</t>
  </si>
  <si>
    <t xml:space="preserve">286, Shiv colony bai ki kothi jhalana dungri </t>
  </si>
  <si>
    <t>1884011002079</t>
  </si>
  <si>
    <t>554482206298</t>
  </si>
  <si>
    <t>196684740 196682741</t>
  </si>
  <si>
    <t>Mohd. fareed</t>
  </si>
  <si>
    <t>Annu</t>
  </si>
  <si>
    <t xml:space="preserve">3276, Mathura walo ki haweli ghatget </t>
  </si>
  <si>
    <t>KAPDA JARI</t>
  </si>
  <si>
    <t>8465101029414</t>
  </si>
  <si>
    <t>916627701198</t>
  </si>
  <si>
    <t>196684796 196682797</t>
  </si>
  <si>
    <t>Ferheen teba</t>
  </si>
  <si>
    <t>Mohd. shakeel</t>
  </si>
  <si>
    <t xml:space="preserve">872, Mathura walo ki haweli ghatget </t>
  </si>
  <si>
    <t>4066000100182154</t>
  </si>
  <si>
    <t>981854847636</t>
  </si>
  <si>
    <t>196684985 196682986</t>
  </si>
  <si>
    <t>Husna bano</t>
  </si>
  <si>
    <t>A. rehman</t>
  </si>
  <si>
    <t>48, Hazi colony jhotwada road</t>
  </si>
  <si>
    <t>03760510001707</t>
  </si>
  <si>
    <t>475237852024</t>
  </si>
  <si>
    <t>196682744</t>
  </si>
  <si>
    <t>Mohd. saleem</t>
  </si>
  <si>
    <t>A. rashid</t>
  </si>
  <si>
    <t xml:space="preserve">73, Gali no. 4, 22 godam </t>
  </si>
  <si>
    <t>11740110030219</t>
  </si>
  <si>
    <t>724489799003</t>
  </si>
  <si>
    <t>196741435</t>
  </si>
  <si>
    <t>Rafeek</t>
  </si>
  <si>
    <t>Hakimuddin</t>
  </si>
  <si>
    <t xml:space="preserve">1235, Imamuddin dalaal ki gali khwas ji ka choraha ghatgate </t>
  </si>
  <si>
    <t>00110100022139</t>
  </si>
  <si>
    <t>977675696371</t>
  </si>
  <si>
    <t>196684999 196685000</t>
  </si>
  <si>
    <t>Shakeel</t>
  </si>
  <si>
    <t>67, Gali no. 1 nahari ka naka shastri nagar jaipur</t>
  </si>
  <si>
    <t>20144519535</t>
  </si>
  <si>
    <t>326425577032</t>
  </si>
  <si>
    <t>476645655</t>
  </si>
  <si>
    <t>Haseena</t>
  </si>
  <si>
    <t>678, Mehnat nagar hatwada road</t>
  </si>
  <si>
    <t>61213546895</t>
  </si>
  <si>
    <t>571876480145</t>
  </si>
  <si>
    <t>196684746 196684747</t>
  </si>
  <si>
    <t>Jameela</t>
  </si>
  <si>
    <t>558, Mehnat nagar hathwara road</t>
  </si>
  <si>
    <t>35933456714</t>
  </si>
  <si>
    <t>831093189728</t>
  </si>
  <si>
    <t>196684737 196682736</t>
  </si>
  <si>
    <t>Aabid hussain</t>
  </si>
  <si>
    <t>A. sattar</t>
  </si>
  <si>
    <t>673, Mehnat nagar makka masjid ke pass hathwara road</t>
  </si>
  <si>
    <t>17960110050064</t>
  </si>
  <si>
    <t>397871504126</t>
  </si>
  <si>
    <t>196684766 196682767</t>
  </si>
  <si>
    <t>Anjum nisha</t>
  </si>
  <si>
    <t>673, Mehnat nagar hathwara road</t>
  </si>
  <si>
    <t>33949261392</t>
  </si>
  <si>
    <t>700119556770</t>
  </si>
  <si>
    <t>196684784 196684785</t>
  </si>
  <si>
    <t>Fareeda</t>
  </si>
  <si>
    <t>Chand</t>
  </si>
  <si>
    <t>490, Ballu hotal ke piche mehnat nagar hatwara road</t>
  </si>
  <si>
    <t>20177774257</t>
  </si>
  <si>
    <t>769024820086</t>
  </si>
  <si>
    <t>196684742 196684743</t>
  </si>
  <si>
    <t>534, Mehnat nagar hathwara road</t>
  </si>
  <si>
    <t>20277910505</t>
  </si>
  <si>
    <t>313848437519</t>
  </si>
  <si>
    <t>196684762 196684763</t>
  </si>
  <si>
    <t>Mohd. yaseen</t>
  </si>
  <si>
    <t>A. lateef</t>
  </si>
  <si>
    <t>30, Rajeev nagar hathwara road hasanpura</t>
  </si>
  <si>
    <t>30145808099</t>
  </si>
  <si>
    <t>769716935916</t>
  </si>
  <si>
    <t>196684756 196684757</t>
  </si>
  <si>
    <t>Fareed mohd.</t>
  </si>
  <si>
    <t>Shareef mohd.</t>
  </si>
  <si>
    <t>65, panchvati colony khatipura road jaipur</t>
  </si>
  <si>
    <t>17960110069455</t>
  </si>
  <si>
    <t>578388699730</t>
  </si>
  <si>
    <t>196684750 196684751</t>
  </si>
  <si>
    <t>Rizwaan qureshi</t>
  </si>
  <si>
    <t>Yusuf qureshi</t>
  </si>
  <si>
    <t>005101001036402</t>
  </si>
  <si>
    <t>561078464182</t>
  </si>
  <si>
    <t>196693527 196693528</t>
  </si>
  <si>
    <t>Mohd. mohseen</t>
  </si>
  <si>
    <t>A. raheem</t>
  </si>
  <si>
    <t>533, Mehnat nagar hathwara road hasanpura</t>
  </si>
  <si>
    <t>700901011002647</t>
  </si>
  <si>
    <t>841032043041</t>
  </si>
  <si>
    <t>196684820 196684821</t>
  </si>
  <si>
    <t>Shenaaz</t>
  </si>
  <si>
    <t>Irshaad</t>
  </si>
  <si>
    <t xml:space="preserve">539, Mehnat nagar hathwara road </t>
  </si>
  <si>
    <t>17960110069431</t>
  </si>
  <si>
    <t>830079190095</t>
  </si>
  <si>
    <t>196684754 196684755</t>
  </si>
  <si>
    <t>Mirza whahab bag</t>
  </si>
  <si>
    <t>Ashfaaq bag</t>
  </si>
  <si>
    <t>1025, Mohlla hiranwalan jhumro ka rasta chokri topkhana hujuri</t>
  </si>
  <si>
    <t>JWELLARY</t>
  </si>
  <si>
    <t>068100101008099</t>
  </si>
  <si>
    <t>410760237740</t>
  </si>
  <si>
    <t>478192782</t>
  </si>
  <si>
    <t>Yasmeen parveen</t>
  </si>
  <si>
    <t>S. wajid ali</t>
  </si>
  <si>
    <t>25223, Vanjara basti surajpol</t>
  </si>
  <si>
    <t>JAME STONE</t>
  </si>
  <si>
    <t>4066000100179488</t>
  </si>
  <si>
    <t>601993389346</t>
  </si>
  <si>
    <t>196741913</t>
  </si>
  <si>
    <t>Syed wajid ali</t>
  </si>
  <si>
    <t>Syed Abdul saleem</t>
  </si>
  <si>
    <t>25323, Vanjara basti surajpol</t>
  </si>
  <si>
    <t>4066000100005545</t>
  </si>
  <si>
    <t>239520563497</t>
  </si>
  <si>
    <t>196741912</t>
  </si>
  <si>
    <t>Waseem</t>
  </si>
  <si>
    <t xml:space="preserve">533, Mehnat nagar hathwara road </t>
  </si>
  <si>
    <t>20277913629</t>
  </si>
  <si>
    <t>997834862314</t>
  </si>
  <si>
    <t>196684817 196684816</t>
  </si>
  <si>
    <t>Musraf bano</t>
  </si>
  <si>
    <t>Azeez</t>
  </si>
  <si>
    <t>3557, bhistiyo ki choti masjid ward no. 47</t>
  </si>
  <si>
    <t>068102101001870</t>
  </si>
  <si>
    <t>390750927084</t>
  </si>
  <si>
    <t>196684710 196682711</t>
  </si>
  <si>
    <t>Aasu qureshi</t>
  </si>
  <si>
    <t xml:space="preserve">Shareef  </t>
  </si>
  <si>
    <t xml:space="preserve">2120, Thakur woraaj ka rasta kishanpol </t>
  </si>
  <si>
    <t>0362101082319</t>
  </si>
  <si>
    <t>767263212185</t>
  </si>
  <si>
    <t>196741423</t>
  </si>
  <si>
    <t>Mohseen</t>
  </si>
  <si>
    <t>Mohd. rafeek</t>
  </si>
  <si>
    <t xml:space="preserve">8, Hazi colony sikar house </t>
  </si>
  <si>
    <t>068100101009945</t>
  </si>
  <si>
    <t>638031231541</t>
  </si>
  <si>
    <t>196683127 196683128</t>
  </si>
  <si>
    <t>Kasim</t>
  </si>
  <si>
    <t>B-56, Amratpuri kidwai marg aagra road</t>
  </si>
  <si>
    <t>2234001700002614</t>
  </si>
  <si>
    <t>566113163333</t>
  </si>
  <si>
    <t>196682752</t>
  </si>
  <si>
    <t>Shreef</t>
  </si>
  <si>
    <t>5112, ramji ka mandir ghatgate jaipur</t>
  </si>
  <si>
    <t>660510110007474</t>
  </si>
  <si>
    <t>392833490684</t>
  </si>
  <si>
    <t>196684993 196684994</t>
  </si>
  <si>
    <t>Shaista</t>
  </si>
  <si>
    <t>Sher mohd.</t>
  </si>
  <si>
    <t>73/177, New indra colony bhomiya basti jalmahal</t>
  </si>
  <si>
    <t>20443211022091</t>
  </si>
  <si>
    <t>456372768363</t>
  </si>
  <si>
    <t>196684808 196684809</t>
  </si>
  <si>
    <t>Aneesa</t>
  </si>
  <si>
    <t>Haneef</t>
  </si>
  <si>
    <t xml:space="preserve">69/13587, Shiekh walo ki chatri panter colony nahari ka naka </t>
  </si>
  <si>
    <t>61224739055</t>
  </si>
  <si>
    <t>955273582866</t>
  </si>
  <si>
    <t>196684744 196684745</t>
  </si>
  <si>
    <t>Abdul. hameed</t>
  </si>
  <si>
    <t>1805, Sadiyo ka teeba khwas ji ka rasta cho. Ramchandrji ki</t>
  </si>
  <si>
    <t>61055597031</t>
  </si>
  <si>
    <t>230927710922</t>
  </si>
  <si>
    <t>196744388</t>
  </si>
  <si>
    <t>Mohd. shareef</t>
  </si>
  <si>
    <t>Deen mohd.</t>
  </si>
  <si>
    <t xml:space="preserve">4336, Ghoda nikas road naylo ka chok ramganj bazar </t>
  </si>
  <si>
    <t>02090110035818</t>
  </si>
  <si>
    <t>814089825131</t>
  </si>
  <si>
    <t>196744387</t>
  </si>
  <si>
    <t>Mohd. tahir</t>
  </si>
  <si>
    <t>B-56, Amratpuri ghatgate</t>
  </si>
  <si>
    <t>2234000100163260</t>
  </si>
  <si>
    <t>678644144335</t>
  </si>
  <si>
    <t>196741424</t>
  </si>
  <si>
    <t>PLOT NO.585 KOTPUTLI BHAWANI SINGH ROAD</t>
  </si>
  <si>
    <t>ELECTRICITY</t>
  </si>
  <si>
    <t>409101599036</t>
  </si>
  <si>
    <t xml:space="preserve"> 196676084 196676085</t>
  </si>
  <si>
    <t>AZHAR QURESHI</t>
  </si>
  <si>
    <t>NABAB QURESHI</t>
  </si>
  <si>
    <t>N 27 DHANNADAS JI KI BAGICHI ADARSH NAGAR JAIPUR</t>
  </si>
  <si>
    <t>2234011500002282</t>
  </si>
  <si>
    <t>504182141989</t>
  </si>
  <si>
    <t>196683986 196683985</t>
  </si>
  <si>
    <t>IQRAMUD DIN</t>
  </si>
  <si>
    <t>8 SAYYED COLONY CHAR DARWAJA JAIPUR</t>
  </si>
  <si>
    <t xml:space="preserve">20313711909 </t>
  </si>
  <si>
    <t>895403918864</t>
  </si>
  <si>
    <t>196683523 196683522</t>
  </si>
  <si>
    <t>MUJAMMIL QURESHI</t>
  </si>
  <si>
    <t>ISLAMUD DIN</t>
  </si>
  <si>
    <t>889 MOHALLA SHEKHAN KHANDAR KA RASTA JAIPUR</t>
  </si>
  <si>
    <t>073400101008987</t>
  </si>
  <si>
    <t>408696116562</t>
  </si>
  <si>
    <t>196683990 196683991</t>
  </si>
  <si>
    <t>JUNED</t>
  </si>
  <si>
    <t>RAFEEK AHMED</t>
  </si>
  <si>
    <t>63 B ARJUN COLONY NALE KE PASS AMER ROAD JAIPUR</t>
  </si>
  <si>
    <t>20301291624</t>
  </si>
  <si>
    <t>473698596256</t>
  </si>
  <si>
    <t>196683562 196683563</t>
  </si>
  <si>
    <t>B-24 SHAFAKAT COLONY CHAR DARWAJA JAIPUR</t>
  </si>
  <si>
    <t>JAWARAHAT</t>
  </si>
  <si>
    <t>20301291657</t>
  </si>
  <si>
    <t>433769536113</t>
  </si>
  <si>
    <t>196683544 196683546</t>
  </si>
  <si>
    <t>888 KHANDAR KA RASTA CHOKDI RAMCHANDRA JI JAIPUR</t>
  </si>
  <si>
    <t>4853101000977</t>
  </si>
  <si>
    <t>228942262243</t>
  </si>
  <si>
    <t>196683980 196683981</t>
  </si>
  <si>
    <t>ASIF KHAN</t>
  </si>
  <si>
    <t>WAHEED KHAN</t>
  </si>
  <si>
    <t>14 MOHALLA BILLOCHIYAN BAS BADAN PURA JAIPUR</t>
  </si>
  <si>
    <t>20301291668</t>
  </si>
  <si>
    <t>700878424851</t>
  </si>
  <si>
    <t>196683558 196683556</t>
  </si>
  <si>
    <t xml:space="preserve">SAJID </t>
  </si>
  <si>
    <t>910 KHANDAR KA RASTA CHAR DARWAJA JAIPUR</t>
  </si>
  <si>
    <t>20301291635</t>
  </si>
  <si>
    <t>553611124932</t>
  </si>
  <si>
    <t>196683559 196683557</t>
  </si>
  <si>
    <t xml:space="preserve">PARVEEN BANO </t>
  </si>
  <si>
    <t>3557 BHISHTIYO KI CHOTI MAJID GHAT GATE JAIPUR</t>
  </si>
  <si>
    <t>4066001700028161</t>
  </si>
  <si>
    <t>846364376302</t>
  </si>
  <si>
    <t>196684708 196684709</t>
  </si>
  <si>
    <t>3545 GOLANDAS KI MASJID PAHADGANJ GHAT GATE JAIPUR</t>
  </si>
  <si>
    <t>4066000100260975</t>
  </si>
  <si>
    <t>204788854427</t>
  </si>
  <si>
    <t>196741428</t>
  </si>
  <si>
    <t>3553 GOLDANDAS KI MASJID PAHADGANJ JAIPUR</t>
  </si>
  <si>
    <t>660510110007561</t>
  </si>
  <si>
    <t>735266021673</t>
  </si>
  <si>
    <t>196683526 196683527</t>
  </si>
  <si>
    <t>FAZAL ABBASI</t>
  </si>
  <si>
    <t>51100345330</t>
  </si>
  <si>
    <t>336817785937</t>
  </si>
  <si>
    <t>196741458</t>
  </si>
  <si>
    <t>JAREENA</t>
  </si>
  <si>
    <t>YASEEB</t>
  </si>
  <si>
    <t>VYAS COLONY</t>
  </si>
  <si>
    <t>068100101009947</t>
  </si>
  <si>
    <t>216685460609</t>
  </si>
  <si>
    <t>196682750</t>
  </si>
  <si>
    <t>JAVED QURESHI</t>
  </si>
  <si>
    <t>AYUB QURESHI</t>
  </si>
  <si>
    <t>293 MANDAWA HOUSE GALI NO. 3 APORVA HOTEL JAIPUR</t>
  </si>
  <si>
    <t>3554000100197335</t>
  </si>
  <si>
    <t>783635019721</t>
  </si>
  <si>
    <t>196683564 196683566</t>
  </si>
  <si>
    <t>VIKRAM JAIN</t>
  </si>
  <si>
    <t>POONAM JAIN</t>
  </si>
  <si>
    <t>959 MUKEEM HOUSE PANO KA DARIBA JAIPUR</t>
  </si>
  <si>
    <t xml:space="preserve">MALE </t>
  </si>
  <si>
    <t>3553000100168558</t>
  </si>
  <si>
    <t>761006566268</t>
  </si>
  <si>
    <t>476722279</t>
  </si>
  <si>
    <t xml:space="preserve">RUBEENA </t>
  </si>
  <si>
    <t>MOHD AKBAR</t>
  </si>
  <si>
    <t>2409 SATTE WALO KI DHARAMSHALA KE PICHE TELIPADA JAIPUR</t>
  </si>
  <si>
    <t>21612191003741</t>
  </si>
  <si>
    <t>671396879156</t>
  </si>
  <si>
    <t>196741421</t>
  </si>
  <si>
    <t>SHAKUR BAKSH</t>
  </si>
  <si>
    <t xml:space="preserve">238 PANI KI TANKI KE PAS AMRITPURI AGRA ROAD JAIPUR </t>
  </si>
  <si>
    <t>83012210006022</t>
  </si>
  <si>
    <t>700183450404</t>
  </si>
  <si>
    <t>196741438</t>
  </si>
  <si>
    <t>1301 BANDUK WALI KI GAL;I MD ROAD JAIPUR</t>
  </si>
  <si>
    <t>02090110009291</t>
  </si>
  <si>
    <t>786935221077</t>
  </si>
  <si>
    <t>196683129 196683130</t>
  </si>
  <si>
    <t>YUSUF QURESHI</t>
  </si>
  <si>
    <t>2400 PILU KA CHOCK CHOKRI TOPKHANA JAIPUR</t>
  </si>
  <si>
    <t>10260100021775</t>
  </si>
  <si>
    <t>400581117693</t>
  </si>
  <si>
    <t>196683565 196683567</t>
  </si>
  <si>
    <t>MOHD SHAKIR</t>
  </si>
  <si>
    <t>LALLU KHAN</t>
  </si>
  <si>
    <t>JARWARAHAT</t>
  </si>
  <si>
    <t>10008101140000815</t>
  </si>
  <si>
    <t>976495264513</t>
  </si>
  <si>
    <t>196741450</t>
  </si>
  <si>
    <t>3565 BHISTHIYO KI CHOTI MASJID GHAT GATE JAIPUR</t>
  </si>
  <si>
    <t>4066000100246425</t>
  </si>
  <si>
    <t>279777506126</t>
  </si>
  <si>
    <t>196682762</t>
  </si>
  <si>
    <t xml:space="preserve">MOHD KADEER </t>
  </si>
  <si>
    <t>MOHD ILIYAS</t>
  </si>
  <si>
    <t>A 481 AMRITPURI GHAT GATE JAIPUR</t>
  </si>
  <si>
    <t>8465101029996</t>
  </si>
  <si>
    <t>740321035492</t>
  </si>
  <si>
    <t>196684991 196684992</t>
  </si>
  <si>
    <t>KAMRUNISHA</t>
  </si>
  <si>
    <t>947 VIJAY NAGAR KACHI BASTI SHASTRI NAGAR JAIPUR</t>
  </si>
  <si>
    <t>35460100007415</t>
  </si>
  <si>
    <t>850770040795</t>
  </si>
  <si>
    <t>196684321 196684322</t>
  </si>
  <si>
    <t>953 VIJAY NAGAR KACHI LANKAPURI SHASTRI NAGAR JAIPUR</t>
  </si>
  <si>
    <t>32578393416</t>
  </si>
  <si>
    <t>502533388763</t>
  </si>
  <si>
    <t>196683852 196683853</t>
  </si>
  <si>
    <t xml:space="preserve">RAJA </t>
  </si>
  <si>
    <t>1019 KASAIYO KA MOHALLA GANGPOLE ROAD JAIPUR</t>
  </si>
  <si>
    <t>61241605837</t>
  </si>
  <si>
    <t>476044451431</t>
  </si>
  <si>
    <t>196743017 196743018</t>
  </si>
  <si>
    <t>REHAMATULLA</t>
  </si>
  <si>
    <t>20 SHIVAJI NAGAR  SHASTRI NAGAR JAIPUR</t>
  </si>
  <si>
    <t>51101786089</t>
  </si>
  <si>
    <t>719283514755</t>
  </si>
  <si>
    <t>196683850 196683851</t>
  </si>
  <si>
    <t>RASHEEDA</t>
  </si>
  <si>
    <t>3 BEHIND HOSPITAL AMER JAIPUR</t>
  </si>
  <si>
    <t>61310866745</t>
  </si>
  <si>
    <t>996103023343</t>
  </si>
  <si>
    <t>196684327 196684328</t>
  </si>
  <si>
    <t>RAEESA BEGAM</t>
  </si>
  <si>
    <t>B-359 SHAHID INDRA JYOTI NAGAR SHASTRI NAGAR JAIPUR</t>
  </si>
  <si>
    <t>35460100010304</t>
  </si>
  <si>
    <t>567202558885</t>
  </si>
  <si>
    <t>196695644 196695645</t>
  </si>
  <si>
    <t>NOOR JAHAN BEGAM</t>
  </si>
  <si>
    <t>488 SECTOR FIRST J.P. COLONY SHASTRI NAGAR JAIPUR</t>
  </si>
  <si>
    <t>46428100000718</t>
  </si>
  <si>
    <t>903568881802</t>
  </si>
  <si>
    <t>196695431 196695432</t>
  </si>
  <si>
    <t>1063 VIYAPARIYO KA MOHALLA CHAR DARWAJA JAIPUR</t>
  </si>
  <si>
    <t>50100148927252</t>
  </si>
  <si>
    <t>611446799523</t>
  </si>
  <si>
    <t>478261471</t>
  </si>
  <si>
    <t>LOK NAYAK VYAS COLONY PANCHESHWAR MAHADEV MANDIR JAIPUR</t>
  </si>
  <si>
    <t>AACHAR</t>
  </si>
  <si>
    <t>61185678821</t>
  </si>
  <si>
    <t>658044711785</t>
  </si>
  <si>
    <t>478194756</t>
  </si>
  <si>
    <t>INAYAT ULLAH</t>
  </si>
  <si>
    <t>199 RAJIV NAGAR HASANPURA JAIPUR</t>
  </si>
  <si>
    <t>10002185665</t>
  </si>
  <si>
    <t>313086318202</t>
  </si>
  <si>
    <t>476169252</t>
  </si>
  <si>
    <t xml:space="preserve">ARSHI MALIK </t>
  </si>
  <si>
    <t>RIYAZ MALIK</t>
  </si>
  <si>
    <t>1664 B KANWTIYO KI PIPLI RAMGANJ JAIPUR</t>
  </si>
  <si>
    <t>3274603652</t>
  </si>
  <si>
    <t>548321283422</t>
  </si>
  <si>
    <t>476647760</t>
  </si>
  <si>
    <t>ABDUL VASIT</t>
  </si>
  <si>
    <t>C-64 KAPTAN KA HATTA AMRITPURI GHAT GATE JAIPUR</t>
  </si>
  <si>
    <t>06722191014362</t>
  </si>
  <si>
    <t>951900075742</t>
  </si>
  <si>
    <t>478232680</t>
  </si>
  <si>
    <t>Imtiyaz Ali</t>
  </si>
  <si>
    <t>RAJASTHAN TECHNICAL UNIVERSITY KOTA</t>
  </si>
  <si>
    <t>SANA</t>
  </si>
  <si>
    <t>ZAKIR BANO</t>
  </si>
  <si>
    <t>JIRAUDDIN COLONY GALI NO 4 JAIPUR</t>
  </si>
  <si>
    <t>RAJPUTANA YUNANI MED.COLL.HOS.&amp;REARCH.CEN.JAIPUR</t>
  </si>
  <si>
    <t>DR.S.R. RAJ. AYURVED UNI.,JODHPUR</t>
  </si>
  <si>
    <t>478166008</t>
  </si>
  <si>
    <t>MOHA. SAKHAWATULLAH</t>
  </si>
  <si>
    <t>LEYAQAT ULLAH</t>
  </si>
  <si>
    <t>BABU KA TIBA RAMGANJ BAZER JAIPUR</t>
  </si>
  <si>
    <t>3.2.12</t>
  </si>
  <si>
    <t>3553001500014669</t>
  </si>
  <si>
    <t>502240974007</t>
  </si>
  <si>
    <t>476724186</t>
  </si>
  <si>
    <t>HASEEN AHMED</t>
  </si>
  <si>
    <t>AMIN AHMED</t>
  </si>
  <si>
    <t>SANDIYON KA TIBA NALA NEE CHOWKAI RAM CHANDER JAIPUR</t>
  </si>
  <si>
    <t>SURESJ GYAN VIHAR UNI.</t>
  </si>
  <si>
    <t xml:space="preserve"> HOTEL MANAGEMENT</t>
  </si>
  <si>
    <t>ADEEBA TANVEER</t>
  </si>
  <si>
    <t>SYED TANVEER ALI</t>
  </si>
  <si>
    <t>MOLANA JIYADUIN COLONY CHAR DARWAJA JAIPUR</t>
  </si>
  <si>
    <t xml:space="preserve">B.H.M.S SWAS.KALAYAN HOMOPO.MED.COLL.&amp;REA.CEN.JAI. </t>
  </si>
  <si>
    <t>MUJAHID ALI</t>
  </si>
  <si>
    <t>MOHD. ASLAM</t>
  </si>
  <si>
    <t>3028 PHUTA KHURRA RAMGANJ BAZER JAIPUR</t>
  </si>
  <si>
    <t>RAJASTHANI UNANI MEDICAL COLLAGE&amp;HOSPITAL</t>
  </si>
  <si>
    <t>61153517882</t>
  </si>
  <si>
    <t>525981725928</t>
  </si>
  <si>
    <t>476724188</t>
  </si>
  <si>
    <t>SYED AALAM RAZA TAQVI</t>
  </si>
  <si>
    <t>SALIS HAIDER TAQVI</t>
  </si>
  <si>
    <t>581, TAQVI MANZIL, AMER ROAD, JAIPUR RAJASTHAN -302002</t>
  </si>
  <si>
    <t>HOTEL MANAGEMENT AND CATERING TECHNOLOGY COURSE</t>
  </si>
  <si>
    <t>RISHI JAIN</t>
  </si>
  <si>
    <t>G-4 NEET PADAM SAROVAR MARG NERSERY CIRCLE VAISHALI NAGAR JAIPUR, RAJASTHAN 302021</t>
  </si>
  <si>
    <t>BML MUNJAL UNIVERSITY 67th KM STONE N.H. 8, SIDHRAWALI,GURGAON, 123413</t>
  </si>
  <si>
    <t>BML MUNJAL UNIVERSITY</t>
  </si>
  <si>
    <t>B.TECH (CE)</t>
  </si>
  <si>
    <t>2.9.16</t>
  </si>
  <si>
    <t>8.3.16</t>
  </si>
  <si>
    <t>10.2.17</t>
  </si>
  <si>
    <t>HASEENA BANO</t>
  </si>
  <si>
    <t xml:space="preserve">2400 PILU KA CHOK CHOKRI TOPKGHANA HUJURI </t>
  </si>
  <si>
    <t>4066000100231487</t>
  </si>
  <si>
    <t>767894827375</t>
  </si>
  <si>
    <t>196684706-07</t>
  </si>
  <si>
    <t>Abraar</t>
  </si>
  <si>
    <t>196, Kashyap Marg, Moti Katla, Subhas Chok</t>
  </si>
  <si>
    <t>3545072587</t>
  </si>
  <si>
    <t>240570624880</t>
  </si>
  <si>
    <t>196683140,50</t>
  </si>
  <si>
    <t>Inayat Ali</t>
  </si>
  <si>
    <t>A-21, Shafakat Colony Char Darwaja, Jaipur</t>
  </si>
  <si>
    <t>SAADI</t>
  </si>
  <si>
    <t>61213247546</t>
  </si>
  <si>
    <t>363557945505</t>
  </si>
  <si>
    <t>196744075</t>
  </si>
  <si>
    <t>Raja Qureshi</t>
  </si>
  <si>
    <t>Khhaalik</t>
  </si>
  <si>
    <t>569, Mehnat Nagar, Hathwara Road, Hasanura, Jaipur</t>
  </si>
  <si>
    <t>20277909838</t>
  </si>
  <si>
    <t>810909745090</t>
  </si>
  <si>
    <t>196684812,13</t>
  </si>
  <si>
    <t>A. Majid</t>
  </si>
  <si>
    <t>A. Wahib</t>
  </si>
  <si>
    <t>597, Jailal Munshi ka Rasta, Chhandpol, Jaipur</t>
  </si>
  <si>
    <t>196672908</t>
  </si>
  <si>
    <t>Naim Khan</t>
  </si>
  <si>
    <t>E-70, Choudhary Colony, Gangapole, Jaipur</t>
  </si>
  <si>
    <t>6201000100034193</t>
  </si>
  <si>
    <t>764866163023</t>
  </si>
  <si>
    <t>196684788,89</t>
  </si>
  <si>
    <t>Asrar</t>
  </si>
  <si>
    <t>4809, Goda Nikas Road, Char Darwaja, Jaipur</t>
  </si>
  <si>
    <t>6201000100036599</t>
  </si>
  <si>
    <t>733671379376</t>
  </si>
  <si>
    <t>196684792,93</t>
  </si>
  <si>
    <t>Mahmood Khan</t>
  </si>
  <si>
    <t>22/225, J.P. Colony, Jalmahhal, Jaipur</t>
  </si>
  <si>
    <t>660510100013564</t>
  </si>
  <si>
    <t>963621792519</t>
  </si>
  <si>
    <t>476709179</t>
  </si>
  <si>
    <t>Sadab Ahamad</t>
  </si>
  <si>
    <t>Shakil Ahamad</t>
  </si>
  <si>
    <t>Plot No. 3, Anand Colony-2, Ramgarh Moad, Jaipur</t>
  </si>
  <si>
    <t>Electric Workshop</t>
  </si>
  <si>
    <t>61138667178</t>
  </si>
  <si>
    <t>655424817507</t>
  </si>
  <si>
    <t>478232649</t>
  </si>
  <si>
    <t>Mohammad Faruq Khan</t>
  </si>
  <si>
    <t>Mo. Umar</t>
  </si>
  <si>
    <t>4349, Topkhane ka Rasta, Chandpole, Jaipur</t>
  </si>
  <si>
    <t>51109375989</t>
  </si>
  <si>
    <t>415298404351</t>
  </si>
  <si>
    <t>476647399</t>
  </si>
  <si>
    <t>Mo. Usman</t>
  </si>
  <si>
    <t>J. 87, Barkat Marg, Dhobiyo ka Mohalla, Adarsh Nagar, Jaipur</t>
  </si>
  <si>
    <t>Butick</t>
  </si>
  <si>
    <t>61230433878</t>
  </si>
  <si>
    <t>253407901091</t>
  </si>
  <si>
    <t>478259525</t>
  </si>
  <si>
    <t>Mo. Arif</t>
  </si>
  <si>
    <t>1631, Thakur Ghijgarh ka Rasta, Ghatgate, Jaipur</t>
  </si>
  <si>
    <t>Jawahrat</t>
  </si>
  <si>
    <t>4066000100204207</t>
  </si>
  <si>
    <t>342721476324</t>
  </si>
  <si>
    <t>196684734,35</t>
  </si>
  <si>
    <t>Nadim Khan</t>
  </si>
  <si>
    <t>Karimullaha</t>
  </si>
  <si>
    <t>248, Jai Durga Company ke Pass, Sansarchhandra Road, Jalupura, Jaipur</t>
  </si>
  <si>
    <t>20301291760</t>
  </si>
  <si>
    <t>196694941,42</t>
  </si>
  <si>
    <t>Asim Akaram</t>
  </si>
  <si>
    <t>14, Sitaram Colony, Nangi ka Choraha, Bans Badanpura, Jaipur</t>
  </si>
  <si>
    <t>46420100001376</t>
  </si>
  <si>
    <t>397602585325</t>
  </si>
  <si>
    <t>476722276</t>
  </si>
  <si>
    <t>Ahamad Ali</t>
  </si>
  <si>
    <t>Mo. Ishhak</t>
  </si>
  <si>
    <t>12, Ganeshh Vihar Colony NBC ke Piche, Hasanpura, Jaipur</t>
  </si>
  <si>
    <t>17960110073391</t>
  </si>
  <si>
    <t>400990179640</t>
  </si>
  <si>
    <t>476645988</t>
  </si>
  <si>
    <t>SYED SARFARAZ ALI</t>
  </si>
  <si>
    <t>SYED MOAZZAM ALI</t>
  </si>
  <si>
    <t>24351 TIBA POORVIYAN MITHI KOTHI SURAJPOLE JAIPUR</t>
  </si>
  <si>
    <t>20.2.17</t>
  </si>
  <si>
    <t>4066001500000176</t>
  </si>
  <si>
    <t>814405174636</t>
  </si>
  <si>
    <t>196683829  196683830  196683831</t>
  </si>
  <si>
    <t>941 OONT WAL;O KA MOHALLA GHAT GATE JAIPUR</t>
  </si>
  <si>
    <t xml:space="preserve">CLOTHS SHOP  </t>
  </si>
  <si>
    <t>4066000100181234</t>
  </si>
  <si>
    <t>590533656341</t>
  </si>
  <si>
    <t>476709178</t>
  </si>
  <si>
    <t>SHAHIN PARVEEN</t>
  </si>
  <si>
    <t>NASEEM KHAN</t>
  </si>
  <si>
    <t>702 JP COLONY JAL MAHAL JAIPUR</t>
  </si>
  <si>
    <t>2976010100057086</t>
  </si>
  <si>
    <t>660370222821</t>
  </si>
  <si>
    <t>476709176</t>
  </si>
  <si>
    <t>1A CRG COLONY SHIKARIYO KI MORI GHORA NIKAS ROAD RAMGANJ JAIPUR</t>
  </si>
  <si>
    <t>29720100012846</t>
  </si>
  <si>
    <t>233544531566</t>
  </si>
  <si>
    <t>199072512</t>
  </si>
  <si>
    <t>MOHD. WAHIDUDDIN</t>
  </si>
  <si>
    <t>D-11 SIPAHIYAN MOHALLA GHAT GATE JAIPUR</t>
  </si>
  <si>
    <t>8465108027364</t>
  </si>
  <si>
    <t>699074736548</t>
  </si>
  <si>
    <t>196684604</t>
  </si>
  <si>
    <t>22/225 JP COLONY TONK WALO KI BASTI JAIPUR</t>
  </si>
  <si>
    <t>6201000100014117</t>
  </si>
  <si>
    <t>710464573678</t>
  </si>
  <si>
    <t>476710564</t>
  </si>
  <si>
    <t>GUDIYA</t>
  </si>
  <si>
    <t>AASHIF</t>
  </si>
  <si>
    <t>372 MEHNAT NAGAR HATWARA ROAD JAIPUR</t>
  </si>
  <si>
    <t>20236222507</t>
  </si>
  <si>
    <t>723403210913</t>
  </si>
  <si>
    <t>196684772</t>
  </si>
  <si>
    <t>MOHD. HUSSAIN</t>
  </si>
  <si>
    <t>342 JALUPURA JAIPUR</t>
  </si>
  <si>
    <t>LOHA</t>
  </si>
  <si>
    <t>33004577615</t>
  </si>
  <si>
    <t>455692552111</t>
  </si>
  <si>
    <t>476647243</t>
  </si>
  <si>
    <t>MOHD. RAFEEQ</t>
  </si>
  <si>
    <t>9 WELCOME COLONY RAWALJI KA BANDHA  KHATIPURA ROAD JAIPUR</t>
  </si>
  <si>
    <t>PARCHGUNI SHOP</t>
  </si>
  <si>
    <t>10008101140001070</t>
  </si>
  <si>
    <t>374062124564</t>
  </si>
  <si>
    <t>476770694  476770695</t>
  </si>
  <si>
    <t>RUPIKA SHAH</t>
  </si>
  <si>
    <t>ANKUR SHAH</t>
  </si>
  <si>
    <t>B-48 RAHUNATHPURI MANSAROVER COLONY JAIPUR</t>
  </si>
  <si>
    <t>51111845047</t>
  </si>
  <si>
    <t>856454281352</t>
  </si>
  <si>
    <t>478264476</t>
  </si>
  <si>
    <t>SHABANA KHAN</t>
  </si>
  <si>
    <t xml:space="preserve">MOHD. ZAKIR </t>
  </si>
  <si>
    <t>345,347 MEHNAT NAGAR HATWARA JAIPUR</t>
  </si>
  <si>
    <t>17960110074800</t>
  </si>
  <si>
    <t>751416568452</t>
  </si>
  <si>
    <t>476770613</t>
  </si>
  <si>
    <t>HASEENA BEGAM</t>
  </si>
  <si>
    <t>6 MADARSA KE PASS HASANPURA JAIPUR</t>
  </si>
  <si>
    <t>51109593678</t>
  </si>
  <si>
    <t>968433429296</t>
  </si>
  <si>
    <t>476168387</t>
  </si>
  <si>
    <t>SHARFUDDIN KHAN</t>
  </si>
  <si>
    <t>4535 GHORA NIKAS ROAD JAIPUR</t>
  </si>
  <si>
    <t>REFRIGRATION</t>
  </si>
  <si>
    <t>61212560026</t>
  </si>
  <si>
    <t>272985318647</t>
  </si>
  <si>
    <t>476770586</t>
  </si>
  <si>
    <t xml:space="preserve">MOHD. NIYAZ </t>
  </si>
  <si>
    <t>MOHD. NAZEER</t>
  </si>
  <si>
    <t>980 J P COLONY SHASTRI NAGAR JAIPUR</t>
  </si>
  <si>
    <t>35460100003270</t>
  </si>
  <si>
    <t>890283697385</t>
  </si>
  <si>
    <t>476770585</t>
  </si>
  <si>
    <t>MOHD. SALIM</t>
  </si>
  <si>
    <t>Hasina</t>
  </si>
  <si>
    <t>MOHD. IQBAL</t>
  </si>
  <si>
    <t>POORNIMA COLLEGE OF ENGINEERING</t>
  </si>
  <si>
    <t>RAJASTHAN UNIVERSITY OF HEALTH SCIENCE</t>
  </si>
  <si>
    <t>MBBS</t>
  </si>
  <si>
    <t>298 B Udhhyog Nagar, Jaipur</t>
  </si>
  <si>
    <t>B.Techh</t>
  </si>
  <si>
    <t>6.2.17</t>
  </si>
  <si>
    <t>Safdar Raza Rizvi</t>
  </si>
  <si>
    <t>1/94 Van Vihar Colony, Housing Board, Delhhi By-Pass Road, Jaipur</t>
  </si>
  <si>
    <t>5 YEARS</t>
  </si>
  <si>
    <t>FAIZAN KHAN</t>
  </si>
  <si>
    <t>505, MOHALLA DAKOTAN AL FIRDOS MASJID, CHAR DARWAJA BAHAR JAIPUR, TRIPOLIYA BAZAR</t>
  </si>
  <si>
    <t>IRSHAD MEMORIAL INSTITUTE OF PARAMEDICAL AND NURSING EDUCATION, JAIPUR</t>
  </si>
  <si>
    <t>RAJASTHAN NURSING COUNCIL, JAIPUR</t>
  </si>
  <si>
    <t>GEN. NURSING AND MIDWIFERY</t>
  </si>
  <si>
    <t>809583724997</t>
  </si>
  <si>
    <t>FEZAN ALI</t>
  </si>
  <si>
    <t>B 236 BHATTA BASTI NAG TALAI GHAT GATE JAIPURE RAJ. 302003</t>
  </si>
  <si>
    <t>ARYA INSTITUTE OF ENGG. AND TECHNOLOGY JAIPUR</t>
  </si>
  <si>
    <t>B.TECH. (EE)</t>
  </si>
  <si>
    <t>270000</t>
  </si>
  <si>
    <t>23.2.17</t>
  </si>
  <si>
    <t>SALMAN HAIDER</t>
  </si>
  <si>
    <t>MOHAMMED SADIQ ANSARI</t>
  </si>
  <si>
    <t>57A ROY COLONY HASANPURA AJMER ROAD JAIPUR RAJ. 302006</t>
  </si>
  <si>
    <t>MALVIYA NATIONAL INSTITUTE OF TECHNOLOGY JAIPUR</t>
  </si>
  <si>
    <t>B.ARCH</t>
  </si>
  <si>
    <t>01018345</t>
  </si>
  <si>
    <t>476641935  476642077</t>
  </si>
  <si>
    <t>MOHD. TAJUDDIN</t>
  </si>
  <si>
    <t>GANGA MARKET DEHLI DARWAJA BAHAR THE. SHAHPURA JAIPUR RAJ. 303103</t>
  </si>
  <si>
    <t>SHIVAM POLYTECHNIC COLLEGE SODALA JAIPUR</t>
  </si>
  <si>
    <t>BOARD OF TECHNICAL EDU.</t>
  </si>
  <si>
    <t>DIPLOMA CIVIL COURSE</t>
  </si>
  <si>
    <t>3648-B PURANA TABELA NEAR MADARSA MOULANA SAHAB JAGANNATH SHAH KA RASTA RAMGANJ BAZAR JAIPUR RAJ. 302003</t>
  </si>
  <si>
    <t>B.TECH (CIVIL)</t>
  </si>
  <si>
    <t>MOHD. ABRAR WARSI</t>
  </si>
  <si>
    <t>IQRAR AHMED WARSI</t>
  </si>
  <si>
    <t>105, 1-FLOOR MUKANDGARH HOUSE JALUPURA SANDHYA JYOTI PRESS JAIPUR RAJ. 302001</t>
  </si>
  <si>
    <t>B.TECH (COMPUTER)</t>
  </si>
  <si>
    <t>AFFAN MUSTAQEEM</t>
  </si>
  <si>
    <t>HASAN MUSTAQEEM</t>
  </si>
  <si>
    <t>47, PUROHIT PADA BRAHMPURI JAIPUR RAJ. 302002</t>
  </si>
  <si>
    <t xml:space="preserve">JAGANNATH GUPTA INSTITUTE OF ENGINEERING AND TECHNOL;OGY </t>
  </si>
  <si>
    <t>B.TECH(ELECT)</t>
  </si>
  <si>
    <t>SHAHJAD SHEKH</t>
  </si>
  <si>
    <t>IKRAMUDDIN SHEKH</t>
  </si>
  <si>
    <t>NEAR STATE BANK KACHLIYON KA MOHALLA JAMWA RAMGARH JAIPUR RAJ. 303109</t>
  </si>
  <si>
    <t xml:space="preserve">JAIPUR PHYSIOTHERAPY COLLEGE JAIPUR </t>
  </si>
  <si>
    <t>B.P.T</t>
  </si>
  <si>
    <t>61167641951</t>
  </si>
  <si>
    <t>713526652224</t>
  </si>
  <si>
    <t>476755159</t>
  </si>
  <si>
    <t>ASIF HASHMI</t>
  </si>
  <si>
    <t>AA-73 RANA COL;ONY SHASTRI NAGAR JAIPUR RAJ. 302016</t>
  </si>
  <si>
    <t>GYAN VIHAR SCHOOL OF ENGINEERING AND TECHNOLOGY</t>
  </si>
  <si>
    <t>NUSRAT JAHAN</t>
  </si>
  <si>
    <t>20-21 AZAD NAGAR COLONY NAI KI THADI RAMGARH ROAD JAIPUR RAJ. 302027</t>
  </si>
  <si>
    <t>S.S.S. TEACHERS TRAINING COLLEGE</t>
  </si>
  <si>
    <t>KALU KHA</t>
  </si>
  <si>
    <t>108, INDRA COLONY PARSHURAMPURA DWARA KE PICHE AMER ROAD JALMAHAL BRAHMPURI JAIPUR RAJ. 302002</t>
  </si>
  <si>
    <t xml:space="preserve">GAINDI DEVI SHIKASHAN COLLEGE </t>
  </si>
  <si>
    <t>23.1.13</t>
  </si>
  <si>
    <t>ZEBA NISHAT</t>
  </si>
  <si>
    <t>MO. ISLAM KHAN</t>
  </si>
  <si>
    <t>SUNARO KA MOHALLA GANESH CHOWK BAGRU JAIPUR RAJ. 303007</t>
  </si>
  <si>
    <t>HEALTH KALYAN HOMYOPATHIK MEDICAL; COLLEGE AND RESEARCH CENETER</t>
  </si>
  <si>
    <t>DR.S.R. RAJASTHAN AYURVED UNIVERSITY JODHPUR</t>
  </si>
  <si>
    <t xml:space="preserve">RISHAB JAIN </t>
  </si>
  <si>
    <t>SUNIL JAIN</t>
  </si>
  <si>
    <t>B-4 MITRA NAGAR RAM NAGAR SODALA JAIPUR RAJ. 302019</t>
  </si>
  <si>
    <t>VIT UNIVERSITY VELLER TAMIL;NADU</t>
  </si>
  <si>
    <t>VIT UNIVERSITY VELLER TAMILNADU</t>
  </si>
  <si>
    <t>31800100011365</t>
  </si>
  <si>
    <t>370062272394</t>
  </si>
  <si>
    <t xml:space="preserve">   </t>
  </si>
  <si>
    <t xml:space="preserve">Mosin </t>
  </si>
  <si>
    <t>Chaman Churi Wale</t>
  </si>
  <si>
    <t>B-83,  Khaniya Bandha, Gonar Road, Jaipur</t>
  </si>
  <si>
    <t>31.3.17</t>
  </si>
  <si>
    <t>06722191025214</t>
  </si>
  <si>
    <t>292774630167</t>
  </si>
  <si>
    <t>Shakil</t>
  </si>
  <si>
    <t>Mohd. Ismaile</t>
  </si>
  <si>
    <t>3276, Mathura Walo Ki Haveli, Ghatgate, Jaipur</t>
  </si>
  <si>
    <t>8465101029444</t>
  </si>
  <si>
    <t>565221869978</t>
  </si>
  <si>
    <t>196743048  196743049</t>
  </si>
  <si>
    <t>Shehla Fatma</t>
  </si>
  <si>
    <t>A. Khalid</t>
  </si>
  <si>
    <t>27605, Banjara Basti, Darjiyo Ka Rasta, Surajpole, jaipur</t>
  </si>
  <si>
    <t>Jame Store</t>
  </si>
  <si>
    <t>202100100005995</t>
  </si>
  <si>
    <t>618014666434</t>
  </si>
  <si>
    <t>196741915</t>
  </si>
  <si>
    <t>Mohd. Asad</t>
  </si>
  <si>
    <t>3919, Mithi Kothi, Gota Factory, Surajpole, Jaipur</t>
  </si>
  <si>
    <t>202100100005996</t>
  </si>
  <si>
    <t>748111095874</t>
  </si>
  <si>
    <t>196741914</t>
  </si>
  <si>
    <t>Phirdos</t>
  </si>
  <si>
    <t>Nihalaudadin</t>
  </si>
  <si>
    <t>14371820016923</t>
  </si>
  <si>
    <t>729077847523</t>
  </si>
  <si>
    <t>478377974</t>
  </si>
  <si>
    <t>FARHAD ALI</t>
  </si>
  <si>
    <t>MAHFOOJ ALI</t>
  </si>
  <si>
    <t>4292, SAMAD KHAN KI GALI CHITE WALO KA MOHALLA RAMGANJ JAIPUR RAJ. 302003</t>
  </si>
  <si>
    <t>RAJASTHAN UNANI MEDICAL COLLEGE AND HOSPITAL</t>
  </si>
  <si>
    <t>DR. S.R. RAJASTHAN AYURVED UNIVERSITY JODHPUR</t>
  </si>
  <si>
    <t>ARPIT JAIN</t>
  </si>
  <si>
    <t>1331 SANGO KA RASTA KISHANPOLE BAZAR, JAIPUR CITY RAJ. 302003</t>
  </si>
  <si>
    <t>KAUTILYA INSTITUTE OF TECHNOLOGY  &amp; ENGINEERING SITAPURA</t>
  </si>
  <si>
    <t>16.3.17</t>
  </si>
  <si>
    <t>12.4.17</t>
  </si>
  <si>
    <t xml:space="preserve">i </t>
  </si>
  <si>
    <t>61272256367</t>
  </si>
  <si>
    <t>533519867638</t>
  </si>
  <si>
    <t>476834206</t>
  </si>
  <si>
    <t>DEVANSH SAH</t>
  </si>
  <si>
    <t>RAJEEV KUMAR SAH</t>
  </si>
  <si>
    <t>A-23 KIRTI NAGAR TONK ROAD DURGAPURA JAIPUR RAJ. 302018</t>
  </si>
  <si>
    <t>TEERTHANKER MAHAVEER UNIVERSITY A/c COLLEGE OF ENGINEERING</t>
  </si>
  <si>
    <t>TEERTHANKER MAHAVEER UNIVERSITY MORADABAD U.P.</t>
  </si>
  <si>
    <t>B.TECH ( COMPUTER SCIENCE)</t>
  </si>
  <si>
    <t>6010000100057237</t>
  </si>
  <si>
    <t>540152491225</t>
  </si>
  <si>
    <t>478268687</t>
  </si>
  <si>
    <t>SAURABH JAIN</t>
  </si>
  <si>
    <t>ANIL KUMAR JAIN</t>
  </si>
  <si>
    <t>120/76 VIJAY PATH, AGRAWAL FARM MANSAROVAR JAIPUR</t>
  </si>
  <si>
    <t>LOVELY PROFESSIONAL UNIVERSITY, PUNJAB</t>
  </si>
  <si>
    <t>20.4.17</t>
  </si>
  <si>
    <t>3953000100052732</t>
  </si>
  <si>
    <t>951152027576</t>
  </si>
  <si>
    <t>476833812 476833813</t>
  </si>
  <si>
    <t>SAIFUDDIN</t>
  </si>
  <si>
    <t>J-147 DEEPAK MARG NEAR BACCHA PARK, ADARSH NAGAR JAWAHAR NAGAR, JAIPUR RAJ. 302004</t>
  </si>
  <si>
    <t>MAHARISHI ARVIND INSTITUTE OF ENGINEERING &amp; TECHNOLOGY</t>
  </si>
  <si>
    <t>RAMESH KUMAR PATNI</t>
  </si>
  <si>
    <t>A-180, TRIVENI NAGAR, NEAR SHOPPING CENTER, DURGAPURA JAIPUR RAJ. 302018</t>
  </si>
  <si>
    <t>JAIPUR ENGINEERING COLLEGE &amp; RESEARCH CENTER</t>
  </si>
  <si>
    <t>28.4.17</t>
  </si>
  <si>
    <t>01140100025613</t>
  </si>
  <si>
    <t>374881580869</t>
  </si>
  <si>
    <t>478399594</t>
  </si>
  <si>
    <t>DOLLY JAIN</t>
  </si>
  <si>
    <t>2128, RADIO MARKET NEHRU BAZAR JAIPUR RAJ. 302003</t>
  </si>
  <si>
    <t>ARC ACADEMY OF DESIGN</t>
  </si>
  <si>
    <t>INTERIOR DESIGN</t>
  </si>
  <si>
    <t>31..3.16</t>
  </si>
  <si>
    <t>61259256272</t>
  </si>
  <si>
    <t>912759494729</t>
  </si>
  <si>
    <t>478399098</t>
  </si>
  <si>
    <t>MOHD. ANWAR</t>
  </si>
  <si>
    <t>7521 SHAHEED ABDUL HAMEED NAGAR PANCH BATTI BEHIND MASZID M I ROAD JAIPUR RAJ. 302001</t>
  </si>
  <si>
    <t>REGIONAL COLLEGE FOR EDUCATION, RESEARCH &amp; TECH. JAIPUR</t>
  </si>
  <si>
    <t>B 37 KRISHNA COLONY JALMAHAL PURANA RAMGARH ROAD JAIPUR RAJ. 302002</t>
  </si>
  <si>
    <t>SOOFIYA KHAN</t>
  </si>
  <si>
    <t>HIDAYAT KHAN</t>
  </si>
  <si>
    <t>147, BANE VIHAR SHIKSHA MARG 200 FEET LINK ROAD JHOTWARA JAIPUR RAJ. 302012</t>
  </si>
  <si>
    <t>VIDYASTHALI LAW COLLEGE JAIPUR</t>
  </si>
  <si>
    <t>BA. LLB LAW</t>
  </si>
  <si>
    <t>9.5.17</t>
  </si>
  <si>
    <t>21612341000033</t>
  </si>
  <si>
    <t>901574177692</t>
  </si>
  <si>
    <t>476775415</t>
  </si>
  <si>
    <t>NAZNEEN YASMEEN</t>
  </si>
  <si>
    <t>NAZIR HUSSAIN</t>
  </si>
  <si>
    <t>2-A PRATAP NAGAR SECTOR-3 SAGANER PRATAP NAGAR SECTOR-11 JAIPUR RAJ. 302033</t>
  </si>
  <si>
    <t>SANTOSH MEDICAL COLLEGE &amp; HOSPITAL NO.1 SANTOSH NAGAR GHAZIABAD (U.P.)</t>
  </si>
  <si>
    <t>SANTOSH UNIVERSITY GHAZIABAD (U.P.)</t>
  </si>
  <si>
    <t>197942076  476713819</t>
  </si>
  <si>
    <t>QADIR KHAN</t>
  </si>
  <si>
    <t>MOHAMMAD IQBAL KHAN</t>
  </si>
  <si>
    <t>3940,INIDAR RAO JI KA RASTA CHANDPOLE BAZAR, NAGINE WALO KA MOHALLA JAIPUR RAJ. 302001</t>
  </si>
  <si>
    <t>INSTITUTE OF MEDICAL TECHNOLOGY &amp; NURSING EDUCATION PARAMEDICAL DIVISION SITAPURA JAIPUR</t>
  </si>
  <si>
    <t>D.R.T.</t>
  </si>
  <si>
    <t>12.5.17</t>
  </si>
  <si>
    <t>61193921505</t>
  </si>
  <si>
    <t>298106886497</t>
  </si>
  <si>
    <t>478255967</t>
  </si>
  <si>
    <r>
      <t xml:space="preserve">NMDFC Share 30% </t>
    </r>
    <r>
      <rPr>
        <sz val="9"/>
        <color indexed="8"/>
        <rFont val="DevLys 010"/>
      </rPr>
      <t>dk</t>
    </r>
    <r>
      <rPr>
        <sz val="9"/>
        <color indexed="8"/>
        <rFont val="Calibri"/>
        <family val="2"/>
        <scheme val="minor"/>
      </rPr>
      <t xml:space="preserve"> 90%)</t>
    </r>
  </si>
  <si>
    <t>525364786111</t>
  </si>
  <si>
    <t>196732167</t>
  </si>
  <si>
    <t>334902615940</t>
  </si>
  <si>
    <t>196732144</t>
  </si>
  <si>
    <t>Jahira Bano</t>
  </si>
  <si>
    <t>390079030591</t>
  </si>
  <si>
    <t>196732180</t>
  </si>
  <si>
    <t>Sanno</t>
  </si>
  <si>
    <t>196732156</t>
  </si>
  <si>
    <t>320907302330</t>
  </si>
  <si>
    <t>196732179</t>
  </si>
  <si>
    <t>833876885880</t>
  </si>
  <si>
    <t>196732153</t>
  </si>
  <si>
    <t>Alema Begum</t>
  </si>
  <si>
    <t>889044277720</t>
  </si>
  <si>
    <t>196732177</t>
  </si>
  <si>
    <t>478879411868</t>
  </si>
  <si>
    <t>196732155</t>
  </si>
  <si>
    <t>543725500096</t>
  </si>
  <si>
    <t>196732170</t>
  </si>
  <si>
    <t>Maherunnisa</t>
  </si>
  <si>
    <t>932024798432</t>
  </si>
  <si>
    <t>4765559531</t>
  </si>
  <si>
    <t>977986120646</t>
  </si>
  <si>
    <t>196732178</t>
  </si>
  <si>
    <t>Sayara</t>
  </si>
  <si>
    <t>600104873780</t>
  </si>
  <si>
    <t>196732147</t>
  </si>
  <si>
    <t>196732664</t>
  </si>
  <si>
    <t>196732661</t>
  </si>
  <si>
    <t>196732659</t>
  </si>
  <si>
    <t>196732658</t>
  </si>
  <si>
    <t>196732655</t>
  </si>
  <si>
    <t>196732663</t>
  </si>
  <si>
    <t>196732657</t>
  </si>
  <si>
    <t>196732662</t>
  </si>
  <si>
    <t>196733285</t>
  </si>
  <si>
    <t>196733282</t>
  </si>
  <si>
    <t>196733284</t>
  </si>
  <si>
    <t>196733286</t>
  </si>
  <si>
    <t>196733277</t>
  </si>
  <si>
    <t>196733283</t>
  </si>
  <si>
    <t>amer</t>
  </si>
  <si>
    <t>chaksu</t>
  </si>
  <si>
    <t>ardesh</t>
  </si>
  <si>
    <t>ram</t>
  </si>
  <si>
    <t>kishan</t>
  </si>
  <si>
    <t>jhotwada</t>
  </si>
  <si>
    <t>ci</t>
  </si>
  <si>
    <t>ha</t>
  </si>
  <si>
    <t>sa</t>
  </si>
  <si>
    <t>v n</t>
  </si>
  <si>
    <t xml:space="preserve">hawa </t>
  </si>
  <si>
    <t>sanganer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</si>
  <si>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</si>
  <si>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</si>
  <si>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</si>
  <si>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</si>
  <si>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</si>
  <si>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t>Voucher No. and Date</t>
  </si>
  <si>
    <t>BHAISO KA MOHALLA AMER ROAD JAIPUR</t>
  </si>
  <si>
    <t>30.3.18</t>
  </si>
  <si>
    <t>11148</t>
  </si>
  <si>
    <t>60840014616</t>
  </si>
  <si>
    <t>191619067  191619068</t>
  </si>
  <si>
    <t>KALU KHAN</t>
  </si>
  <si>
    <t>MANIHARO KA RASTA NEHRU BAZAR JAIPUR</t>
  </si>
  <si>
    <t>51109514970</t>
  </si>
  <si>
    <t>912538195074</t>
  </si>
  <si>
    <t>191100651  191100652</t>
  </si>
  <si>
    <t>KAMINI BI</t>
  </si>
  <si>
    <t>MOHD. ISHAQ KHAN</t>
  </si>
  <si>
    <t>42 RHIM COLONY CHAR DARWAJA JAIPUR</t>
  </si>
  <si>
    <t>36926473617</t>
  </si>
  <si>
    <t>404125477726</t>
  </si>
  <si>
    <t>191100704  191100705</t>
  </si>
  <si>
    <t>HANISA BANO</t>
  </si>
  <si>
    <t>3471 BISHTIYON KI CHOTI MASJID KE PASS SURAJPOLE JAIPUR</t>
  </si>
  <si>
    <t>068102101000616</t>
  </si>
  <si>
    <t>519618632482</t>
  </si>
  <si>
    <t>191100702  191100703</t>
  </si>
  <si>
    <t>SHARINA BEGAM</t>
  </si>
  <si>
    <t>B 277 SHAEED INDRA JYOTI NAGAR JAIPUR</t>
  </si>
  <si>
    <t>11149</t>
  </si>
  <si>
    <t>371993043379</t>
  </si>
  <si>
    <t>191619069  191619070</t>
  </si>
  <si>
    <t>AMIN MOHAMMAD</t>
  </si>
  <si>
    <t>SHARIF KHAN</t>
  </si>
  <si>
    <t xml:space="preserve">MUSALMANO KA MOHALLA JAIPUR </t>
  </si>
  <si>
    <t>DAIRY</t>
  </si>
  <si>
    <t>61258722654</t>
  </si>
  <si>
    <t>966609730820</t>
  </si>
  <si>
    <t>118435223</t>
  </si>
  <si>
    <t>RAHAMAN</t>
  </si>
  <si>
    <t>RURAL</t>
  </si>
  <si>
    <t>7877000100032454</t>
  </si>
  <si>
    <t>80863481737</t>
  </si>
  <si>
    <t>118435222</t>
  </si>
  <si>
    <t>JAVAD QURESHI</t>
  </si>
  <si>
    <t>ABDUL RAHAMAN</t>
  </si>
  <si>
    <t>48 HAJI COLONY KAPDA MARKET SIKAR HOUSE JAIPUR</t>
  </si>
  <si>
    <t>11147</t>
  </si>
  <si>
    <t xml:space="preserve">491384159736 </t>
  </si>
  <si>
    <t>191100752  191100753</t>
  </si>
  <si>
    <t>NAHID PARVEEN</t>
  </si>
  <si>
    <t>JAHID HUSSAIN</t>
  </si>
  <si>
    <t>4209 JAGANNATH SHAH KA RASTA RAMGANJ BAZAR JAIPUR</t>
  </si>
  <si>
    <t>00110110071083</t>
  </si>
  <si>
    <t>318130750447</t>
  </si>
  <si>
    <t>191100723   191100724</t>
  </si>
  <si>
    <t>MOHD. KASIM</t>
  </si>
  <si>
    <t>3357 BISTIYO KI CHOTI MASJID JAIPUR</t>
  </si>
  <si>
    <t>96000251291</t>
  </si>
  <si>
    <t>210043277367</t>
  </si>
  <si>
    <t>191618806  191100657 191100658</t>
  </si>
  <si>
    <t>MOHD. AKRAM</t>
  </si>
  <si>
    <t>MOHD. AYYUB</t>
  </si>
  <si>
    <t>132, HATWARA ROAD MEHANT NAGAR JAIPUR</t>
  </si>
  <si>
    <t>4851101001257</t>
  </si>
  <si>
    <t>556096350881</t>
  </si>
  <si>
    <t>191100711  191100712  191100713  191100714</t>
  </si>
  <si>
    <t>MOHD. FARHAN</t>
  </si>
  <si>
    <t>B 978 W N 65 SANJAY NAGAR JAIPUR</t>
  </si>
  <si>
    <t>700901011000329</t>
  </si>
  <si>
    <t>688048982884</t>
  </si>
  <si>
    <t>115675887</t>
  </si>
  <si>
    <t xml:space="preserve">MOHD. RAEES </t>
  </si>
  <si>
    <t>ABDUL GAFFER</t>
  </si>
  <si>
    <t xml:space="preserve">5223 CHANDI KA TAZIYA GHAT GATE JAIPUR CITY </t>
  </si>
  <si>
    <t>SILAI MACHINERY</t>
  </si>
  <si>
    <t>8465101030879</t>
  </si>
  <si>
    <t xml:space="preserve">202932531158 </t>
  </si>
  <si>
    <t>191618986  191618907  191618908 191618987</t>
  </si>
  <si>
    <t>NAGMA BEGUM</t>
  </si>
  <si>
    <t>ABRAR AHMAD</t>
  </si>
  <si>
    <t>1714 SARWANO KA TIBA GHATGATE JAIPUR</t>
  </si>
  <si>
    <t>SILAI KAPDA</t>
  </si>
  <si>
    <t>8465101030977</t>
  </si>
  <si>
    <t>230202856696</t>
  </si>
  <si>
    <t>191618911  191618912</t>
  </si>
  <si>
    <t>SHEIKH MOHD. RIZWAN</t>
  </si>
  <si>
    <t>SHEIKH MOHD. KHAJU</t>
  </si>
  <si>
    <t>BAAIRWO KA MOHALLA BORAJ JAIPUR</t>
  </si>
  <si>
    <t>61120042166</t>
  </si>
  <si>
    <t>799397509188</t>
  </si>
  <si>
    <t>115681313</t>
  </si>
  <si>
    <t>MOHD. ARSHAD</t>
  </si>
  <si>
    <t>MOHD. AKBAR</t>
  </si>
  <si>
    <t>2 MAIN ROAD HASANPURA C JAIPUR</t>
  </si>
  <si>
    <t>SHOE SHOP</t>
  </si>
  <si>
    <t>17960110002186</t>
  </si>
  <si>
    <t>750911586955</t>
  </si>
  <si>
    <t>101938950</t>
  </si>
  <si>
    <t>2528 TELI PADA BAPU BAZAR CHORA RASTA WARD NO 60 JAIPUR</t>
  </si>
  <si>
    <t>62399631906</t>
  </si>
  <si>
    <t>326583877969</t>
  </si>
  <si>
    <t>191100725  191100726</t>
  </si>
  <si>
    <t>NAFISA BEGAM</t>
  </si>
  <si>
    <t>4209 MAHESHWARIYO KI GALI RAMGANJ BAZAR JAIPUR</t>
  </si>
  <si>
    <t>109910026808</t>
  </si>
  <si>
    <t>783196267658</t>
  </si>
  <si>
    <t>191100721  191100722</t>
  </si>
  <si>
    <t>MUNNA KURESHI</t>
  </si>
  <si>
    <t>FAJLUDEEN</t>
  </si>
  <si>
    <t>2525 TELIPADA PATWO KA RASTA BAPU BAZAR JAPUR</t>
  </si>
  <si>
    <t>10008101140001434</t>
  </si>
  <si>
    <t xml:space="preserve">302926910900 </t>
  </si>
  <si>
    <t>191100719  191100720</t>
  </si>
  <si>
    <t>ABDUL SHAFIQ</t>
  </si>
  <si>
    <t>1425 TAIYA ADAM SHAH BALJI KI KOTHI KA RASAT JAIPUR</t>
  </si>
  <si>
    <t>8465101029733</t>
  </si>
  <si>
    <t xml:space="preserve">305989584514 </t>
  </si>
  <si>
    <t>115681096</t>
  </si>
  <si>
    <t>RAFIKAN</t>
  </si>
  <si>
    <t xml:space="preserve">SHARIF </t>
  </si>
  <si>
    <t>2409 PATWO KI BAGICHI TELIPADA SHATRI NAGAR JAIPUR</t>
  </si>
  <si>
    <t>61255679019</t>
  </si>
  <si>
    <t>939169879344</t>
  </si>
  <si>
    <t>191100663  191100664</t>
  </si>
  <si>
    <t>INSAR MOHAMMED</t>
  </si>
  <si>
    <t>HASMUDDIN</t>
  </si>
  <si>
    <t>A-47 RANNA COLONY NAHARI KA NAKA SHAHSTRI NAGAR JAIPUR</t>
  </si>
  <si>
    <t>32579302755</t>
  </si>
  <si>
    <t>784618815736</t>
  </si>
  <si>
    <t>191100745  191100746  191100747</t>
  </si>
  <si>
    <t>REHANA AHMAD</t>
  </si>
  <si>
    <t>63 B AMER ROAD ARJUN COLONY JAIPUR</t>
  </si>
  <si>
    <t>20440110016268</t>
  </si>
  <si>
    <t>532899294590</t>
  </si>
  <si>
    <t>191100754  191100755  15681237</t>
  </si>
  <si>
    <t>ASRAR KHAN</t>
  </si>
  <si>
    <t>4809 GODHA NIKAS ROAD JABAR SHAH TAKIYA CHAR DARWAJA ROAD</t>
  </si>
  <si>
    <t>KAPDA, JARI</t>
  </si>
  <si>
    <t>61190929244</t>
  </si>
  <si>
    <t>603867619649</t>
  </si>
  <si>
    <t>191100756  191100757</t>
  </si>
  <si>
    <t>NAIM KHAN</t>
  </si>
  <si>
    <t>26 NOOR NAGAR C JAIPUR</t>
  </si>
  <si>
    <t>34455867053</t>
  </si>
  <si>
    <t>850177759754</t>
  </si>
  <si>
    <t>191100661  191100662</t>
  </si>
  <si>
    <t>26 GONER ROAD C NOOR NAGAR LUNIYAWAS JAIPUR</t>
  </si>
  <si>
    <t>1811216716160793</t>
  </si>
  <si>
    <t>457456673147</t>
  </si>
  <si>
    <t>191100668  191100669</t>
  </si>
  <si>
    <t>ARIPHA</t>
  </si>
  <si>
    <t>SIRAJ</t>
  </si>
  <si>
    <t>A-49 RANA COLONY BLOCK A WARD NO 63 NAHRAI KA NAK JAIPUR</t>
  </si>
  <si>
    <t>242601000002103</t>
  </si>
  <si>
    <t>453272582251</t>
  </si>
  <si>
    <t>191100739  191100740</t>
  </si>
  <si>
    <t>IQBAL HOUSAIN</t>
  </si>
  <si>
    <t>BUNDU MIYA</t>
  </si>
  <si>
    <t>46 MADINA MASJID SHASTRI NAGAR JAIPUR</t>
  </si>
  <si>
    <t>61007083260</t>
  </si>
  <si>
    <t>9944 4780 0740</t>
  </si>
  <si>
    <t>478455063</t>
  </si>
  <si>
    <t>ANIS FATMA</t>
  </si>
  <si>
    <t>MO. TAHIR</t>
  </si>
  <si>
    <t>03 GALI NO 5 SAYED COLONY GANGPOLE ROAD CHARDARWAJA JAIPUR</t>
  </si>
  <si>
    <t>8465101025710</t>
  </si>
  <si>
    <t>529163596281</t>
  </si>
  <si>
    <t>101938915</t>
  </si>
  <si>
    <t>MUJAHID HUSSAIN</t>
  </si>
  <si>
    <t>660010310001849</t>
  </si>
  <si>
    <t>879666603053</t>
  </si>
  <si>
    <t>191100715   191100716 191100717  191100718</t>
  </si>
  <si>
    <t>HARON HAMEED</t>
  </si>
  <si>
    <t>MEHANT KA RASTA GHAT GTE RAMGANJ</t>
  </si>
  <si>
    <t>0884104000044749</t>
  </si>
  <si>
    <t>891730118487</t>
  </si>
  <si>
    <t>191100741  191100742  191100758  191100759</t>
  </si>
  <si>
    <t>MOHAMMED YASEEN</t>
  </si>
  <si>
    <t>2165 MASJID KE PASS CHOKDI TOPKHANA JAIPUR</t>
  </si>
  <si>
    <t>4066000100162798</t>
  </si>
  <si>
    <t>794139605773</t>
  </si>
  <si>
    <t>191100660 191100659</t>
  </si>
  <si>
    <t>SHAKIR KHAN</t>
  </si>
  <si>
    <t>980-B FISH MARKET LUHARO KA KHURRA JAIPUR</t>
  </si>
  <si>
    <t>4066000100196342</t>
  </si>
  <si>
    <t>605672911254</t>
  </si>
  <si>
    <t>191100665  191100666  191100667</t>
  </si>
  <si>
    <t>HAKIMUDIN</t>
  </si>
  <si>
    <t>IMAMUDIN</t>
  </si>
  <si>
    <t>1007 MOHALLA MACHLIWALON KA IMAM CHOWK GHATGATE JAIPUR</t>
  </si>
  <si>
    <t>660510110004726</t>
  </si>
  <si>
    <t>280294961492</t>
  </si>
  <si>
    <t>191100648  191100649  191100650</t>
  </si>
  <si>
    <t>ARBAZ QURESHI</t>
  </si>
  <si>
    <t>MO. IRSAD</t>
  </si>
  <si>
    <t>2526 BAPU BAZAR JAIPUR</t>
  </si>
  <si>
    <t>51106771066</t>
  </si>
  <si>
    <t>389699351624</t>
  </si>
  <si>
    <t>191100700  191100701</t>
  </si>
  <si>
    <t>MRS. SUJA VARGHESE</t>
  </si>
  <si>
    <t>MARROTTIMUTTIL</t>
  </si>
  <si>
    <t>2538 BAPU BAZAR JAIPUR</t>
  </si>
  <si>
    <t>51100045915</t>
  </si>
  <si>
    <t>355014810765</t>
  </si>
  <si>
    <t>191100670  191100671</t>
  </si>
  <si>
    <t>LATIF</t>
  </si>
  <si>
    <t>AAJIJ</t>
  </si>
  <si>
    <t>A- 4 ACARYA KRIPLANI MARG ADARSH NAGAR MOTI DUNGRI JAIPUR</t>
  </si>
  <si>
    <t>10008101140001423</t>
  </si>
  <si>
    <t>732716760250</t>
  </si>
  <si>
    <t>191100706  191100707  191100708</t>
  </si>
  <si>
    <t>RISHABH BHADANI</t>
  </si>
  <si>
    <t>RAJANDRA KUMAR BHADANI</t>
  </si>
  <si>
    <t>KALWR ROAD JAIPUR</t>
  </si>
  <si>
    <t>01140100025240</t>
  </si>
  <si>
    <t>346452083209</t>
  </si>
  <si>
    <t>102004297</t>
  </si>
  <si>
    <t>PHAKRUDDIN</t>
  </si>
  <si>
    <t>SAMOD JAIPUR</t>
  </si>
  <si>
    <t>BAKRI PALAN</t>
  </si>
  <si>
    <t>51072615977</t>
  </si>
  <si>
    <t>217658630398</t>
  </si>
  <si>
    <t>191680002  191680003</t>
  </si>
  <si>
    <t>ASHOK KUMAR RAKHECHA</t>
  </si>
  <si>
    <t>NATH MAL RAKHECHA</t>
  </si>
  <si>
    <t>VIDHADAR NAGAR JAIPUR</t>
  </si>
  <si>
    <t>SANETERY ITEM</t>
  </si>
  <si>
    <t>242701000000898</t>
  </si>
  <si>
    <t>850684419082</t>
  </si>
  <si>
    <t>102004298</t>
  </si>
  <si>
    <t>MANJU SETHIA</t>
  </si>
  <si>
    <t>RAJENDRA SETHIA</t>
  </si>
  <si>
    <t>TRANSFORMER</t>
  </si>
  <si>
    <t>701301011001497</t>
  </si>
  <si>
    <t>458126050108</t>
  </si>
  <si>
    <t>102004304  102004305</t>
  </si>
  <si>
    <t>Kanta Jain</t>
  </si>
  <si>
    <t>Vimal Jain</t>
  </si>
  <si>
    <t>B-54 Vyas Satlag Apartment, Sec.2, Vidhyadhar Nagar, Jaipur</t>
  </si>
  <si>
    <t>Hardware</t>
  </si>
  <si>
    <t>11822191029129</t>
  </si>
  <si>
    <t>509494415445</t>
  </si>
  <si>
    <t>102004302     102004318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</si>
  <si>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</si>
  <si>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</si>
  <si>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Rupika Shah</t>
  </si>
  <si>
    <t>Ankur shah</t>
  </si>
  <si>
    <t>B-4-B, Raghunath Puri, Mansarovar Colony, Kalwar Road, Jaipur</t>
  </si>
  <si>
    <t>17.7.17</t>
  </si>
  <si>
    <t>25.7.17</t>
  </si>
  <si>
    <t>SHIPRA JAIN</t>
  </si>
  <si>
    <t>HARISH KUMAR JAIN</t>
  </si>
  <si>
    <t>964, ROAD NO. 3, SHANTI NAGAR DURGAPURA JAIPUR RAJ. 302018</t>
  </si>
  <si>
    <t>JAIPURIA INSTITUTE OF MANAGEMENT JAIPUR</t>
  </si>
  <si>
    <t>ALL INDIA COUNCIL FOR TECHNICAL EDUCATION</t>
  </si>
  <si>
    <t>23.5.17</t>
  </si>
  <si>
    <t>015801000025456</t>
  </si>
  <si>
    <t>323740073274</t>
  </si>
  <si>
    <t>478401323</t>
  </si>
  <si>
    <t>KASIM KHAN</t>
  </si>
  <si>
    <t>ASIIF KHAN</t>
  </si>
  <si>
    <t>223, PAINTER COLONY NAHARI KA NAKA SHASTRI NAGAR JAIPUR RAJ 302016</t>
  </si>
  <si>
    <t xml:space="preserve">RAJPUTANA UNANI MEDICAL COLLEGE HOSPITAL &amp; RESEARCH CENTER JAIPUR </t>
  </si>
  <si>
    <t>4.5 YEAR</t>
  </si>
  <si>
    <t>32845129006</t>
  </si>
  <si>
    <t>974175501791</t>
  </si>
  <si>
    <t>478402381</t>
  </si>
  <si>
    <t>AARISH QURESHI</t>
  </si>
  <si>
    <t>23, SITARAM COLONY NANGI KA CHAURAHA BAS BADANPURA JAIPUR TRIPOLIA BAZAR RAJASTHAN 302002</t>
  </si>
  <si>
    <t>ARYA COLLEGE OF ENGINEERING &amp; RESEARCH CENTER KUKAS JAIPUR</t>
  </si>
  <si>
    <t>61194175496</t>
  </si>
  <si>
    <t>543202780369</t>
  </si>
  <si>
    <t>476835903  476901127</t>
  </si>
  <si>
    <t>MUNSHI KHAN</t>
  </si>
  <si>
    <t>PLOT NO. 652, SHIVAJI NAGAR SHASTRI NAGAR JAIPUR RAJ. 302016</t>
  </si>
  <si>
    <t>YAGYAVALKYA INSTITUTE OF TECHNOLOGY</t>
  </si>
  <si>
    <t>4.7.17</t>
  </si>
  <si>
    <t>18, KARIM COLONY EDGAH DEHLI BYPASS ROAD JAIPUR 302002</t>
  </si>
  <si>
    <t>SWAMI KESHVANAND INSTITUTE OF TECHNOLOGY MANAGEMENT &amp; GRAMOTHAN</t>
  </si>
  <si>
    <t>46420100001352</t>
  </si>
  <si>
    <t>485230697879</t>
  </si>
  <si>
    <t>478383559</t>
  </si>
  <si>
    <t>AFREEN AHMED</t>
  </si>
  <si>
    <t>QURBAN AHMED</t>
  </si>
  <si>
    <t>18A SAYAD AHMED COLONY CHAR DARWAJA, FIRDAUS MASJID JAIPUR TRIPOLIYA BAZAR RAJ. 302002</t>
  </si>
  <si>
    <t>RAJASTHAN UNANI MEDICAL COLLEGE &amp; HOSPITAL, JAIPUR</t>
  </si>
  <si>
    <t>DR. S. R. RAJASTHAN AYURVED UNIVERSITY, JODHPUR</t>
  </si>
  <si>
    <t>00110110068458</t>
  </si>
  <si>
    <t>404331491603</t>
  </si>
  <si>
    <t>478383560</t>
  </si>
  <si>
    <t>SARABJEET SINGH</t>
  </si>
  <si>
    <t>BALJEET SINGH</t>
  </si>
  <si>
    <t>14, PUNJABI COLONY DEHLI BYPASS RAMGARH ROAD JAIPUR RAJ. 302002</t>
  </si>
  <si>
    <t>ARYA INSTITUTE ENGG. &amp; TECHNOLOGY JAIPUR</t>
  </si>
  <si>
    <t>51110165888</t>
  </si>
  <si>
    <t>376612857918</t>
  </si>
  <si>
    <t>478413865</t>
  </si>
  <si>
    <t>SIMRANJEET KAUR</t>
  </si>
  <si>
    <t>NIMS NURSING COLLEGE</t>
  </si>
  <si>
    <t>NIMS UNIVERSITY</t>
  </si>
  <si>
    <t>34249595140</t>
  </si>
  <si>
    <t>425973017194</t>
  </si>
  <si>
    <t>478413864</t>
  </si>
  <si>
    <t>MO. SHAHRUKH</t>
  </si>
  <si>
    <t>NAEEM AHAMED</t>
  </si>
  <si>
    <t>1/403 VAN VIHAR DEHLI BY PASS IDGAH JAIPUR TRIPOLIYA BAZAR RAJ. 302002</t>
  </si>
  <si>
    <t>8465101028926</t>
  </si>
  <si>
    <t>870234393991</t>
  </si>
  <si>
    <t>476834617</t>
  </si>
  <si>
    <t>MOHD. ZUNED</t>
  </si>
  <si>
    <t>833, MOHALLA BISAYATIYAN RAMGANJ BAZAR JAIPUR CITY JAIPUR RAJ. 302003</t>
  </si>
  <si>
    <t>6.7.17</t>
  </si>
  <si>
    <t>13.7.17</t>
  </si>
  <si>
    <t>61153468946</t>
  </si>
  <si>
    <t>FARAZ SHAKIR</t>
  </si>
  <si>
    <t>SHAKIR ALI</t>
  </si>
  <si>
    <t>PLOT NO. 8-A SHIKARIO KI MORI GHODA NIKAS ROAD RAMGAJ JAIPUR RAJ. 302003</t>
  </si>
  <si>
    <t>RAJPUTANA UNANI MEDICAL COLLEGE COLLEGE HOSPITAL &amp; RESEARCH CENTER</t>
  </si>
  <si>
    <t>MOHD. SIKANDAR</t>
  </si>
  <si>
    <t>PLOT NO. 2 SHIKARIO KI MORI GODHA NIKAS ROAD RAMGANJ BAZAR JAIPUR TRIPOLIA BAZAR RAJ. 302002</t>
  </si>
  <si>
    <t>JAGANNATH GUPTA INST. OF ENGG. &amp; TECH. JAIPUR</t>
  </si>
  <si>
    <t>SUMAIYA KHAN</t>
  </si>
  <si>
    <t>3585HANDIPURA CHAR DARWAJA JAIPUR TRIPOLIA BAZAR RAJ. 302002</t>
  </si>
  <si>
    <t>THE IIS UNIVERSITY SFS GURUKUL MARG, MANSROVAR, JAIPUR</t>
  </si>
  <si>
    <t>31.7.17</t>
  </si>
  <si>
    <t>1.8.17</t>
  </si>
  <si>
    <t>8465108025644</t>
  </si>
  <si>
    <t>970419087840</t>
  </si>
  <si>
    <t>199033662</t>
  </si>
  <si>
    <t>SHAHRUKH KHAN</t>
  </si>
  <si>
    <t xml:space="preserve">622, SHIVAJI NAGAR BILAL MASJID SHASTRI NAGAR JAIPUR RAJ. </t>
  </si>
  <si>
    <t>ARYA INSTITUTE OF ENGG. &amp; TECHNOLOGY</t>
  </si>
  <si>
    <t>4  YEAR</t>
  </si>
  <si>
    <t>700901121000393</t>
  </si>
  <si>
    <t>429421332682</t>
  </si>
  <si>
    <t>476896134</t>
  </si>
  <si>
    <t>700901111000351</t>
  </si>
  <si>
    <t>658211152560</t>
  </si>
  <si>
    <t>476896135</t>
  </si>
  <si>
    <t>FAREED KHAN</t>
  </si>
  <si>
    <t>KAYYUM KHAN</t>
  </si>
  <si>
    <t>97, FATEH NAGAR HASANPURA C JAIPUR STATION ROAD RAJ. 302006</t>
  </si>
  <si>
    <t>RAJPUTANA UNANI MEDICAL COLLEGE HOSPITAL &amp; RESEARCH CENTER</t>
  </si>
  <si>
    <t>DR. S R. RAJASTHAN AYURVED UNIVERSITY, JODHPUR</t>
  </si>
  <si>
    <t>5  YEAR</t>
  </si>
  <si>
    <t>RAJPUTAN UNANI MEDICAL HOSPITAL &amp; RESEARCH CENTER, JAIPUR</t>
  </si>
  <si>
    <t>DR.S.R. RAJ.AYURVED UNI.,JODHPUR</t>
  </si>
  <si>
    <t>8.8.17</t>
  </si>
  <si>
    <t>9.8.17</t>
  </si>
  <si>
    <t>ALMAAS</t>
  </si>
  <si>
    <t>ATEEK KHAN</t>
  </si>
  <si>
    <t>2/81 VAN VIHAR COLONY HOUSING BOARD COLONY DEHLI BYPASS RAMGANJ BAZAR, JAIPUR RAJ. 302003</t>
  </si>
  <si>
    <t>SHAHANAJ COLLEGE OF NURSING UNIT OF BRIJ MEWAT SHIKSHAN SANSTHAN</t>
  </si>
  <si>
    <t>RAJASTHAN UNIVERSITY OF HEALTH SCIENECE</t>
  </si>
  <si>
    <t>22.8.17</t>
  </si>
  <si>
    <t>23.8.17</t>
  </si>
  <si>
    <t>POORNIMA UNIVERSITY</t>
  </si>
  <si>
    <t>29.8.17</t>
  </si>
  <si>
    <t>30.8.17</t>
  </si>
  <si>
    <t>MOHAMMAD AKRAM TELI</t>
  </si>
  <si>
    <t>IMAMUDDIN TELI</t>
  </si>
  <si>
    <t>TELI MOHALLA WARD NO. 13 JAIN MANDIR KE PICHE JAMA MASJID KISHANGARH RENWAL JAIPUR RAJ. 303603</t>
  </si>
  <si>
    <t>VINAYAK COLLEGE OF NURSING</t>
  </si>
  <si>
    <t>RAJASTHAN UNIVERSITY OF HEALTH SCIENCE JAIPUR</t>
  </si>
  <si>
    <t>AJHARUDDIN TELI</t>
  </si>
  <si>
    <t>ISLAMUDDIN TELI</t>
  </si>
  <si>
    <t>60, KAYAMKHANI MOHALLA KISHANGARH RENWAL BAGWAS JAIPUR RAJ. 303603</t>
  </si>
  <si>
    <t>61161980900</t>
  </si>
  <si>
    <t>276465482184</t>
  </si>
  <si>
    <t>476648428</t>
  </si>
  <si>
    <t>IMRAN MANSOORI</t>
  </si>
  <si>
    <t>JAMA MASJID KE PASS KAYAMKHANI MOHALLA KISHANGARH RENWAL BAGAWAS JAIPUR RAJ. 303603</t>
  </si>
  <si>
    <t>MOHD. ILIYAS KHAN</t>
  </si>
  <si>
    <t>637, SHIVAJI NAGAR, SHAHSTRI NAGAR JAIPUR 302016</t>
  </si>
  <si>
    <t>61146296236</t>
  </si>
  <si>
    <t>753584331371</t>
  </si>
  <si>
    <t>476853734</t>
  </si>
  <si>
    <t>MOHD. NADEEM</t>
  </si>
  <si>
    <t>14,CHOUDHARY VIHAR COLONY GOPALPURA  JAIPUR 302003</t>
  </si>
  <si>
    <t>RAJASTHAN UNANI MEDICAL COLLEGE &amp; HOSPITAL</t>
  </si>
  <si>
    <t>DR. S.R.  RAJASTHAN AYURVED UNIVERSITY, JODHPUR</t>
  </si>
  <si>
    <t>13.9.17</t>
  </si>
  <si>
    <t>15.9.17</t>
  </si>
  <si>
    <t>Rajasthan Nursing Council, Jaipur</t>
  </si>
  <si>
    <t>5.10.17</t>
  </si>
  <si>
    <t>478266122</t>
  </si>
  <si>
    <t>DEVANSH SAH (JAIN)</t>
  </si>
  <si>
    <t>RAJEEV KUMAR SAH (JAIN)</t>
  </si>
  <si>
    <t>COLLEGE OF COMPUTING SCIENCE &amp; INFORMATION TECHNOLOGY</t>
  </si>
  <si>
    <t>16.10.17</t>
  </si>
  <si>
    <t>27.10.17</t>
  </si>
  <si>
    <t>147, BANE VIHAR SHIKSHA MARG, 200 FEET LINK ROAD JHOTWARA RAJ. 302012</t>
  </si>
  <si>
    <t>VIDYASTHALI LAW COLLEGE, MAHARANI FARM, DURGAPUR, JAIPUR</t>
  </si>
  <si>
    <t>B.A. LLB</t>
  </si>
  <si>
    <t>6.11.17</t>
  </si>
  <si>
    <t>RAFIYA AZHAR</t>
  </si>
  <si>
    <t>ZAHEERUDDIN</t>
  </si>
  <si>
    <t>5192, REGRO KI KOTHI ANSARI TENT HOUSE GHATGATE JAIPUR</t>
  </si>
  <si>
    <t>JAIPUR NATIONAL UNIVERSITY, JAIPUR</t>
  </si>
  <si>
    <t>B.TECH (FT)</t>
  </si>
  <si>
    <t>25.9.17</t>
  </si>
  <si>
    <t>26.9.17</t>
  </si>
  <si>
    <t>478418516   478408973</t>
  </si>
  <si>
    <t>NAIMUDEEN POSWAL</t>
  </si>
  <si>
    <t>KARIMUDEEN</t>
  </si>
  <si>
    <t>NEAR MOSQUE VPO- PAOTA THE- KOTHPUTALI DT- JAIPUR RAJ. 303106</t>
  </si>
  <si>
    <t>SAINT FLORENCE COLLEGE OF NURSING, JAIPUR</t>
  </si>
  <si>
    <t>7.12.17</t>
  </si>
  <si>
    <t>DR. S.R. RAJASTHAN AYURVED UNIVERSITY, JODHPUR</t>
  </si>
  <si>
    <t>SUFIA ZAFAR</t>
  </si>
  <si>
    <t>28, KAMALA NEHRU NAGAR, N.B.C. ROAD, HASANPURA C, JAIPUR RAJ. 302006</t>
  </si>
  <si>
    <t>INTERNATIONAL SCHOOL OF MEDICINE KYRGYZSTAN</t>
  </si>
  <si>
    <t>INTERNATIONAL UNIVERSITY OF KYRGYZSTAN</t>
  </si>
  <si>
    <t>18.12.17</t>
  </si>
  <si>
    <t>17960110044742</t>
  </si>
  <si>
    <t>816839319010</t>
  </si>
  <si>
    <t>RELAX</t>
  </si>
  <si>
    <t>SYEDA AQSA NAQVI</t>
  </si>
  <si>
    <t>ASLAM NAQVI</t>
  </si>
  <si>
    <t>P.NO. 29 JIYAUDDIN COLONY, BLOCK N OUT OF CHHAR DARWAJA JAIPUR RAJ. 302002</t>
  </si>
  <si>
    <t>CHONGQING MEDICAL UNIVERSITY CHONGQING CITY, PR CHINA</t>
  </si>
  <si>
    <t>3553000100228267</t>
  </si>
  <si>
    <t>665328639324</t>
  </si>
  <si>
    <t>476951478</t>
  </si>
  <si>
    <t>26.2.18</t>
  </si>
  <si>
    <t>27.2.18</t>
  </si>
  <si>
    <t>12.3.18</t>
  </si>
  <si>
    <t>20.3.18</t>
  </si>
  <si>
    <t>MASOOM RAZA RIZVI</t>
  </si>
  <si>
    <t>SAFDAR RAZA RIZVI</t>
  </si>
  <si>
    <t>DR. MADAN PRATAP KHUNTETA HOMOEOPATHIC MEDICAL COLLEGE, HOSPITAL &amp; RESEARCH CENTER</t>
  </si>
  <si>
    <t>A CONSTITUENT COLLEGE OF HOMOEOPATHY UNIVERSITY, JAIPUR</t>
  </si>
  <si>
    <t>SWASTYA KALYAN HOMYOPATHIK MEDICAL; COLLEGE AND RESEARCH CENETER</t>
  </si>
  <si>
    <t xml:space="preserve">MASOOM ALI </t>
  </si>
  <si>
    <t>MASROOR HUSSAIN</t>
  </si>
  <si>
    <t>4475, MASJID SHEKHAN GHODA NIKAS ROAD RAMGANJ TRIPOLIA BAZAR JAIPUR</t>
  </si>
  <si>
    <t>THE BALAJI SOCIETY INSTITUTE OF MANAGE MENT PUNE</t>
  </si>
  <si>
    <t>SRI BALAJI SOCIETY, PUNE</t>
  </si>
  <si>
    <t>PGDM</t>
  </si>
  <si>
    <t>664510110002591</t>
  </si>
  <si>
    <t>425086297488</t>
  </si>
  <si>
    <t>476951454</t>
  </si>
  <si>
    <t>SHEFALI JAIN</t>
  </si>
  <si>
    <t>RAJEEV  JAIN</t>
  </si>
  <si>
    <t>55/22 HIRA PATH MANSAROVAR JAIPUR 302020</t>
  </si>
  <si>
    <t>AMITY SCHOOL OF ENGINEERING &amp; TECHNOLOGY</t>
  </si>
  <si>
    <t>AMITY UNIVERSITY HARYANA</t>
  </si>
  <si>
    <t>7504000100023736</t>
  </si>
  <si>
    <t>370516306378</t>
  </si>
  <si>
    <t>101994040</t>
  </si>
  <si>
    <t xml:space="preserve">MOHAMMED SADIQ </t>
  </si>
  <si>
    <t>57 A ROY COLONY HASANPURA C AJMER ROAD JAIPUR 302006</t>
  </si>
  <si>
    <t>28.3.18</t>
  </si>
  <si>
    <t>29.3.18</t>
  </si>
  <si>
    <t>5 NANGI KA CHORAHA MOHALLA BILLOCHIYAN BAS BADANPURA JAIPUR 302002</t>
  </si>
  <si>
    <t>SAURABH INDUSTRIAL TRAINING INSTITUTE HINDAUN</t>
  </si>
  <si>
    <t>ITI</t>
  </si>
  <si>
    <t>1 YEAR</t>
  </si>
  <si>
    <t>6201001500002919</t>
  </si>
  <si>
    <t>531604507320</t>
  </si>
  <si>
    <t>101994147</t>
  </si>
  <si>
    <r>
      <t xml:space="preserve">                      </t>
    </r>
    <r>
      <rPr>
        <sz val="10"/>
        <color theme="1"/>
        <rFont val="DevLys 010"/>
      </rPr>
      <t>Øekad i-  ¼  ½@vkj,e,QMhlhlh@2017&amp;18@</t>
    </r>
  </si>
  <si>
    <t>Term Loan 50% OF 90%</t>
  </si>
  <si>
    <r>
      <t xml:space="preserve">NMDFC Share (50%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</si>
  <si>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Amount Disbursed (50%)</t>
  </si>
  <si>
    <t>JEESHAN  KHAN</t>
  </si>
  <si>
    <t>97 UDYOG NAGAR JHOTWARA JAIPUR JHOTWARA RAJ. 302012</t>
  </si>
  <si>
    <t>COMPUTERISED AMBROYDI</t>
  </si>
  <si>
    <t>33833578004</t>
  </si>
  <si>
    <t>999768551802</t>
  </si>
  <si>
    <t>115676292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</si>
  <si>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</si>
  <si>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MOHD. NASIR</t>
  </si>
  <si>
    <t>MOHD. MARUF</t>
  </si>
  <si>
    <t>2588  CHOKDI RAMCHANDRA JI RAMGANJ BAZAR JAIPUR</t>
  </si>
  <si>
    <t>9.5.18</t>
  </si>
  <si>
    <t>10.5.18</t>
  </si>
  <si>
    <t>662910110011877</t>
  </si>
  <si>
    <t>2748 3920 1579</t>
  </si>
  <si>
    <t>115681159  191100729  191100730</t>
  </si>
  <si>
    <t>2588 CHOKDI RAMCHANDRA JI RAMGANJ</t>
  </si>
  <si>
    <t>61236351504</t>
  </si>
  <si>
    <t>6286 8827 8115</t>
  </si>
  <si>
    <t>191100733         191100734   115681160</t>
  </si>
  <si>
    <t>MOHD. SHAKIR</t>
  </si>
  <si>
    <t>MOHD. FARUK</t>
  </si>
  <si>
    <t>MOHALLA KAMNIGARAN RAMCHANDRA JI RAMGANJ BAZAR JAIPUR</t>
  </si>
  <si>
    <t>660510100012494</t>
  </si>
  <si>
    <t>2332 2707 7590</t>
  </si>
  <si>
    <t>115681162  191100737  191100738</t>
  </si>
  <si>
    <t>MOHD. TAHIR</t>
  </si>
  <si>
    <t>2586 CHOKDI RAMCHANDRA JI RAMGANJ BAZAR JAIPUR</t>
  </si>
  <si>
    <t xml:space="preserve">MANUFACTURING </t>
  </si>
  <si>
    <t>33079014984</t>
  </si>
  <si>
    <t>2070 8505 8271</t>
  </si>
  <si>
    <t>191100735  191100736  115681157</t>
  </si>
  <si>
    <t>JAVED MOHAMMAD</t>
  </si>
  <si>
    <t xml:space="preserve">HUSSAIN MOHAMMED </t>
  </si>
  <si>
    <t>SATI MATA KA RASTA MAHAR KALAN CHOMU JAIPUR</t>
  </si>
  <si>
    <t>83049794726</t>
  </si>
  <si>
    <t>643701333853</t>
  </si>
  <si>
    <t>191680000  191680001</t>
  </si>
  <si>
    <t>JEBUNNISHA</t>
  </si>
  <si>
    <t>ISRAIL</t>
  </si>
  <si>
    <t>A-52 GOVIND MARG RANA COLOY NAHRI KA NAKA JAIPUR</t>
  </si>
  <si>
    <t>1711240415086620</t>
  </si>
  <si>
    <t>8274 6419 1168</t>
  </si>
  <si>
    <t>191100748   191100749</t>
  </si>
  <si>
    <t>MOHAMMAD JAVED</t>
  </si>
  <si>
    <t>PHOOL MOHAMMAD</t>
  </si>
  <si>
    <t>HASANPURA A N B C ROAD BADI MASJID KE PASS BANJARO KA MOHALLA JAIPUR RAJ. 302006</t>
  </si>
  <si>
    <t>14360100003767</t>
  </si>
  <si>
    <t>743291583411</t>
  </si>
  <si>
    <t>476972251 191681743  191681732</t>
  </si>
  <si>
    <t>RAHIM BEG</t>
  </si>
  <si>
    <t>875 MOHALLA SAHEKHAN KHANDAR KA RASTA CHOWKDI GANGPOLE JAIPUR TRIPOLIYA BAZAR RAJ. 302002</t>
  </si>
  <si>
    <t>GOTA JARI</t>
  </si>
  <si>
    <t>61247037286</t>
  </si>
  <si>
    <t>817259659403</t>
  </si>
  <si>
    <t>191681742   191681731</t>
  </si>
  <si>
    <t xml:space="preserve">MOHAMMAD SHAID </t>
  </si>
  <si>
    <t xml:space="preserve">PHOOL MOHAMMAD </t>
  </si>
  <si>
    <t>385 BANJARO KA MOHALLA HASANPURA-A KHATIPURA ROAD JAIPUR 302006</t>
  </si>
  <si>
    <t>30026995005</t>
  </si>
  <si>
    <t>374040819847</t>
  </si>
  <si>
    <t>191681744  191681733  476972250  191681751</t>
  </si>
  <si>
    <t>MOHAMMAD RAFIK</t>
  </si>
  <si>
    <t>16, MEHRO KA MOHALLA WARD NO. 19 HASANPURA - A KHATIPURA ROAD JAIPUR</t>
  </si>
  <si>
    <t>20005278326</t>
  </si>
  <si>
    <t>232393177133</t>
  </si>
  <si>
    <t>476972256  191681745 191681734</t>
  </si>
  <si>
    <t>1151, JIWA CHOUDHARY KI GALI M.D. ROAD JAWAHAR NAGAR 302004</t>
  </si>
  <si>
    <t>8465101024594</t>
  </si>
  <si>
    <t>808194576112</t>
  </si>
  <si>
    <t>191681748  191681737</t>
  </si>
  <si>
    <t>SARDAR AHMED</t>
  </si>
  <si>
    <t>3098 GULJAR MASJID KE SAMNE UNT WALO KA MOHALLA GHATGATE JAIPUR CITY RAJ. 302003</t>
  </si>
  <si>
    <t>068102101001218</t>
  </si>
  <si>
    <t>945021201158</t>
  </si>
  <si>
    <t>476972248 191681750  191681740</t>
  </si>
  <si>
    <t>NAJERI</t>
  </si>
  <si>
    <t>MOHAMMAD RAPHIK</t>
  </si>
  <si>
    <t>52 DARGAH COLONY KE SAMNE CHARDARWAJA KA BAHAR WARD NO. 55 JAIPUR 302002</t>
  </si>
  <si>
    <t>106104000076340</t>
  </si>
  <si>
    <t>920899460516</t>
  </si>
  <si>
    <t>191681752  191681753  191681741  191681730</t>
  </si>
  <si>
    <t>UMAR DARAZ</t>
  </si>
  <si>
    <t xml:space="preserve">3098, UNT WALO KA MOHALLA GULZAR MASJID KE SAMNE CHOKDI TOPKHANA GHATGATE JAIPUR </t>
  </si>
  <si>
    <t>406600100131901</t>
  </si>
  <si>
    <t>786676971001</t>
  </si>
  <si>
    <t>476972247 191681749  191681739</t>
  </si>
  <si>
    <t>MOHD NADEEM</t>
  </si>
  <si>
    <t>BADRU KHATI KI TAL HASANPURA ROAD JAIPUR RAJ. 302006</t>
  </si>
  <si>
    <t>ELUMINIUM</t>
  </si>
  <si>
    <t>15.5.18</t>
  </si>
  <si>
    <t>23.5.18</t>
  </si>
  <si>
    <t>3418534642</t>
  </si>
  <si>
    <t>401865360107</t>
  </si>
  <si>
    <t>476972254  191681746 191681735</t>
  </si>
  <si>
    <t>MOHD. FAROOQ KHAN</t>
  </si>
  <si>
    <t>SHABBUDIN</t>
  </si>
  <si>
    <t>45, KIDWAI NAGAR IMLI WALA PHATAK JAIPUR  302018</t>
  </si>
  <si>
    <t>8465101024578</t>
  </si>
  <si>
    <t>952210907586</t>
  </si>
  <si>
    <t>476959028</t>
  </si>
  <si>
    <t>SAYARA BANO</t>
  </si>
  <si>
    <t xml:space="preserve">SAKIL </t>
  </si>
  <si>
    <t>08 FERAT COLONY JAHAWAR PUBLIC SCHOOL NAI KI THADI LALWAS CRPL CAMPUS JAIPUR RAJ. 302027</t>
  </si>
  <si>
    <t>25.5.18</t>
  </si>
  <si>
    <t>5.6.18</t>
  </si>
  <si>
    <t>1711240413272561</t>
  </si>
  <si>
    <t>871229816855</t>
  </si>
  <si>
    <t>191100727  191100728</t>
  </si>
  <si>
    <t>HANIF SHAH</t>
  </si>
  <si>
    <t>MOHAMMAD SHAH</t>
  </si>
  <si>
    <t>74, RAJEEV NAGAR N.B.C. KE SAMNE KHATIPURA ROAD JAIPUR RAJ. 302006</t>
  </si>
  <si>
    <t>22.5.18</t>
  </si>
  <si>
    <t>27.6.18</t>
  </si>
  <si>
    <t>35500634075</t>
  </si>
  <si>
    <t>262991518256</t>
  </si>
  <si>
    <t>191100653  191100654</t>
  </si>
  <si>
    <t xml:space="preserve"> DUD ALI</t>
  </si>
  <si>
    <t>MOHAMMAD ILIYAS</t>
  </si>
  <si>
    <t>299, KAMLA NEHRU NAGAR HASANPURA C, JAIPUR  RAJ. 302006</t>
  </si>
  <si>
    <t>3397304368</t>
  </si>
  <si>
    <t>435441059076</t>
  </si>
  <si>
    <t>191681747  191681736 476972249</t>
  </si>
  <si>
    <t xml:space="preserve">MUMTAZ </t>
  </si>
  <si>
    <t>A. SALAM</t>
  </si>
  <si>
    <t>122, AMAAGARH SHAKTI COLONY DEHLI BY PASS JAIPUR 302003</t>
  </si>
  <si>
    <t>002101001013309</t>
  </si>
  <si>
    <t>715622081571</t>
  </si>
  <si>
    <t>191100751  191100750</t>
  </si>
  <si>
    <t>MOHAMMAD ISRAIL</t>
  </si>
  <si>
    <t>SUBARATI</t>
  </si>
  <si>
    <t>A-52 GOVIND MARG RANA COLONY SHASTRI NAGAR NAHARI KA NAKA JAIPUR 302016</t>
  </si>
  <si>
    <t>96000243100</t>
  </si>
  <si>
    <t>561532733279</t>
  </si>
  <si>
    <t>196771919  196771920</t>
  </si>
  <si>
    <t>MOHD. ZAKIR</t>
  </si>
  <si>
    <t>2588, MOHALLA KAMINIGARAN KAVANTIYO KA KHURRA RAMGANJ BAZAR JAIPUR CITY JAIPUR 302003</t>
  </si>
  <si>
    <t>61295426345</t>
  </si>
  <si>
    <t>615565791321</t>
  </si>
  <si>
    <t>115681156 191100731  191100732</t>
  </si>
  <si>
    <t>MOHAMMED MUNIB</t>
  </si>
  <si>
    <t>44, SADUL SINGH KI NAI CITY PLACE ROAD JAIPUR 302002</t>
  </si>
  <si>
    <t>LAKH KI CHURI</t>
  </si>
  <si>
    <t>12860100018483</t>
  </si>
  <si>
    <t>243044591080</t>
  </si>
  <si>
    <t>476987102</t>
  </si>
  <si>
    <t>SALMAN NAQVI</t>
  </si>
  <si>
    <t>17, SHANTI MARG SHAMSHAN KE PASS ADARSH NAGAR JAIPUE RAJ. 302004</t>
  </si>
  <si>
    <t>51114659386</t>
  </si>
  <si>
    <t>628264445136</t>
  </si>
  <si>
    <t>196771900  196771901 102053597</t>
  </si>
  <si>
    <t>AAMIR NAQVI</t>
  </si>
  <si>
    <t>ABDUL HAMID NAQVI</t>
  </si>
  <si>
    <t>9, MILAN COLONY PULIYA NO. 2 CHAR DARWAZA BAHAR BRAHAMPURI JAIPUR TRIPOLIYA BAZAR RAJ. 302002</t>
  </si>
  <si>
    <t>CONSTRUCTION</t>
  </si>
  <si>
    <t>51106238425</t>
  </si>
  <si>
    <t>815398543017</t>
  </si>
  <si>
    <t>102053596 196771903 196771902</t>
  </si>
  <si>
    <t>SAIYED ABDUL GAPHOOR</t>
  </si>
  <si>
    <t>SAIYED ABDUL HAMEED</t>
  </si>
  <si>
    <t>1 RAHIM NAGAR JAGATPURA MARG KHO NAGORIYON LOONIYAWAS JAIPUR 302031</t>
  </si>
  <si>
    <t>520291040362804</t>
  </si>
  <si>
    <t>224564820675</t>
  </si>
  <si>
    <t>478460951</t>
  </si>
  <si>
    <t>SOHEL AHMED</t>
  </si>
  <si>
    <t>1811221716351840</t>
  </si>
  <si>
    <t>566076223603</t>
  </si>
  <si>
    <t>478460952</t>
  </si>
  <si>
    <t>333, MOHALLA GORIYAN BAS BADAN PURA CHAR DARWAZA JAIPUR 302002</t>
  </si>
  <si>
    <t>4853101000890</t>
  </si>
  <si>
    <t>946384627050</t>
  </si>
  <si>
    <t xml:space="preserve">191681738  </t>
  </si>
  <si>
    <t>Riyazuddin</t>
  </si>
  <si>
    <t>61144760394</t>
  </si>
  <si>
    <t>803482678810</t>
  </si>
  <si>
    <t xml:space="preserve">191682714  191682715     476974849  </t>
  </si>
  <si>
    <t>Vahid</t>
  </si>
  <si>
    <t>134/6 Char Darwaja, Badanpur, Jaipur</t>
  </si>
  <si>
    <t>Gas &amp; Stove Repairing</t>
  </si>
  <si>
    <t>14.2.19</t>
  </si>
  <si>
    <t>18.2.19</t>
  </si>
  <si>
    <t>1811216917269210</t>
  </si>
  <si>
    <t>521372567087</t>
  </si>
  <si>
    <t>102055346</t>
  </si>
  <si>
    <t xml:space="preserve">BHANU KUMAR </t>
  </si>
  <si>
    <t>BUILDING MATERIAL</t>
  </si>
  <si>
    <t>18.5.18</t>
  </si>
  <si>
    <t xml:space="preserve">Muslim </t>
  </si>
  <si>
    <t>22.6.18</t>
  </si>
  <si>
    <t xml:space="preserve">Amin </t>
  </si>
  <si>
    <t>808963481737</t>
  </si>
  <si>
    <t xml:space="preserve">MUSLIM </t>
  </si>
  <si>
    <t>27.8.18</t>
  </si>
  <si>
    <t>28.8.18</t>
  </si>
  <si>
    <t>RAJANDRA BHADANI</t>
  </si>
  <si>
    <t>FLAT NO. 304 AARADHANA RESIDENCY G-1 MANGALAM CITY KALWAR ROAD HATOD JAIPYR RAJ. 302012</t>
  </si>
  <si>
    <t>Bundu Miya</t>
  </si>
  <si>
    <t>46, Madina Masjid, Shastri Nagar, Jaipur</t>
  </si>
  <si>
    <t>10.1.19</t>
  </si>
  <si>
    <t>994447800740</t>
  </si>
  <si>
    <t>Abdul Rasid</t>
  </si>
  <si>
    <t>Umar Daraj</t>
  </si>
  <si>
    <t>3098, Guljar Masjid Ke Samne, Ghat Gate, Jaipur</t>
  </si>
  <si>
    <t>21.2.19</t>
  </si>
  <si>
    <t>26.2.19</t>
  </si>
  <si>
    <t>4066000100131901</t>
  </si>
  <si>
    <t>476972247  191681749</t>
  </si>
  <si>
    <t>Sardar Ahmed</t>
  </si>
  <si>
    <t>476972248  191681750</t>
  </si>
  <si>
    <t>DR. S  R. RAJASTHAN AYURVED UNIVERSITY, JODHPUR</t>
  </si>
  <si>
    <t>5YEAR</t>
  </si>
  <si>
    <t>4.5.18</t>
  </si>
  <si>
    <t>8.5.18</t>
  </si>
  <si>
    <t>478251411</t>
  </si>
  <si>
    <t>DIVYA JAIN</t>
  </si>
  <si>
    <t>MUKESH KUMAR JAIN</t>
  </si>
  <si>
    <t>OPPOSITE AATISH MARKET HEERA NAGAR NEW SAGANER ROAD SHANTI NAGAR JAIPUR302019</t>
  </si>
  <si>
    <t xml:space="preserve">R.A. PODAR INSTITUTE OF MANAGEMENT </t>
  </si>
  <si>
    <t>UNIVERSITY OF RAJASTHAN, JAIPUR</t>
  </si>
  <si>
    <t>61124660746</t>
  </si>
  <si>
    <t>241220126832</t>
  </si>
  <si>
    <t>101887233</t>
  </si>
  <si>
    <t>SM SALIM</t>
  </si>
  <si>
    <t>3585 HANDIPURA, CHAR DARWAJA JAIPUR TRIPOLIYA BAZAR 302002</t>
  </si>
  <si>
    <t>ICG CAMPUS GURUKUL MARG SFS MANSAROVAR JAIPUR 302020</t>
  </si>
  <si>
    <t>THE IIS UNIVERSITY</t>
  </si>
  <si>
    <t>FAIZUDDIN</t>
  </si>
  <si>
    <t>VASIUDDIN</t>
  </si>
  <si>
    <t>3585, JAGANNATH SHAH KA RASTA CHAR DARWAJ JAIPUR 302002</t>
  </si>
  <si>
    <t>3324110812</t>
  </si>
  <si>
    <t>960142085092</t>
  </si>
  <si>
    <t>476951205</t>
  </si>
  <si>
    <t>SAMEER QURESHI</t>
  </si>
  <si>
    <t>MAMU QURESHI</t>
  </si>
  <si>
    <t>1377, RADHA KISHAN KA KUND SUBHASH CHOWK, JAIPUR 302002</t>
  </si>
  <si>
    <t>RAJPUTANA UNANI MEDICAL COLLEGE HOSPITAL &amp; RESEARCH CENTER JAIPUR</t>
  </si>
  <si>
    <t>61101078162</t>
  </si>
  <si>
    <t>277360894006</t>
  </si>
  <si>
    <t>476991388  478455419</t>
  </si>
  <si>
    <t>18A, SAYAD COLONY CHAR DARWAJA FIRDOS MASJID TRIPOLIYA BAZAR JAIPUR RAJ. 302002</t>
  </si>
  <si>
    <t>RAJASTHAN UNANI MEDICAL COLEGE &amp; HOSPITAL JAIPUR</t>
  </si>
  <si>
    <t>DANISH AHMED</t>
  </si>
  <si>
    <t>HAFIT MOHD. SALEEM</t>
  </si>
  <si>
    <t>2168, JULAHO KI MASJID CHOKDI TOP KHANA HAZURI JAIPUR 302003</t>
  </si>
  <si>
    <t>LAL BAHADUR SHASTRI COLLEGE OF PHARMACY JAIPUR</t>
  </si>
  <si>
    <t>RAJASTHAN UNIVERSITY OF HEALTH SCIENCES, JAIPUR</t>
  </si>
  <si>
    <t>B. PHARMA</t>
  </si>
  <si>
    <t>JAIPUR COLLEGE OF NURSING &amp; HOSPITAL NEHRU NAGAR TONK ROAD JAIPUR</t>
  </si>
  <si>
    <t>6.7.18</t>
  </si>
  <si>
    <t>NAUSHAD KHAN</t>
  </si>
  <si>
    <t>CHAND BABU KHAN</t>
  </si>
  <si>
    <t>7 NANGI CHOURAHA BAS BANDPURA JAIPUR 302002</t>
  </si>
  <si>
    <t>ODESSA NATIONAL MEDICAL UNIVERSITY, VALICHOVSKY LANE ODESS 65082 UKRAINE</t>
  </si>
  <si>
    <t>8.8.18</t>
  </si>
  <si>
    <t>46420100008951</t>
  </si>
  <si>
    <t>885193301812</t>
  </si>
  <si>
    <t>476989062</t>
  </si>
  <si>
    <t>NAMAN JAIN</t>
  </si>
  <si>
    <t>NEMI KUMAR JAIN</t>
  </si>
  <si>
    <t>B-12, MADHUVAN COLONY KISAN MARG TONK ROAD LAL KOTHI JAIPUR</t>
  </si>
  <si>
    <t>THE LNM INSTITUTE OF INFORMATION TECHNOLOGY, JAIPUR</t>
  </si>
  <si>
    <t>5874001500000484</t>
  </si>
  <si>
    <t>935162685033</t>
  </si>
  <si>
    <t>476973815</t>
  </si>
  <si>
    <t>SHAVEZ KHAN</t>
  </si>
  <si>
    <t>MOHAMMED PARVEJ</t>
  </si>
  <si>
    <t>3, SANJAY NAGAR E, 200 FT ROAD HAJI JI KI GALI JHOTWARA JAIPUR 302012</t>
  </si>
  <si>
    <t>FRANKLINN INSTITUTE OF AIR HOSTESS TRAINING, JAIPUR</t>
  </si>
  <si>
    <t>NATIONAL SKILL DEVELOPMENT CORPORATION</t>
  </si>
  <si>
    <t>DIPLOMA IN HOSPITALITY TRAVEL &amp; CUSTOMER SERVICE</t>
  </si>
  <si>
    <t>39940100002489</t>
  </si>
  <si>
    <t>569883941046</t>
  </si>
  <si>
    <t>103732264</t>
  </si>
  <si>
    <t>Mohammed Danish</t>
  </si>
  <si>
    <t xml:space="preserve"> Rafiq Khan</t>
  </si>
  <si>
    <t>Ward no. 8/77 Handipura Amber Jaipur 302028</t>
  </si>
  <si>
    <t>Rajputana Unani Medical College Hospital &amp; Research Center, Jaipur</t>
  </si>
  <si>
    <t>4.5 Year</t>
  </si>
  <si>
    <t>2.8.18</t>
  </si>
  <si>
    <t>6.8.18</t>
  </si>
  <si>
    <t>61187311112</t>
  </si>
  <si>
    <t>322110583220</t>
  </si>
  <si>
    <t>115675381</t>
  </si>
  <si>
    <t>3.8.18</t>
  </si>
  <si>
    <t>Sofiya Khan</t>
  </si>
  <si>
    <t>Hidayat Khan Kayamkhani</t>
  </si>
  <si>
    <t>147, Banne Vihar, Shiksha Marg, 200 Feet link Road, Jhothwara, Jaipur</t>
  </si>
  <si>
    <t>Vidhyaisthali Law College, Maharani Firm House, Jaipur</t>
  </si>
  <si>
    <t>University of Rajasthan Jaipur</t>
  </si>
  <si>
    <t>B.A.- L.L.B.</t>
  </si>
  <si>
    <t>14.8.18</t>
  </si>
  <si>
    <t>20.8.18</t>
  </si>
  <si>
    <t>Sufia Zafar</t>
  </si>
  <si>
    <t>Mohd. Zafar</t>
  </si>
  <si>
    <t>Kamla nehru Nagar, NBC Road, Hasanpura, Jaipur</t>
  </si>
  <si>
    <t>International School of Medicine Kyrgyzstan</t>
  </si>
  <si>
    <t>International University of Kyrgyzstan</t>
  </si>
  <si>
    <t>11.9.18</t>
  </si>
  <si>
    <t>17.9.18</t>
  </si>
  <si>
    <t>119630659</t>
  </si>
  <si>
    <t>7, Van bihar Colony, Idgah Dehali, bypass road, Jaipur</t>
  </si>
  <si>
    <t xml:space="preserve">B.Sc Nursing </t>
  </si>
  <si>
    <t xml:space="preserve">Faizan Ali </t>
  </si>
  <si>
    <t>B-236 Nagtalai Kali Ke Bhatte Delhi by pass road galte gate Jaipur</t>
  </si>
  <si>
    <t>Arya Institute of Engineering and technology, Jaipur</t>
  </si>
  <si>
    <t>17.1.19</t>
  </si>
  <si>
    <t>18.1.19</t>
  </si>
  <si>
    <t>Divya jain</t>
  </si>
  <si>
    <t>Mukesh kumar jain</t>
  </si>
  <si>
    <t>Heera nagar santosh nagar ke pass new aatish market ke samne new sanganer road</t>
  </si>
  <si>
    <t>R.A. Poddar Institute of Management, Jaipur</t>
  </si>
  <si>
    <t>Rajasthan  University Jaipur</t>
  </si>
  <si>
    <t xml:space="preserve">II </t>
  </si>
  <si>
    <t>Bachelor of Hotel Management And Catering Technology</t>
  </si>
  <si>
    <t>Soni College of Nursing, Jaipur</t>
  </si>
  <si>
    <t>1.3.19</t>
  </si>
  <si>
    <t>Naman Jain</t>
  </si>
  <si>
    <t>Nemi Jain</t>
  </si>
  <si>
    <t>B-12, Madhuban Colony, Kishan marg, jaipur</t>
  </si>
  <si>
    <t>The LNM Institute of Information Technology, Jaipur</t>
  </si>
  <si>
    <t>Deemed University in Beermalpura at Mukandpura, Rajasthan</t>
  </si>
  <si>
    <t>6.3.19</t>
  </si>
  <si>
    <t>7.3.19</t>
  </si>
  <si>
    <t>Sayeda Aqsa Naqvi</t>
  </si>
  <si>
    <t>Aslam Naqvi</t>
  </si>
  <si>
    <t>1-B Molana Sahab Ki Dargah, Char Darwaja, Jaipur</t>
  </si>
  <si>
    <t>Chongqing Medical University, Chongqing city, PR China</t>
  </si>
  <si>
    <t>20.12.18</t>
  </si>
  <si>
    <t>21.12.18</t>
  </si>
  <si>
    <t>15.10.18</t>
  </si>
  <si>
    <t>17.12.18</t>
  </si>
  <si>
    <t>Kasim Khan</t>
  </si>
  <si>
    <t>Aasif Khan</t>
  </si>
  <si>
    <t>Dr. S.R. Rajasthan Ayurved University Jodhpur</t>
  </si>
  <si>
    <t>31.1.19</t>
  </si>
  <si>
    <t>1.2.19</t>
  </si>
  <si>
    <t>Dr. Madan Pratap Khunteta Homeopathic Medical College, Hospital &amp; Research Centre</t>
  </si>
  <si>
    <t xml:space="preserve"> Homeopathy University, Jaipur</t>
  </si>
  <si>
    <t>16.1.19</t>
  </si>
  <si>
    <t>930, M.S. Gulzar Medical Store Kazi Ka Nala Gahtgate Jaipur</t>
  </si>
  <si>
    <t>RAJASTHAN UANANI MEDICAL COLLEGE HOSPITAL JODHPUR RAJ.</t>
  </si>
  <si>
    <t xml:space="preserve">2845 0792 685 </t>
  </si>
  <si>
    <t>476990686  476602212</t>
  </si>
  <si>
    <t>Mohd.Danish</t>
  </si>
  <si>
    <t>1377, RADHA KISHAN KA KUND, SUBHASH CHOWK JAIPUR-2</t>
  </si>
  <si>
    <t>RAJEEV JAIN</t>
  </si>
</sst>
</file>

<file path=xl/styles.xml><?xml version="1.0" encoding="utf-8"?>
<styleSheet xmlns="http://schemas.openxmlformats.org/spreadsheetml/2006/main">
  <numFmts count="1">
    <numFmt numFmtId="164" formatCode="dd/mm/yyyy;@"/>
  </numFmts>
  <fonts count="1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DevLys 010"/>
    </font>
    <font>
      <sz val="11"/>
      <color indexed="8"/>
      <name val="Arial"/>
      <family val="2"/>
    </font>
    <font>
      <sz val="11"/>
      <name val="DevLys 010"/>
    </font>
    <font>
      <sz val="11"/>
      <name val="Kruti Dev 010"/>
    </font>
    <font>
      <sz val="11"/>
      <name val="Kruti Dev 011"/>
    </font>
    <font>
      <sz val="11"/>
      <name val="Times New Roman"/>
      <family val="1"/>
    </font>
    <font>
      <sz val="11"/>
      <color theme="1"/>
      <name val="Kruti Dev 011"/>
    </font>
    <font>
      <sz val="11"/>
      <color theme="1"/>
      <name val="Arial"/>
      <family val="2"/>
    </font>
    <font>
      <sz val="11"/>
      <color theme="1"/>
      <name val="DevLys 010"/>
    </font>
    <font>
      <sz val="11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 Unicode MS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DevLys 010"/>
    </font>
    <font>
      <sz val="11"/>
      <color indexed="8"/>
      <name val="Kruti Dev 010"/>
    </font>
    <font>
      <sz val="11"/>
      <color indexed="8"/>
      <name val="Kruti Dev 011"/>
    </font>
    <font>
      <b/>
      <sz val="13"/>
      <name val="DevLys 010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Kruti Dev 010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DevLys 010"/>
    </font>
    <font>
      <sz val="11"/>
      <color theme="1"/>
      <name val="Kruti Dev 010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Kruti Dev 010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Kruti Dev 010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sz val="13"/>
      <color rgb="FF000000"/>
      <name val="Kruti Dev 010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Kruti Dev 010"/>
    </font>
    <font>
      <sz val="12"/>
      <color rgb="FF000000"/>
      <name val="Kruti Dev 010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3"/>
      <color rgb="FF000000"/>
      <name val="DevLys 010"/>
    </font>
    <font>
      <sz val="20"/>
      <name val="Kruti Dev 010"/>
    </font>
    <font>
      <sz val="10"/>
      <color indexed="8"/>
      <name val="Calibri"/>
      <family val="2"/>
      <scheme val="minor"/>
    </font>
    <font>
      <sz val="10"/>
      <color indexed="8"/>
      <name val="DevLys 010"/>
    </font>
    <font>
      <b/>
      <sz val="10"/>
      <color rgb="FF000000"/>
      <name val="Calibri"/>
      <family val="2"/>
      <scheme val="minor"/>
    </font>
    <font>
      <b/>
      <sz val="11"/>
      <name val="DevLys 010"/>
    </font>
    <font>
      <b/>
      <sz val="12"/>
      <color theme="1"/>
      <name val="DevLys 010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4"/>
      <name val="Arjun"/>
    </font>
    <font>
      <i/>
      <sz val="10"/>
      <name val="Arjun"/>
    </font>
    <font>
      <sz val="8"/>
      <name val="Times New Roman"/>
      <family val="1"/>
    </font>
    <font>
      <sz val="10"/>
      <name val="Richa"/>
    </font>
    <font>
      <i/>
      <sz val="9"/>
      <name val="Times New Roman"/>
      <family val="1"/>
    </font>
    <font>
      <b/>
      <sz val="10"/>
      <name val="Arjun"/>
    </font>
    <font>
      <sz val="8"/>
      <name val="Arjun"/>
    </font>
    <font>
      <b/>
      <sz val="12"/>
      <name val="Arjun"/>
    </font>
    <font>
      <sz val="13"/>
      <name val="DevLys 010"/>
    </font>
    <font>
      <sz val="12"/>
      <name val="DevLys 01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indexed="8"/>
      <name val="Calibri"/>
      <family val="2"/>
      <scheme val="minor"/>
    </font>
    <font>
      <sz val="9"/>
      <color indexed="8"/>
      <name val="DevLys 010"/>
    </font>
    <font>
      <b/>
      <sz val="9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0" fillId="0" borderId="0"/>
    <xf numFmtId="0" fontId="30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25" fillId="0" borderId="0"/>
    <xf numFmtId="0" fontId="12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</cellStyleXfs>
  <cellXfs count="1159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1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9" fillId="0" borderId="1" xfId="0" applyFont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/>
    </xf>
    <xf numFmtId="0" fontId="18" fillId="2" borderId="1" xfId="0" applyFont="1" applyFill="1" applyBorder="1" applyAlignment="1">
      <alignment horizontal="justify" vertical="top"/>
    </xf>
    <xf numFmtId="0" fontId="18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7" fillId="0" borderId="9" xfId="0" applyFont="1" applyBorder="1" applyAlignment="1">
      <alignment vertical="top"/>
    </xf>
    <xf numFmtId="0" fontId="17" fillId="2" borderId="11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/>
    </xf>
    <xf numFmtId="14" fontId="18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7" fillId="2" borderId="1" xfId="0" applyFont="1" applyFill="1" applyBorder="1" applyAlignment="1">
      <alignment horizontal="justify" vertical="top"/>
    </xf>
    <xf numFmtId="0" fontId="17" fillId="0" borderId="1" xfId="0" applyFont="1" applyBorder="1" applyAlignment="1">
      <alignment horizontal="justify" vertical="top"/>
    </xf>
    <xf numFmtId="14" fontId="1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justify" vertical="top"/>
    </xf>
    <xf numFmtId="0" fontId="20" fillId="0" borderId="1" xfId="0" applyFont="1" applyBorder="1" applyAlignment="1">
      <alignment horizontal="justify" vertical="top"/>
    </xf>
    <xf numFmtId="0" fontId="17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horizontal="justify" vertical="top"/>
    </xf>
    <xf numFmtId="0" fontId="0" fillId="0" borderId="0" xfId="0" applyFont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14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justify" vertical="top"/>
    </xf>
    <xf numFmtId="0" fontId="17" fillId="0" borderId="1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vertical="top" wrapText="1"/>
    </xf>
    <xf numFmtId="0" fontId="17" fillId="0" borderId="9" xfId="0" applyFont="1" applyFill="1" applyBorder="1" applyAlignment="1">
      <alignment vertical="top"/>
    </xf>
    <xf numFmtId="0" fontId="17" fillId="2" borderId="11" xfId="0" applyFont="1" applyFill="1" applyBorder="1" applyAlignment="1">
      <alignment horizontal="right" vertical="top" wrapText="1"/>
    </xf>
    <xf numFmtId="14" fontId="24" fillId="0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vertical="top"/>
    </xf>
    <xf numFmtId="0" fontId="22" fillId="2" borderId="1" xfId="0" applyFont="1" applyFill="1" applyBorder="1" applyAlignment="1">
      <alignment vertical="top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6" fillId="2" borderId="1" xfId="0" applyFont="1" applyFill="1" applyBorder="1" applyAlignment="1">
      <alignment vertical="top"/>
    </xf>
    <xf numFmtId="0" fontId="27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27" fillId="2" borderId="1" xfId="0" applyFont="1" applyFill="1" applyBorder="1" applyAlignment="1">
      <alignment vertical="top"/>
    </xf>
    <xf numFmtId="0" fontId="25" fillId="0" borderId="1" xfId="0" applyFont="1" applyBorder="1" applyAlignment="1">
      <alignment vertical="top"/>
    </xf>
    <xf numFmtId="0" fontId="28" fillId="2" borderId="1" xfId="0" applyFont="1" applyFill="1" applyBorder="1" applyAlignment="1">
      <alignment horizontal="justify" vertical="top"/>
    </xf>
    <xf numFmtId="0" fontId="21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24" fillId="2" borderId="11" xfId="0" applyFont="1" applyFill="1" applyBorder="1" applyAlignment="1">
      <alignment vertical="top"/>
    </xf>
    <xf numFmtId="0" fontId="24" fillId="2" borderId="1" xfId="0" applyFont="1" applyFill="1" applyBorder="1" applyAlignment="1">
      <alignment vertical="top"/>
    </xf>
    <xf numFmtId="14" fontId="24" fillId="0" borderId="1" xfId="0" applyNumberFormat="1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8" fillId="2" borderId="1" xfId="0" applyFont="1" applyFill="1" applyBorder="1" applyAlignment="1">
      <alignment vertical="top"/>
    </xf>
    <xf numFmtId="0" fontId="24" fillId="2" borderId="1" xfId="0" applyFont="1" applyFill="1" applyBorder="1" applyAlignment="1">
      <alignment horizontal="justify" vertical="top"/>
    </xf>
    <xf numFmtId="0" fontId="21" fillId="0" borderId="1" xfId="0" applyFont="1" applyFill="1" applyBorder="1" applyAlignment="1">
      <alignment vertical="top"/>
    </xf>
    <xf numFmtId="0" fontId="21" fillId="2" borderId="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justify" vertical="top"/>
    </xf>
    <xf numFmtId="0" fontId="23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justify" vertical="top" wrapText="1"/>
    </xf>
    <xf numFmtId="0" fontId="21" fillId="2" borderId="0" xfId="0" applyFont="1" applyFill="1" applyBorder="1" applyAlignment="1">
      <alignment vertical="top"/>
    </xf>
    <xf numFmtId="0" fontId="28" fillId="2" borderId="1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vertical="top"/>
    </xf>
    <xf numFmtId="0" fontId="31" fillId="0" borderId="1" xfId="1" applyFont="1" applyFill="1" applyBorder="1" applyAlignment="1">
      <alignment horizontal="center" vertical="top"/>
    </xf>
    <xf numFmtId="0" fontId="29" fillId="0" borderId="1" xfId="1" applyFont="1" applyFill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19" fillId="0" borderId="1" xfId="1" applyFont="1" applyFill="1" applyBorder="1" applyAlignment="1">
      <alignment horizontal="justify" vertical="top" wrapText="1"/>
    </xf>
    <xf numFmtId="0" fontId="21" fillId="0" borderId="1" xfId="1" applyFont="1" applyFill="1" applyBorder="1" applyAlignment="1">
      <alignment vertical="top" wrapText="1"/>
    </xf>
    <xf numFmtId="0" fontId="24" fillId="0" borderId="1" xfId="1" applyFont="1" applyFill="1" applyBorder="1" applyAlignment="1">
      <alignment vertical="top" wrapText="1"/>
    </xf>
    <xf numFmtId="0" fontId="24" fillId="0" borderId="1" xfId="1" applyFont="1" applyFill="1" applyBorder="1" applyAlignment="1">
      <alignment vertical="top"/>
    </xf>
    <xf numFmtId="0" fontId="24" fillId="0" borderId="9" xfId="1" applyFont="1" applyFill="1" applyBorder="1" applyAlignment="1">
      <alignment vertical="top"/>
    </xf>
    <xf numFmtId="0" fontId="17" fillId="2" borderId="11" xfId="1" applyFont="1" applyFill="1" applyBorder="1" applyAlignment="1">
      <alignment vertical="top"/>
    </xf>
    <xf numFmtId="0" fontId="17" fillId="2" borderId="1" xfId="1" applyFont="1" applyFill="1" applyBorder="1" applyAlignment="1">
      <alignment vertical="top"/>
    </xf>
    <xf numFmtId="0" fontId="24" fillId="2" borderId="1" xfId="1" applyFont="1" applyFill="1" applyBorder="1" applyAlignment="1">
      <alignment vertical="top"/>
    </xf>
    <xf numFmtId="14" fontId="24" fillId="0" borderId="1" xfId="1" applyNumberFormat="1" applyFont="1" applyFill="1" applyBorder="1" applyAlignment="1">
      <alignment horizontal="left" vertical="top"/>
    </xf>
    <xf numFmtId="0" fontId="24" fillId="0" borderId="1" xfId="1" applyFont="1" applyFill="1" applyBorder="1" applyAlignment="1">
      <alignment horizontal="left" vertical="top"/>
    </xf>
    <xf numFmtId="0" fontId="19" fillId="0" borderId="1" xfId="1" applyFont="1" applyFill="1" applyBorder="1" applyAlignment="1">
      <alignment vertical="top" wrapText="1"/>
    </xf>
    <xf numFmtId="0" fontId="19" fillId="2" borderId="1" xfId="1" applyFont="1" applyFill="1" applyBorder="1" applyAlignment="1">
      <alignment horizontal="left" vertical="top" wrapText="1"/>
    </xf>
    <xf numFmtId="0" fontId="23" fillId="0" borderId="1" xfId="1" applyFont="1" applyFill="1" applyBorder="1" applyAlignment="1">
      <alignment vertical="top"/>
    </xf>
    <xf numFmtId="0" fontId="23" fillId="0" borderId="1" xfId="1" applyFont="1" applyFill="1" applyBorder="1" applyAlignment="1">
      <alignment horizontal="center" vertical="top"/>
    </xf>
    <xf numFmtId="0" fontId="19" fillId="2" borderId="1" xfId="1" applyFont="1" applyFill="1" applyBorder="1" applyAlignment="1">
      <alignment horizontal="left" vertical="top"/>
    </xf>
    <xf numFmtId="0" fontId="27" fillId="2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0" fontId="26" fillId="2" borderId="11" xfId="0" applyFont="1" applyFill="1" applyBorder="1" applyAlignment="1">
      <alignment vertical="top"/>
    </xf>
    <xf numFmtId="0" fontId="26" fillId="0" borderId="1" xfId="0" applyFont="1" applyBorder="1" applyAlignment="1">
      <alignment vertical="top"/>
    </xf>
    <xf numFmtId="0" fontId="32" fillId="2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vertical="top" wrapText="1"/>
    </xf>
    <xf numFmtId="0" fontId="33" fillId="2" borderId="1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Border="1" applyAlignment="1">
      <alignment horizontal="left" vertical="top"/>
    </xf>
    <xf numFmtId="0" fontId="26" fillId="2" borderId="1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6" fillId="2" borderId="11" xfId="0" applyFont="1" applyFill="1" applyBorder="1" applyAlignment="1">
      <alignment horizontal="right" vertical="top" wrapText="1"/>
    </xf>
    <xf numFmtId="0" fontId="26" fillId="0" borderId="1" xfId="0" applyFont="1" applyBorder="1" applyAlignment="1">
      <alignment horizontal="right" vertical="top" wrapText="1"/>
    </xf>
    <xf numFmtId="0" fontId="34" fillId="2" borderId="1" xfId="0" applyFont="1" applyFill="1" applyBorder="1" applyAlignment="1">
      <alignment horizontal="left" vertical="top" wrapText="1"/>
    </xf>
    <xf numFmtId="0" fontId="33" fillId="2" borderId="11" xfId="0" applyFont="1" applyFill="1" applyBorder="1" applyAlignment="1">
      <alignment horizontal="right" vertical="top" wrapText="1"/>
    </xf>
    <xf numFmtId="14" fontId="26" fillId="0" borderId="1" xfId="0" applyNumberFormat="1" applyFont="1" applyBorder="1" applyAlignment="1">
      <alignment horizontal="right" vertical="top" wrapText="1"/>
    </xf>
    <xf numFmtId="0" fontId="0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vertical="top" wrapText="1"/>
    </xf>
    <xf numFmtId="0" fontId="36" fillId="0" borderId="9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40" fillId="0" borderId="1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17" fontId="0" fillId="0" borderId="1" xfId="0" applyNumberFormat="1" applyFont="1" applyBorder="1" applyAlignment="1">
      <alignment vertical="top"/>
    </xf>
    <xf numFmtId="49" fontId="27" fillId="0" borderId="1" xfId="0" applyNumberFormat="1" applyFont="1" applyFill="1" applyBorder="1" applyAlignment="1">
      <alignment vertical="top" wrapText="1"/>
    </xf>
    <xf numFmtId="0" fontId="41" fillId="0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41" fillId="2" borderId="1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horizontal="center" vertical="top" wrapText="1"/>
    </xf>
    <xf numFmtId="0" fontId="41" fillId="2" borderId="1" xfId="0" applyFont="1" applyFill="1" applyBorder="1" applyAlignment="1">
      <alignment horizontal="center" vertical="top" wrapText="1"/>
    </xf>
    <xf numFmtId="9" fontId="41" fillId="2" borderId="1" xfId="0" applyNumberFormat="1" applyFont="1" applyFill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41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8" fontId="41" fillId="0" borderId="1" xfId="0" applyNumberFormat="1" applyFont="1" applyFill="1" applyBorder="1" applyAlignment="1">
      <alignment horizontal="center" vertical="top" wrapText="1"/>
    </xf>
    <xf numFmtId="0" fontId="45" fillId="2" borderId="1" xfId="0" applyFont="1" applyFill="1" applyBorder="1" applyAlignment="1">
      <alignment horizontal="left" vertical="top" wrapText="1"/>
    </xf>
    <xf numFmtId="0" fontId="45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45" fillId="0" borderId="1" xfId="3" applyFont="1" applyFill="1" applyBorder="1" applyAlignment="1" applyProtection="1">
      <alignment horizontal="center" vertical="top" wrapText="1"/>
    </xf>
    <xf numFmtId="0" fontId="48" fillId="2" borderId="1" xfId="0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45" fillId="2" borderId="1" xfId="0" applyFont="1" applyFill="1" applyBorder="1" applyAlignment="1">
      <alignment horizontal="left" vertical="top"/>
    </xf>
    <xf numFmtId="0" fontId="45" fillId="2" borderId="1" xfId="0" quotePrefix="1" applyFont="1" applyFill="1" applyBorder="1" applyAlignment="1">
      <alignment horizontal="left" vertical="top" wrapText="1"/>
    </xf>
    <xf numFmtId="0" fontId="45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45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45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24" fillId="0" borderId="1" xfId="0" applyFont="1" applyFill="1" applyBorder="1" applyAlignment="1">
      <alignment horizontal="center" vertical="top" wrapText="1"/>
    </xf>
    <xf numFmtId="0" fontId="21" fillId="0" borderId="1" xfId="3" applyFont="1" applyBorder="1" applyAlignment="1" applyProtection="1">
      <alignment horizontal="left" vertical="top" wrapText="1"/>
    </xf>
    <xf numFmtId="16" fontId="24" fillId="0" borderId="1" xfId="0" applyNumberFormat="1" applyFont="1" applyFill="1" applyBorder="1" applyAlignment="1">
      <alignment horizontal="center" vertical="top" wrapText="1"/>
    </xf>
    <xf numFmtId="14" fontId="41" fillId="0" borderId="1" xfId="0" applyNumberFormat="1" applyFont="1" applyBorder="1" applyAlignment="1">
      <alignment horizontal="center" vertical="top" wrapText="1"/>
    </xf>
    <xf numFmtId="0" fontId="5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54" fillId="0" borderId="1" xfId="0" applyNumberFormat="1" applyFont="1" applyFill="1" applyBorder="1" applyAlignment="1">
      <alignment horizontal="left" vertical="top" wrapText="1"/>
    </xf>
    <xf numFmtId="0" fontId="5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4" fontId="15" fillId="0" borderId="1" xfId="0" quotePrefix="1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5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5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top" wrapText="1"/>
    </xf>
    <xf numFmtId="0" fontId="55" fillId="0" borderId="1" xfId="0" applyFont="1" applyBorder="1" applyAlignment="1">
      <alignment horizontal="left" vertical="top" wrapText="1"/>
    </xf>
    <xf numFmtId="0" fontId="54" fillId="0" borderId="1" xfId="0" applyFont="1" applyBorder="1" applyAlignment="1">
      <alignment horizontal="center" vertical="top"/>
    </xf>
    <xf numFmtId="0" fontId="55" fillId="0" borderId="1" xfId="0" quotePrefix="1" applyFont="1" applyBorder="1" applyAlignment="1">
      <alignment horizontal="left" vertical="top" wrapText="1"/>
    </xf>
    <xf numFmtId="0" fontId="47" fillId="0" borderId="1" xfId="3" applyFont="1" applyBorder="1" applyAlignment="1" applyProtection="1">
      <alignment horizontal="left" vertical="top" wrapText="1"/>
    </xf>
    <xf numFmtId="0" fontId="56" fillId="0" borderId="1" xfId="0" applyFont="1" applyBorder="1" applyAlignment="1">
      <alignment horizontal="left" vertical="top" wrapText="1"/>
    </xf>
    <xf numFmtId="0" fontId="55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14" fontId="53" fillId="0" borderId="1" xfId="0" quotePrefix="1" applyNumberFormat="1" applyFont="1" applyBorder="1" applyAlignment="1">
      <alignment horizontal="center" vertical="top" wrapText="1"/>
    </xf>
    <xf numFmtId="14" fontId="53" fillId="0" borderId="1" xfId="0" applyNumberFormat="1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53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54" fillId="0" borderId="1" xfId="0" applyFont="1" applyFill="1" applyBorder="1" applyAlignment="1">
      <alignment vertical="top" wrapText="1"/>
    </xf>
    <xf numFmtId="0" fontId="54" fillId="0" borderId="1" xfId="0" applyFont="1" applyBorder="1" applyAlignment="1">
      <alignment vertical="top" wrapText="1"/>
    </xf>
    <xf numFmtId="49" fontId="53" fillId="0" borderId="1" xfId="0" applyNumberFormat="1" applyFont="1" applyFill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top" wrapText="1"/>
    </xf>
    <xf numFmtId="0" fontId="60" fillId="0" borderId="1" xfId="0" applyFont="1" applyFill="1" applyBorder="1" applyAlignment="1">
      <alignment horizontal="left" vertical="top" wrapText="1"/>
    </xf>
    <xf numFmtId="0" fontId="61" fillId="0" borderId="1" xfId="0" applyFont="1" applyFill="1" applyBorder="1" applyAlignment="1">
      <alignment horizontal="left" vertical="top" wrapText="1"/>
    </xf>
    <xf numFmtId="164" fontId="53" fillId="0" borderId="1" xfId="0" applyNumberFormat="1" applyFont="1" applyBorder="1" applyAlignment="1">
      <alignment horizontal="center" vertical="top" wrapText="1"/>
    </xf>
    <xf numFmtId="49" fontId="53" fillId="0" borderId="1" xfId="0" applyNumberFormat="1" applyFont="1" applyBorder="1" applyAlignment="1">
      <alignment horizontal="center" vertical="top" wrapText="1"/>
    </xf>
    <xf numFmtId="0" fontId="6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3" fillId="0" borderId="1" xfId="0" applyFont="1" applyBorder="1" applyAlignment="1">
      <alignment horizontal="left" vertical="top" wrapText="1"/>
    </xf>
    <xf numFmtId="0" fontId="62" fillId="0" borderId="1" xfId="0" applyFont="1" applyBorder="1" applyAlignment="1">
      <alignment horizontal="center" vertical="top" wrapText="1"/>
    </xf>
    <xf numFmtId="0" fontId="62" fillId="0" borderId="1" xfId="0" applyFont="1" applyFill="1" applyBorder="1" applyAlignment="1">
      <alignment vertical="top" wrapText="1"/>
    </xf>
    <xf numFmtId="0" fontId="64" fillId="0" borderId="1" xfId="0" applyFont="1" applyBorder="1" applyAlignment="1">
      <alignment horizontal="center" vertical="top" wrapText="1"/>
    </xf>
    <xf numFmtId="0" fontId="62" fillId="0" borderId="1" xfId="0" applyFont="1" applyBorder="1" applyAlignment="1">
      <alignment vertical="top" wrapText="1"/>
    </xf>
    <xf numFmtId="49" fontId="64" fillId="0" borderId="1" xfId="0" applyNumberFormat="1" applyFont="1" applyFill="1" applyBorder="1" applyAlignment="1">
      <alignment horizontal="center" vertical="top" wrapText="1"/>
    </xf>
    <xf numFmtId="0" fontId="62" fillId="0" borderId="9" xfId="0" applyFont="1" applyBorder="1" applyAlignment="1">
      <alignment horizontal="center" vertical="top" wrapText="1"/>
    </xf>
    <xf numFmtId="0" fontId="55" fillId="0" borderId="1" xfId="3" applyFont="1" applyFill="1" applyBorder="1" applyAlignment="1" applyProtection="1">
      <alignment horizontal="left" vertical="top" wrapText="1"/>
    </xf>
    <xf numFmtId="0" fontId="65" fillId="0" borderId="1" xfId="0" applyFont="1" applyFill="1" applyBorder="1" applyAlignment="1">
      <alignment horizontal="left" vertical="top" wrapText="1"/>
    </xf>
    <xf numFmtId="0" fontId="55" fillId="0" borderId="1" xfId="0" quotePrefix="1" applyFont="1" applyFill="1" applyBorder="1" applyAlignment="1">
      <alignment horizontal="left" vertical="top" wrapText="1"/>
    </xf>
    <xf numFmtId="0" fontId="54" fillId="0" borderId="0" xfId="0" applyFont="1" applyAlignment="1">
      <alignment vertical="top" wrapText="1"/>
    </xf>
    <xf numFmtId="164" fontId="53" fillId="0" borderId="5" xfId="0" quotePrefix="1" applyNumberFormat="1" applyFont="1" applyBorder="1" applyAlignment="1">
      <alignment horizontal="center" vertical="top" wrapText="1"/>
    </xf>
    <xf numFmtId="49" fontId="53" fillId="0" borderId="1" xfId="0" quotePrefix="1" applyNumberFormat="1" applyFont="1" applyFill="1" applyBorder="1" applyAlignment="1">
      <alignment horizontal="center" vertical="top" wrapText="1"/>
    </xf>
    <xf numFmtId="164" fontId="53" fillId="0" borderId="1" xfId="0" quotePrefix="1" applyNumberFormat="1" applyFont="1" applyBorder="1" applyAlignment="1">
      <alignment horizontal="center" vertical="top" wrapText="1"/>
    </xf>
    <xf numFmtId="49" fontId="53" fillId="0" borderId="1" xfId="0" quotePrefix="1" applyNumberFormat="1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top" wrapText="1"/>
    </xf>
    <xf numFmtId="0" fontId="54" fillId="0" borderId="1" xfId="0" applyNumberFormat="1" applyFont="1" applyBorder="1" applyAlignment="1">
      <alignment horizontal="center" vertical="top" wrapText="1"/>
    </xf>
    <xf numFmtId="0" fontId="55" fillId="0" borderId="1" xfId="0" applyFont="1" applyBorder="1" applyAlignment="1">
      <alignment vertical="top" wrapText="1"/>
    </xf>
    <xf numFmtId="0" fontId="54" fillId="0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66" fillId="2" borderId="1" xfId="0" applyFont="1" applyFill="1" applyBorder="1" applyAlignment="1">
      <alignment horizontal="left" vertical="top" wrapText="1"/>
    </xf>
    <xf numFmtId="0" fontId="54" fillId="2" borderId="1" xfId="0" applyFont="1" applyFill="1" applyBorder="1" applyAlignment="1">
      <alignment horizontal="center" vertical="top"/>
    </xf>
    <xf numFmtId="0" fontId="54" fillId="2" borderId="1" xfId="0" applyFont="1" applyFill="1" applyBorder="1" applyAlignment="1">
      <alignment horizontal="center" vertical="top" wrapText="1"/>
    </xf>
    <xf numFmtId="0" fontId="54" fillId="2" borderId="1" xfId="0" applyFont="1" applyFill="1" applyBorder="1" applyAlignment="1">
      <alignment horizontal="right" vertical="top"/>
    </xf>
    <xf numFmtId="0" fontId="15" fillId="2" borderId="1" xfId="0" applyFont="1" applyFill="1" applyBorder="1" applyAlignment="1">
      <alignment horizontal="center" vertical="top" wrapText="1"/>
    </xf>
    <xf numFmtId="0" fontId="61" fillId="2" borderId="1" xfId="0" applyFont="1" applyFill="1" applyBorder="1" applyAlignment="1">
      <alignment horizontal="left" vertical="top" wrapText="1"/>
    </xf>
    <xf numFmtId="0" fontId="55" fillId="2" borderId="1" xfId="0" quotePrefix="1" applyFont="1" applyFill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0" fontId="55" fillId="2" borderId="1" xfId="0" applyFont="1" applyFill="1" applyBorder="1" applyAlignment="1">
      <alignment horizontal="left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71" fillId="0" borderId="2" xfId="0" applyFont="1" applyBorder="1" applyAlignment="1">
      <alignment vertical="top" wrapText="1"/>
    </xf>
    <xf numFmtId="0" fontId="55" fillId="2" borderId="1" xfId="0" applyFont="1" applyFill="1" applyBorder="1" applyAlignment="1">
      <alignment vertical="top" wrapText="1"/>
    </xf>
    <xf numFmtId="0" fontId="61" fillId="2" borderId="1" xfId="0" applyFont="1" applyFill="1" applyBorder="1" applyAlignment="1">
      <alignment vertical="top" wrapText="1"/>
    </xf>
    <xf numFmtId="0" fontId="61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72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4" fillId="0" borderId="1" xfId="0" applyFont="1" applyBorder="1" applyAlignment="1">
      <alignment horizontal="right" vertical="top" wrapText="1"/>
    </xf>
    <xf numFmtId="0" fontId="54" fillId="2" borderId="1" xfId="0" applyFont="1" applyFill="1" applyBorder="1" applyAlignment="1">
      <alignment vertical="top"/>
    </xf>
    <xf numFmtId="0" fontId="73" fillId="2" borderId="1" xfId="0" applyFont="1" applyFill="1" applyBorder="1" applyAlignment="1">
      <alignment horizontal="left" vertical="top" wrapText="1"/>
    </xf>
    <xf numFmtId="0" fontId="73" fillId="0" borderId="1" xfId="0" applyFont="1" applyBorder="1" applyAlignment="1">
      <alignment horizontal="center" vertical="top" wrapText="1"/>
    </xf>
    <xf numFmtId="0" fontId="7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/>
    </xf>
    <xf numFmtId="0" fontId="54" fillId="0" borderId="1" xfId="0" applyFont="1" applyBorder="1" applyAlignment="1">
      <alignment vertical="top"/>
    </xf>
    <xf numFmtId="49" fontId="73" fillId="2" borderId="1" xfId="0" applyNumberFormat="1" applyFont="1" applyFill="1" applyBorder="1" applyAlignment="1">
      <alignment vertical="top"/>
    </xf>
    <xf numFmtId="49" fontId="74" fillId="2" borderId="1" xfId="0" applyNumberFormat="1" applyFont="1" applyFill="1" applyBorder="1" applyAlignment="1">
      <alignment horizontal="left" vertical="top" wrapText="1"/>
    </xf>
    <xf numFmtId="0" fontId="54" fillId="2" borderId="1" xfId="0" applyFont="1" applyFill="1" applyBorder="1" applyAlignment="1">
      <alignment horizontal="left" vertical="top" wrapText="1"/>
    </xf>
    <xf numFmtId="0" fontId="56" fillId="2" borderId="1" xfId="0" applyFont="1" applyFill="1" applyBorder="1" applyAlignment="1">
      <alignment horizontal="center" vertical="top" wrapText="1"/>
    </xf>
    <xf numFmtId="49" fontId="54" fillId="2" borderId="1" xfId="0" applyNumberFormat="1" applyFont="1" applyFill="1" applyBorder="1" applyAlignment="1">
      <alignment horizontal="left" vertical="top" wrapText="1"/>
    </xf>
    <xf numFmtId="49" fontId="56" fillId="2" borderId="1" xfId="0" applyNumberFormat="1" applyFont="1" applyFill="1" applyBorder="1" applyAlignment="1">
      <alignment horizontal="left" vertical="top" wrapText="1"/>
    </xf>
    <xf numFmtId="0" fontId="56" fillId="2" borderId="1" xfId="0" applyFont="1" applyFill="1" applyBorder="1" applyAlignment="1">
      <alignment horizontal="left" vertical="top" wrapText="1"/>
    </xf>
    <xf numFmtId="0" fontId="56" fillId="2" borderId="1" xfId="0" applyFont="1" applyFill="1" applyBorder="1" applyAlignment="1">
      <alignment horizontal="right" vertical="top" wrapText="1"/>
    </xf>
    <xf numFmtId="49" fontId="54" fillId="2" borderId="1" xfId="0" applyNumberFormat="1" applyFont="1" applyFill="1" applyBorder="1" applyAlignment="1">
      <alignment vertical="top"/>
    </xf>
    <xf numFmtId="0" fontId="74" fillId="2" borderId="1" xfId="0" applyFont="1" applyFill="1" applyBorder="1" applyAlignment="1">
      <alignment horizontal="right" vertical="top" wrapText="1"/>
    </xf>
    <xf numFmtId="49" fontId="73" fillId="2" borderId="1" xfId="0" applyNumberFormat="1" applyFont="1" applyFill="1" applyBorder="1" applyAlignment="1">
      <alignment horizontal="left" vertical="top" wrapText="1"/>
    </xf>
    <xf numFmtId="49" fontId="56" fillId="2" borderId="1" xfId="0" applyNumberFormat="1" applyFont="1" applyFill="1" applyBorder="1" applyAlignment="1">
      <alignment vertical="top"/>
    </xf>
    <xf numFmtId="0" fontId="74" fillId="2" borderId="1" xfId="0" applyFont="1" applyFill="1" applyBorder="1" applyAlignment="1">
      <alignment horizontal="left" vertical="top" wrapText="1"/>
    </xf>
    <xf numFmtId="0" fontId="54" fillId="2" borderId="1" xfId="0" applyFont="1" applyFill="1" applyBorder="1" applyAlignment="1">
      <alignment horizontal="left" vertical="top"/>
    </xf>
    <xf numFmtId="0" fontId="73" fillId="3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/>
    </xf>
    <xf numFmtId="0" fontId="75" fillId="2" borderId="1" xfId="0" applyFont="1" applyFill="1" applyBorder="1" applyAlignment="1">
      <alignment horizontal="left" vertical="top" wrapText="1"/>
    </xf>
    <xf numFmtId="0" fontId="54" fillId="2" borderId="1" xfId="0" applyFont="1" applyFill="1" applyBorder="1" applyAlignment="1">
      <alignment vertical="top" wrapText="1"/>
    </xf>
    <xf numFmtId="0" fontId="73" fillId="2" borderId="1" xfId="0" applyFont="1" applyFill="1" applyBorder="1" applyAlignment="1">
      <alignment vertical="top" wrapText="1"/>
    </xf>
    <xf numFmtId="0" fontId="54" fillId="2" borderId="1" xfId="0" applyFont="1" applyFill="1" applyBorder="1" applyAlignment="1">
      <alignment horizontal="right" vertical="top" wrapText="1"/>
    </xf>
    <xf numFmtId="0" fontId="73" fillId="2" borderId="1" xfId="0" applyFont="1" applyFill="1" applyBorder="1" applyAlignment="1">
      <alignment vertical="top"/>
    </xf>
    <xf numFmtId="0" fontId="76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49" fontId="73" fillId="2" borderId="1" xfId="0" applyNumberFormat="1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75" fillId="0" borderId="1" xfId="0" applyFont="1" applyBorder="1" applyAlignment="1">
      <alignment vertical="top" wrapText="1"/>
    </xf>
    <xf numFmtId="49" fontId="32" fillId="0" borderId="1" xfId="0" applyNumberFormat="1" applyFont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49" fontId="77" fillId="0" borderId="1" xfId="0" applyNumberFormat="1" applyFont="1" applyBorder="1" applyAlignment="1">
      <alignment vertical="top" wrapText="1"/>
    </xf>
    <xf numFmtId="0" fontId="0" fillId="3" borderId="6" xfId="0" applyFont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7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54" fillId="0" borderId="1" xfId="0" applyFont="1" applyFill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49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49" fontId="54" fillId="0" borderId="1" xfId="0" applyNumberFormat="1" applyFont="1" applyFill="1" applyBorder="1" applyAlignment="1">
      <alignment horizontal="center" vertical="top"/>
    </xf>
    <xf numFmtId="49" fontId="54" fillId="0" borderId="1" xfId="0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7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left" vertical="top" wrapText="1"/>
    </xf>
    <xf numFmtId="0" fontId="54" fillId="2" borderId="1" xfId="0" applyFont="1" applyFill="1" applyBorder="1" applyAlignment="1">
      <alignment horizontal="justify" vertical="top" wrapText="1"/>
    </xf>
    <xf numFmtId="49" fontId="54" fillId="2" borderId="9" xfId="0" applyNumberFormat="1" applyFont="1" applyFill="1" applyBorder="1" applyAlignment="1">
      <alignment horizontal="justify" vertical="top" wrapText="1"/>
    </xf>
    <xf numFmtId="49" fontId="54" fillId="2" borderId="1" xfId="0" applyNumberFormat="1" applyFont="1" applyFill="1" applyBorder="1" applyAlignment="1">
      <alignment horizontal="justify" vertical="top" wrapText="1"/>
    </xf>
    <xf numFmtId="49" fontId="73" fillId="0" borderId="1" xfId="0" applyNumberFormat="1" applyFont="1" applyBorder="1" applyAlignment="1">
      <alignment horizontal="center" vertical="top" wrapText="1"/>
    </xf>
    <xf numFmtId="49" fontId="54" fillId="0" borderId="9" xfId="0" applyNumberFormat="1" applyFont="1" applyBorder="1" applyAlignment="1">
      <alignment horizontal="center" vertical="top" wrapText="1"/>
    </xf>
    <xf numFmtId="0" fontId="73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54" fillId="0" borderId="1" xfId="0" applyFont="1" applyBorder="1" applyAlignment="1">
      <alignment horizontal="justify" vertical="top" wrapText="1"/>
    </xf>
    <xf numFmtId="0" fontId="73" fillId="0" borderId="1" xfId="0" applyFont="1" applyBorder="1" applyAlignment="1">
      <alignment horizontal="left" vertical="top" wrapText="1"/>
    </xf>
    <xf numFmtId="0" fontId="73" fillId="0" borderId="1" xfId="0" applyFont="1" applyBorder="1" applyAlignment="1">
      <alignment horizontal="justify" vertical="top" wrapText="1"/>
    </xf>
    <xf numFmtId="164" fontId="15" fillId="0" borderId="1" xfId="0" applyNumberFormat="1" applyFont="1" applyBorder="1" applyAlignment="1">
      <alignment horizontal="center" vertical="top" wrapText="1"/>
    </xf>
    <xf numFmtId="0" fontId="56" fillId="0" borderId="1" xfId="0" applyFont="1" applyBorder="1" applyAlignment="1">
      <alignment horizontal="right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54" fillId="0" borderId="9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 wrapText="1"/>
    </xf>
    <xf numFmtId="0" fontId="73" fillId="3" borderId="1" xfId="0" applyFont="1" applyFill="1" applyBorder="1" applyAlignment="1">
      <alignment vertical="top" wrapText="1"/>
    </xf>
    <xf numFmtId="0" fontId="79" fillId="0" borderId="0" xfId="0" applyFont="1" applyAlignment="1">
      <alignment horizontal="center" vertical="top"/>
    </xf>
    <xf numFmtId="0" fontId="70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80" fillId="0" borderId="1" xfId="0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38" fillId="0" borderId="0" xfId="0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49" fontId="54" fillId="0" borderId="1" xfId="0" applyNumberFormat="1" applyFont="1" applyFill="1" applyBorder="1" applyAlignment="1">
      <alignment vertical="top" wrapText="1"/>
    </xf>
    <xf numFmtId="0" fontId="32" fillId="0" borderId="1" xfId="0" applyFont="1" applyBorder="1" applyAlignment="1">
      <alignment horizontal="center" vertical="top" wrapText="1"/>
    </xf>
    <xf numFmtId="0" fontId="73" fillId="0" borderId="1" xfId="0" applyFont="1" applyFill="1" applyBorder="1" applyAlignment="1">
      <alignment horizontal="center" vertical="top" wrapText="1"/>
    </xf>
    <xf numFmtId="0" fontId="73" fillId="0" borderId="1" xfId="0" applyFont="1" applyBorder="1" applyAlignment="1">
      <alignment horizontal="right" vertical="top" wrapText="1"/>
    </xf>
    <xf numFmtId="49" fontId="73" fillId="0" borderId="1" xfId="0" applyNumberFormat="1" applyFont="1" applyBorder="1" applyAlignment="1">
      <alignment horizontal="left" vertical="top" wrapText="1"/>
    </xf>
    <xf numFmtId="49" fontId="73" fillId="0" borderId="1" xfId="0" applyNumberFormat="1" applyFont="1" applyBorder="1" applyAlignment="1">
      <alignment horizontal="right" vertical="top" wrapText="1"/>
    </xf>
    <xf numFmtId="0" fontId="75" fillId="0" borderId="1" xfId="0" applyFont="1" applyBorder="1" applyAlignment="1">
      <alignment horizontal="center" vertical="top" wrapText="1"/>
    </xf>
    <xf numFmtId="0" fontId="73" fillId="0" borderId="1" xfId="0" applyFont="1" applyBorder="1" applyAlignment="1">
      <alignment vertical="top" wrapText="1"/>
    </xf>
    <xf numFmtId="0" fontId="75" fillId="0" borderId="1" xfId="0" applyFont="1" applyBorder="1" applyAlignment="1">
      <alignment horizontal="left" vertical="top" wrapText="1"/>
    </xf>
    <xf numFmtId="49" fontId="54" fillId="0" borderId="1" xfId="0" applyNumberFormat="1" applyFont="1" applyBorder="1" applyAlignment="1">
      <alignment vertical="top" wrapText="1"/>
    </xf>
    <xf numFmtId="0" fontId="54" fillId="0" borderId="1" xfId="3" applyFont="1" applyFill="1" applyBorder="1" applyAlignment="1" applyProtection="1">
      <alignment horizontal="center" vertical="top" wrapText="1"/>
    </xf>
    <xf numFmtId="49" fontId="54" fillId="0" borderId="1" xfId="0" applyNumberFormat="1" applyFont="1" applyBorder="1" applyAlignment="1">
      <alignment horizontal="center" vertical="top" wrapText="1"/>
    </xf>
    <xf numFmtId="49" fontId="54" fillId="0" borderId="1" xfId="0" quotePrefix="1" applyNumberFormat="1" applyFont="1" applyBorder="1" applyAlignment="1">
      <alignment horizontal="center" vertical="top" wrapText="1"/>
    </xf>
    <xf numFmtId="0" fontId="54" fillId="0" borderId="1" xfId="0" quotePrefix="1" applyFont="1" applyBorder="1" applyAlignment="1">
      <alignment horizontal="center" vertical="top" wrapText="1"/>
    </xf>
    <xf numFmtId="0" fontId="85" fillId="0" borderId="1" xfId="0" applyFont="1" applyBorder="1" applyAlignment="1">
      <alignment vertical="top" wrapText="1"/>
    </xf>
    <xf numFmtId="0" fontId="86" fillId="0" borderId="1" xfId="0" applyFont="1" applyBorder="1" applyAlignment="1">
      <alignment vertical="top" wrapText="1"/>
    </xf>
    <xf numFmtId="0" fontId="85" fillId="0" borderId="1" xfId="0" applyFont="1" applyBorder="1" applyAlignment="1">
      <alignment horizontal="center" vertical="top" wrapText="1"/>
    </xf>
    <xf numFmtId="49" fontId="85" fillId="0" borderId="1" xfId="0" applyNumberFormat="1" applyFont="1" applyBorder="1" applyAlignment="1">
      <alignment horizontal="center" vertical="top" wrapText="1"/>
    </xf>
    <xf numFmtId="49" fontId="85" fillId="0" borderId="1" xfId="0" applyNumberFormat="1" applyFont="1" applyBorder="1" applyAlignment="1">
      <alignment vertical="top" wrapText="1"/>
    </xf>
    <xf numFmtId="49" fontId="85" fillId="0" borderId="1" xfId="0" applyNumberFormat="1" applyFont="1" applyFill="1" applyBorder="1" applyAlignment="1">
      <alignment horizontal="center" vertical="top" wrapText="1"/>
    </xf>
    <xf numFmtId="49" fontId="85" fillId="0" borderId="1" xfId="0" applyNumberFormat="1" applyFont="1" applyFill="1" applyBorder="1" applyAlignment="1">
      <alignment vertical="top" wrapText="1"/>
    </xf>
    <xf numFmtId="0" fontId="85" fillId="0" borderId="1" xfId="0" quotePrefix="1" applyFont="1" applyFill="1" applyBorder="1" applyAlignment="1">
      <alignment vertical="top" wrapText="1"/>
    </xf>
    <xf numFmtId="49" fontId="85" fillId="0" borderId="1" xfId="0" quotePrefix="1" applyNumberFormat="1" applyFont="1" applyFill="1" applyBorder="1" applyAlignment="1">
      <alignment vertical="top" wrapText="1"/>
    </xf>
    <xf numFmtId="0" fontId="85" fillId="0" borderId="1" xfId="0" applyFont="1" applyFill="1" applyBorder="1" applyAlignment="1">
      <alignment horizontal="center" vertical="top" wrapText="1"/>
    </xf>
    <xf numFmtId="0" fontId="85" fillId="0" borderId="1" xfId="0" applyFont="1" applyFill="1" applyBorder="1" applyAlignment="1">
      <alignment vertical="top" wrapText="1"/>
    </xf>
    <xf numFmtId="0" fontId="86" fillId="0" borderId="1" xfId="0" applyFont="1" applyFill="1" applyBorder="1" applyAlignment="1">
      <alignment vertical="top" wrapText="1"/>
    </xf>
    <xf numFmtId="49" fontId="73" fillId="0" borderId="1" xfId="0" applyNumberFormat="1" applyFont="1" applyBorder="1" applyAlignment="1">
      <alignment vertical="top" wrapText="1"/>
    </xf>
    <xf numFmtId="49" fontId="54" fillId="0" borderId="1" xfId="0" applyNumberFormat="1" applyFont="1" applyBorder="1" applyAlignment="1">
      <alignment vertical="top"/>
    </xf>
    <xf numFmtId="49" fontId="54" fillId="0" borderId="1" xfId="0" quotePrefix="1" applyNumberFormat="1" applyFont="1" applyFill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top"/>
    </xf>
    <xf numFmtId="0" fontId="53" fillId="0" borderId="1" xfId="0" applyFont="1" applyBorder="1" applyAlignment="1">
      <alignment vertical="top" wrapText="1"/>
    </xf>
    <xf numFmtId="49" fontId="53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77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54" fillId="0" borderId="0" xfId="0" applyFont="1" applyAlignment="1">
      <alignment vertical="top"/>
    </xf>
    <xf numFmtId="49" fontId="54" fillId="2" borderId="1" xfId="0" applyNumberFormat="1" applyFont="1" applyFill="1" applyBorder="1" applyAlignment="1">
      <alignment vertical="top" wrapText="1"/>
    </xf>
    <xf numFmtId="49" fontId="54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vertical="top" wrapText="1"/>
    </xf>
    <xf numFmtId="0" fontId="75" fillId="2" borderId="1" xfId="0" applyFont="1" applyFill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0" fontId="87" fillId="2" borderId="1" xfId="0" applyFont="1" applyFill="1" applyBorder="1" applyAlignment="1">
      <alignment horizontal="center" vertical="top" wrapText="1"/>
    </xf>
    <xf numFmtId="0" fontId="53" fillId="0" borderId="1" xfId="0" applyFont="1" applyBorder="1" applyAlignment="1">
      <alignment vertical="top"/>
    </xf>
    <xf numFmtId="0" fontId="6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top"/>
    </xf>
    <xf numFmtId="49" fontId="53" fillId="0" borderId="1" xfId="0" applyNumberFormat="1" applyFont="1" applyBorder="1" applyAlignment="1">
      <alignment vertical="top" wrapText="1"/>
    </xf>
    <xf numFmtId="49" fontId="75" fillId="0" borderId="1" xfId="0" applyNumberFormat="1" applyFont="1" applyBorder="1" applyAlignment="1">
      <alignment horizontal="left" vertical="top" wrapText="1"/>
    </xf>
    <xf numFmtId="49" fontId="75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75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49" fontId="75" fillId="0" borderId="2" xfId="0" applyNumberFormat="1" applyFont="1" applyBorder="1" applyAlignment="1">
      <alignment horizontal="center" vertical="top" wrapText="1"/>
    </xf>
    <xf numFmtId="0" fontId="75" fillId="0" borderId="2" xfId="0" applyFont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87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right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49" fontId="0" fillId="2" borderId="1" xfId="0" quotePrefix="1" applyNumberFormat="1" applyFont="1" applyFill="1" applyBorder="1" applyAlignment="1">
      <alignment horizontal="left" vertical="top" wrapText="1"/>
    </xf>
    <xf numFmtId="0" fontId="0" fillId="2" borderId="1" xfId="0" quotePrefix="1" applyFont="1" applyFill="1" applyBorder="1" applyAlignment="1">
      <alignment horizontal="left" vertical="top" wrapText="1"/>
    </xf>
    <xf numFmtId="49" fontId="0" fillId="0" borderId="1" xfId="0" quotePrefix="1" applyNumberFormat="1" applyFont="1" applyFill="1" applyBorder="1" applyAlignment="1">
      <alignment horizontal="left" vertical="top" wrapText="1"/>
    </xf>
    <xf numFmtId="0" fontId="0" fillId="0" borderId="1" xfId="0" quotePrefix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0" fillId="2" borderId="1" xfId="0" quotePrefix="1" applyNumberFormat="1" applyFont="1" applyFill="1" applyBorder="1" applyAlignment="1">
      <alignment vertical="top" wrapText="1"/>
    </xf>
    <xf numFmtId="0" fontId="0" fillId="2" borderId="1" xfId="0" quotePrefix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9" fontId="0" fillId="0" borderId="1" xfId="0" quotePrefix="1" applyNumberFormat="1" applyFont="1" applyFill="1" applyBorder="1" applyAlignment="1">
      <alignment vertical="top" wrapText="1"/>
    </xf>
    <xf numFmtId="0" fontId="0" fillId="0" borderId="1" xfId="0" quotePrefix="1" applyFont="1" applyFill="1" applyBorder="1" applyAlignment="1">
      <alignment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1" xfId="0" quotePrefix="1" applyFont="1" applyFill="1" applyBorder="1" applyAlignment="1">
      <alignment horizontal="center" vertical="top" wrapText="1"/>
    </xf>
    <xf numFmtId="49" fontId="32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11" fillId="0" borderId="1" xfId="0" quotePrefix="1" applyFont="1" applyBorder="1" applyAlignment="1">
      <alignment vertical="top" wrapText="1"/>
    </xf>
    <xf numFmtId="49" fontId="0" fillId="0" borderId="1" xfId="0" quotePrefix="1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32" fillId="2" borderId="1" xfId="0" applyNumberFormat="1" applyFont="1" applyFill="1" applyBorder="1" applyAlignment="1">
      <alignment vertical="top" wrapText="1"/>
    </xf>
    <xf numFmtId="49" fontId="32" fillId="2" borderId="1" xfId="0" applyNumberFormat="1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0" fontId="88" fillId="0" borderId="0" xfId="0" applyFont="1" applyAlignment="1">
      <alignment horizontal="center"/>
    </xf>
    <xf numFmtId="2" fontId="88" fillId="0" borderId="0" xfId="0" applyNumberFormat="1" applyFont="1" applyAlignment="1">
      <alignment horizontal="center"/>
    </xf>
    <xf numFmtId="0" fontId="8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9" fillId="0" borderId="0" xfId="0" applyFont="1"/>
    <xf numFmtId="0" fontId="88" fillId="0" borderId="14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90" fillId="0" borderId="15" xfId="0" applyFont="1" applyBorder="1" applyAlignment="1">
      <alignment horizontal="center"/>
    </xf>
    <xf numFmtId="2" fontId="90" fillId="0" borderId="15" xfId="0" applyNumberFormat="1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/>
    <xf numFmtId="0" fontId="92" fillId="0" borderId="0" xfId="0" applyFont="1" applyBorder="1"/>
    <xf numFmtId="0" fontId="16" fillId="0" borderId="17" xfId="0" applyFont="1" applyBorder="1" applyAlignment="1">
      <alignment horizontal="center" vertical="top" wrapText="1"/>
    </xf>
    <xf numFmtId="0" fontId="0" fillId="0" borderId="0" xfId="0" applyBorder="1"/>
    <xf numFmtId="0" fontId="59" fillId="0" borderId="6" xfId="0" applyFont="1" applyBorder="1" applyAlignment="1">
      <alignment vertical="top" wrapText="1"/>
    </xf>
    <xf numFmtId="0" fontId="59" fillId="0" borderId="5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9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95" fillId="0" borderId="26" xfId="0" applyFont="1" applyBorder="1" applyAlignment="1">
      <alignment vertical="top"/>
    </xf>
    <xf numFmtId="0" fontId="95" fillId="0" borderId="16" xfId="0" applyFont="1" applyBorder="1" applyAlignment="1">
      <alignment vertical="top"/>
    </xf>
    <xf numFmtId="1" fontId="96" fillId="0" borderId="1" xfId="0" applyNumberFormat="1" applyFont="1" applyBorder="1" applyAlignment="1">
      <alignment horizontal="left"/>
    </xf>
    <xf numFmtId="1" fontId="96" fillId="0" borderId="1" xfId="0" applyNumberFormat="1" applyFont="1" applyBorder="1" applyAlignment="1">
      <alignment horizontal="center"/>
    </xf>
    <xf numFmtId="1" fontId="96" fillId="0" borderId="23" xfId="0" applyNumberFormat="1" applyFont="1" applyBorder="1" applyAlignment="1">
      <alignment horizontal="center"/>
    </xf>
    <xf numFmtId="1" fontId="96" fillId="0" borderId="9" xfId="0" applyNumberFormat="1" applyFont="1" applyBorder="1" applyAlignment="1">
      <alignment horizontal="center"/>
    </xf>
    <xf numFmtId="1" fontId="97" fillId="0" borderId="12" xfId="0" applyNumberFormat="1" applyFont="1" applyBorder="1"/>
    <xf numFmtId="1" fontId="96" fillId="0" borderId="11" xfId="0" applyNumberFormat="1" applyFont="1" applyFill="1" applyBorder="1" applyAlignment="1">
      <alignment horizontal="center"/>
    </xf>
    <xf numFmtId="1" fontId="96" fillId="0" borderId="1" xfId="0" applyNumberFormat="1" applyFont="1" applyFill="1" applyBorder="1" applyAlignment="1">
      <alignment horizontal="center"/>
    </xf>
    <xf numFmtId="0" fontId="99" fillId="0" borderId="0" xfId="0" applyFont="1" applyAlignment="1">
      <alignment horizontal="center"/>
    </xf>
    <xf numFmtId="2" fontId="99" fillId="0" borderId="0" xfId="0" applyNumberFormat="1" applyFont="1" applyAlignment="1">
      <alignment horizontal="center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92" fillId="0" borderId="14" xfId="0" applyFont="1" applyBorder="1"/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9" fillId="0" borderId="14" xfId="0" applyFont="1" applyBorder="1"/>
    <xf numFmtId="0" fontId="59" fillId="0" borderId="0" xfId="0" applyFont="1" applyBorder="1"/>
    <xf numFmtId="0" fontId="102" fillId="0" borderId="0" xfId="0" applyFont="1"/>
    <xf numFmtId="0" fontId="0" fillId="0" borderId="14" xfId="0" applyBorder="1"/>
    <xf numFmtId="0" fontId="92" fillId="0" borderId="0" xfId="0" applyFont="1" applyAlignment="1">
      <alignment vertical="top" wrapText="1"/>
    </xf>
    <xf numFmtId="0" fontId="92" fillId="0" borderId="0" xfId="0" applyFont="1" applyBorder="1" applyAlignment="1">
      <alignment vertical="top" wrapText="1"/>
    </xf>
    <xf numFmtId="0" fontId="92" fillId="0" borderId="30" xfId="0" applyFont="1" applyBorder="1" applyAlignment="1">
      <alignment vertical="top" wrapText="1"/>
    </xf>
    <xf numFmtId="0" fontId="92" fillId="0" borderId="15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104" fillId="0" borderId="16" xfId="0" applyFont="1" applyBorder="1" applyAlignment="1">
      <alignment vertical="top"/>
    </xf>
    <xf numFmtId="0" fontId="95" fillId="0" borderId="32" xfId="0" applyFont="1" applyBorder="1" applyAlignment="1">
      <alignment vertical="top"/>
    </xf>
    <xf numFmtId="0" fontId="14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3" fillId="0" borderId="33" xfId="0" applyFont="1" applyBorder="1" applyAlignment="1">
      <alignment vertical="top" wrapText="1"/>
    </xf>
    <xf numFmtId="0" fontId="103" fillId="0" borderId="34" xfId="0" applyFont="1" applyBorder="1" applyAlignment="1">
      <alignment vertical="top" wrapText="1"/>
    </xf>
    <xf numFmtId="0" fontId="105" fillId="0" borderId="28" xfId="0" applyFont="1" applyBorder="1" applyAlignment="1">
      <alignment horizontal="left"/>
    </xf>
    <xf numFmtId="0" fontId="106" fillId="0" borderId="1" xfId="0" applyFont="1" applyBorder="1" applyAlignment="1">
      <alignment horizontal="center"/>
    </xf>
    <xf numFmtId="0" fontId="105" fillId="0" borderId="1" xfId="0" applyFont="1" applyBorder="1" applyAlignment="1">
      <alignment horizontal="center"/>
    </xf>
    <xf numFmtId="0" fontId="105" fillId="0" borderId="23" xfId="0" applyFont="1" applyBorder="1" applyAlignment="1">
      <alignment horizontal="center"/>
    </xf>
    <xf numFmtId="0" fontId="105" fillId="0" borderId="11" xfId="0" applyFont="1" applyBorder="1" applyAlignment="1">
      <alignment horizontal="center"/>
    </xf>
    <xf numFmtId="2" fontId="105" fillId="0" borderId="1" xfId="0" applyNumberFormat="1" applyFont="1" applyBorder="1" applyAlignment="1">
      <alignment horizontal="center"/>
    </xf>
    <xf numFmtId="0" fontId="105" fillId="0" borderId="9" xfId="0" applyFont="1" applyBorder="1" applyAlignment="1">
      <alignment horizontal="center"/>
    </xf>
    <xf numFmtId="0" fontId="0" fillId="0" borderId="35" xfId="0" applyBorder="1"/>
    <xf numFmtId="0" fontId="107" fillId="0" borderId="1" xfId="0" applyFont="1" applyFill="1" applyBorder="1" applyAlignment="1">
      <alignment horizontal="center"/>
    </xf>
    <xf numFmtId="0" fontId="107" fillId="0" borderId="36" xfId="0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16" fillId="0" borderId="1" xfId="0" applyFont="1" applyBorder="1"/>
    <xf numFmtId="0" fontId="59" fillId="0" borderId="1" xfId="0" applyFont="1" applyBorder="1"/>
    <xf numFmtId="0" fontId="108" fillId="0" borderId="1" xfId="0" applyFont="1" applyBorder="1" applyAlignment="1"/>
    <xf numFmtId="1" fontId="108" fillId="0" borderId="1" xfId="0" applyNumberFormat="1" applyFont="1" applyBorder="1" applyAlignment="1">
      <alignment vertical="top" wrapText="1"/>
    </xf>
    <xf numFmtId="0" fontId="108" fillId="0" borderId="1" xfId="0" applyFont="1" applyBorder="1" applyAlignment="1">
      <alignment vertical="top" wrapText="1"/>
    </xf>
    <xf numFmtId="0" fontId="108" fillId="0" borderId="23" xfId="0" applyFont="1" applyBorder="1" applyAlignment="1"/>
    <xf numFmtId="0" fontId="108" fillId="0" borderId="0" xfId="0" applyFont="1" applyAlignment="1"/>
    <xf numFmtId="2" fontId="108" fillId="0" borderId="0" xfId="0" applyNumberFormat="1" applyFont="1" applyAlignment="1"/>
    <xf numFmtId="0" fontId="109" fillId="0" borderId="0" xfId="0" applyFont="1" applyAlignment="1"/>
    <xf numFmtId="0" fontId="108" fillId="0" borderId="35" xfId="0" applyFont="1" applyBorder="1" applyAlignment="1"/>
    <xf numFmtId="0" fontId="108" fillId="0" borderId="36" xfId="0" applyFont="1" applyBorder="1" applyAlignment="1"/>
    <xf numFmtId="0" fontId="92" fillId="0" borderId="28" xfId="0" applyFont="1" applyFill="1" applyBorder="1" applyAlignment="1">
      <alignment horizontal="left" vertical="top" wrapText="1"/>
    </xf>
    <xf numFmtId="0" fontId="59" fillId="0" borderId="1" xfId="0" applyFont="1" applyBorder="1" applyAlignment="1">
      <alignment vertical="top" wrapText="1"/>
    </xf>
    <xf numFmtId="1" fontId="108" fillId="0" borderId="23" xfId="0" applyNumberFormat="1" applyFont="1" applyBorder="1" applyAlignment="1">
      <alignment vertical="top" wrapText="1"/>
    </xf>
    <xf numFmtId="0" fontId="108" fillId="0" borderId="0" xfId="0" applyFont="1" applyAlignment="1">
      <alignment vertical="top" wrapText="1"/>
    </xf>
    <xf numFmtId="14" fontId="108" fillId="0" borderId="0" xfId="0" applyNumberFormat="1" applyFont="1" applyAlignment="1">
      <alignment vertical="top" wrapText="1"/>
    </xf>
    <xf numFmtId="0" fontId="110" fillId="0" borderId="1" xfId="0" applyFont="1" applyBorder="1" applyAlignment="1">
      <alignment vertical="top" wrapText="1"/>
    </xf>
    <xf numFmtId="0" fontId="109" fillId="0" borderId="0" xfId="0" applyFont="1" applyAlignment="1">
      <alignment vertical="top" wrapText="1"/>
    </xf>
    <xf numFmtId="0" fontId="108" fillId="0" borderId="35" xfId="0" applyFont="1" applyBorder="1" applyAlignment="1">
      <alignment vertical="top" wrapText="1"/>
    </xf>
    <xf numFmtId="0" fontId="108" fillId="0" borderId="36" xfId="0" applyFont="1" applyBorder="1" applyAlignment="1">
      <alignment vertical="top" wrapText="1"/>
    </xf>
    <xf numFmtId="0" fontId="109" fillId="0" borderId="0" xfId="0" applyFont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37" xfId="0" applyBorder="1" applyAlignment="1">
      <alignment horizontal="left"/>
    </xf>
    <xf numFmtId="0" fontId="16" fillId="0" borderId="2" xfId="0" applyFont="1" applyBorder="1"/>
    <xf numFmtId="0" fontId="59" fillId="0" borderId="2" xfId="0" applyFont="1" applyBorder="1"/>
    <xf numFmtId="1" fontId="109" fillId="0" borderId="2" xfId="0" applyNumberFormat="1" applyFont="1" applyBorder="1" applyAlignment="1"/>
    <xf numFmtId="1" fontId="108" fillId="0" borderId="2" xfId="0" applyNumberFormat="1" applyFont="1" applyBorder="1" applyAlignment="1">
      <alignment vertical="top" wrapText="1"/>
    </xf>
    <xf numFmtId="1" fontId="108" fillId="0" borderId="2" xfId="0" applyNumberFormat="1" applyFont="1" applyBorder="1" applyAlignment="1"/>
    <xf numFmtId="1" fontId="109" fillId="0" borderId="0" xfId="0" applyNumberFormat="1" applyFont="1" applyAlignment="1"/>
    <xf numFmtId="1" fontId="109" fillId="0" borderId="3" xfId="0" applyNumberFormat="1" applyFont="1" applyBorder="1" applyAlignment="1"/>
    <xf numFmtId="1" fontId="109" fillId="0" borderId="4" xfId="0" applyNumberFormat="1" applyFont="1" applyBorder="1" applyAlignment="1"/>
    <xf numFmtId="0" fontId="111" fillId="0" borderId="0" xfId="0" applyFont="1"/>
    <xf numFmtId="0" fontId="92" fillId="0" borderId="14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59" fillId="0" borderId="30" xfId="0" applyFont="1" applyBorder="1" applyAlignment="1">
      <alignment vertical="top" wrapText="1"/>
    </xf>
    <xf numFmtId="0" fontId="107" fillId="0" borderId="1" xfId="0" applyFont="1" applyBorder="1" applyAlignment="1">
      <alignment horizontal="left"/>
    </xf>
    <xf numFmtId="0" fontId="112" fillId="0" borderId="1" xfId="0" applyFont="1" applyBorder="1" applyAlignment="1">
      <alignment horizontal="center"/>
    </xf>
    <xf numFmtId="0" fontId="107" fillId="0" borderId="1" xfId="0" applyFont="1" applyBorder="1" applyAlignment="1">
      <alignment horizontal="center"/>
    </xf>
    <xf numFmtId="2" fontId="107" fillId="0" borderId="1" xfId="0" applyNumberFormat="1" applyFont="1" applyBorder="1" applyAlignment="1">
      <alignment horizontal="center"/>
    </xf>
    <xf numFmtId="0" fontId="107" fillId="0" borderId="23" xfId="0" applyFont="1" applyBorder="1" applyAlignment="1">
      <alignment horizontal="center"/>
    </xf>
    <xf numFmtId="0" fontId="107" fillId="0" borderId="9" xfId="0" applyFont="1" applyBorder="1" applyAlignment="1">
      <alignment horizontal="center"/>
    </xf>
    <xf numFmtId="0" fontId="0" fillId="0" borderId="11" xfId="0" applyBorder="1"/>
    <xf numFmtId="0" fontId="108" fillId="0" borderId="11" xfId="0" applyFont="1" applyBorder="1" applyAlignment="1"/>
    <xf numFmtId="1" fontId="109" fillId="0" borderId="1" xfId="0" applyNumberFormat="1" applyFont="1" applyBorder="1" applyAlignment="1">
      <alignment vertical="top" wrapText="1"/>
    </xf>
    <xf numFmtId="0" fontId="108" fillId="0" borderId="1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59" fillId="0" borderId="1" xfId="0" applyFont="1" applyBorder="1" applyAlignment="1">
      <alignment vertical="top"/>
    </xf>
    <xf numFmtId="0" fontId="109" fillId="0" borderId="1" xfId="0" applyFont="1" applyBorder="1" applyAlignment="1">
      <alignment vertical="top" wrapText="1"/>
    </xf>
    <xf numFmtId="0" fontId="108" fillId="0" borderId="1" xfId="0" applyFont="1" applyBorder="1" applyAlignment="1">
      <alignment vertical="top"/>
    </xf>
    <xf numFmtId="0" fontId="109" fillId="0" borderId="9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109" fillId="0" borderId="1" xfId="0" applyFont="1" applyBorder="1" applyAlignment="1">
      <alignment vertical="top"/>
    </xf>
    <xf numFmtId="0" fontId="108" fillId="0" borderId="0" xfId="0" applyFont="1" applyAlignment="1">
      <alignment vertical="top"/>
    </xf>
    <xf numFmtId="0" fontId="108" fillId="0" borderId="11" xfId="0" applyFont="1" applyBorder="1" applyAlignment="1">
      <alignment vertical="top"/>
    </xf>
    <xf numFmtId="0" fontId="108" fillId="0" borderId="36" xfId="0" applyFont="1" applyBorder="1" applyAlignment="1">
      <alignment vertical="top"/>
    </xf>
    <xf numFmtId="14" fontId="108" fillId="0" borderId="0" xfId="0" applyNumberFormat="1" applyFont="1" applyAlignment="1">
      <alignment vertical="top"/>
    </xf>
    <xf numFmtId="0" fontId="108" fillId="0" borderId="0" xfId="0" quotePrefix="1" applyFont="1" applyAlignment="1">
      <alignment vertical="top"/>
    </xf>
    <xf numFmtId="0" fontId="59" fillId="0" borderId="1" xfId="0" quotePrefix="1" applyFont="1" applyBorder="1" applyAlignment="1">
      <alignment vertical="top" wrapText="1"/>
    </xf>
    <xf numFmtId="0" fontId="109" fillId="0" borderId="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108" fillId="0" borderId="10" xfId="0" applyFont="1" applyBorder="1" applyAlignment="1">
      <alignment vertical="top" wrapText="1"/>
    </xf>
    <xf numFmtId="0" fontId="108" fillId="0" borderId="2" xfId="0" applyFont="1" applyBorder="1" applyAlignment="1">
      <alignment vertical="top" wrapText="1"/>
    </xf>
    <xf numFmtId="0" fontId="114" fillId="0" borderId="5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justify" vertical="top" wrapText="1"/>
    </xf>
    <xf numFmtId="0" fontId="115" fillId="0" borderId="1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114" fillId="0" borderId="1" xfId="0" applyFont="1" applyBorder="1" applyAlignment="1">
      <alignment horizontal="left" vertical="top" wrapText="1"/>
    </xf>
    <xf numFmtId="0" fontId="59" fillId="0" borderId="1" xfId="0" applyFont="1" applyBorder="1" applyAlignment="1">
      <alignment horizontal="justify" vertical="top" wrapText="1"/>
    </xf>
    <xf numFmtId="14" fontId="108" fillId="0" borderId="0" xfId="0" quotePrefix="1" applyNumberFormat="1" applyFont="1" applyAlignment="1">
      <alignment vertical="top"/>
    </xf>
    <xf numFmtId="0" fontId="59" fillId="0" borderId="11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6" fillId="0" borderId="0" xfId="0" applyFont="1"/>
    <xf numFmtId="1" fontId="108" fillId="0" borderId="0" xfId="0" applyNumberFormat="1" applyFont="1" applyAlignment="1"/>
    <xf numFmtId="0" fontId="108" fillId="0" borderId="1" xfId="0" applyFont="1" applyFill="1" applyBorder="1" applyAlignment="1">
      <alignment vertical="top" wrapText="1"/>
    </xf>
    <xf numFmtId="0" fontId="59" fillId="0" borderId="10" xfId="0" applyFont="1" applyBorder="1" applyAlignment="1">
      <alignment horizontal="left" vertical="top" wrapText="1"/>
    </xf>
    <xf numFmtId="0" fontId="108" fillId="0" borderId="35" xfId="0" applyFont="1" applyBorder="1" applyAlignment="1">
      <alignment vertical="top"/>
    </xf>
    <xf numFmtId="0" fontId="114" fillId="0" borderId="6" xfId="0" applyFont="1" applyBorder="1" applyAlignment="1">
      <alignment horizontal="left" vertical="top" wrapText="1"/>
    </xf>
    <xf numFmtId="0" fontId="59" fillId="0" borderId="8" xfId="0" applyFont="1" applyBorder="1" applyAlignment="1">
      <alignment horizontal="justify" vertical="top" wrapText="1"/>
    </xf>
    <xf numFmtId="0" fontId="16" fillId="0" borderId="8" xfId="0" applyFont="1" applyBorder="1" applyAlignment="1">
      <alignment horizontal="justify" vertical="top" wrapText="1"/>
    </xf>
    <xf numFmtId="0" fontId="109" fillId="0" borderId="8" xfId="0" applyFont="1" applyBorder="1" applyAlignment="1">
      <alignment vertical="top" wrapText="1"/>
    </xf>
    <xf numFmtId="0" fontId="108" fillId="0" borderId="8" xfId="0" applyFont="1" applyBorder="1" applyAlignment="1">
      <alignment vertical="top" wrapText="1"/>
    </xf>
    <xf numFmtId="1" fontId="109" fillId="0" borderId="8" xfId="0" applyNumberFormat="1" applyFont="1" applyBorder="1" applyAlignment="1">
      <alignment vertical="top" wrapText="1"/>
    </xf>
    <xf numFmtId="0" fontId="109" fillId="0" borderId="38" xfId="0" applyFont="1" applyBorder="1" applyAlignment="1">
      <alignment vertical="top" wrapText="1"/>
    </xf>
    <xf numFmtId="0" fontId="117" fillId="0" borderId="0" xfId="0" applyFont="1"/>
    <xf numFmtId="0" fontId="92" fillId="0" borderId="0" xfId="0" applyFont="1" applyAlignment="1">
      <alignment wrapText="1"/>
    </xf>
    <xf numFmtId="0" fontId="10" fillId="0" borderId="0" xfId="0" applyFont="1"/>
    <xf numFmtId="0" fontId="59" fillId="0" borderId="0" xfId="0" applyFont="1" applyAlignment="1">
      <alignment wrapText="1"/>
    </xf>
    <xf numFmtId="0" fontId="107" fillId="0" borderId="11" xfId="0" applyFont="1" applyBorder="1" applyAlignment="1">
      <alignment horizontal="center"/>
    </xf>
    <xf numFmtId="1" fontId="107" fillId="0" borderId="1" xfId="0" applyNumberFormat="1" applyFont="1" applyBorder="1" applyAlignment="1">
      <alignment horizontal="center"/>
    </xf>
    <xf numFmtId="0" fontId="116" fillId="0" borderId="5" xfId="0" applyFont="1" applyBorder="1" applyAlignment="1">
      <alignment vertical="top" wrapText="1"/>
    </xf>
    <xf numFmtId="0" fontId="107" fillId="0" borderId="1" xfId="0" applyFont="1" applyBorder="1" applyAlignment="1">
      <alignment horizontal="center" wrapText="1"/>
    </xf>
    <xf numFmtId="0" fontId="103" fillId="0" borderId="1" xfId="0" applyFont="1" applyBorder="1" applyAlignment="1">
      <alignment horizontal="right" vertical="top" wrapText="1"/>
    </xf>
    <xf numFmtId="0" fontId="108" fillId="0" borderId="0" xfId="0" applyFont="1" applyBorder="1" applyAlignment="1">
      <alignment vertical="top" wrapText="1"/>
    </xf>
    <xf numFmtId="1" fontId="103" fillId="0" borderId="11" xfId="0" applyNumberFormat="1" applyFont="1" applyBorder="1" applyAlignment="1">
      <alignment horizontal="right" vertical="top" wrapText="1"/>
    </xf>
    <xf numFmtId="1" fontId="113" fillId="0" borderId="1" xfId="0" applyNumberFormat="1" applyFont="1" applyBorder="1" applyAlignment="1">
      <alignment vertical="top" wrapText="1"/>
    </xf>
    <xf numFmtId="0" fontId="103" fillId="0" borderId="11" xfId="0" applyFont="1" applyBorder="1" applyAlignment="1">
      <alignment vertical="top" wrapText="1"/>
    </xf>
    <xf numFmtId="0" fontId="108" fillId="0" borderId="11" xfId="0" applyFont="1" applyBorder="1" applyAlignment="1">
      <alignment horizontal="center" vertical="top" wrapText="1"/>
    </xf>
    <xf numFmtId="0" fontId="113" fillId="0" borderId="0" xfId="0" applyFont="1" applyAlignment="1">
      <alignment vertical="top"/>
    </xf>
    <xf numFmtId="0" fontId="108" fillId="0" borderId="1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top" wrapText="1"/>
    </xf>
    <xf numFmtId="1" fontId="96" fillId="0" borderId="1" xfId="0" applyNumberFormat="1" applyFont="1" applyBorder="1" applyAlignment="1">
      <alignment vertical="top" wrapText="1"/>
    </xf>
    <xf numFmtId="0" fontId="109" fillId="0" borderId="10" xfId="0" applyFont="1" applyBorder="1" applyAlignment="1">
      <alignment vertical="top" wrapText="1"/>
    </xf>
    <xf numFmtId="1" fontId="109" fillId="0" borderId="10" xfId="0" applyNumberFormat="1" applyFont="1" applyBorder="1" applyAlignment="1">
      <alignment horizontal="center" vertical="top" wrapText="1"/>
    </xf>
    <xf numFmtId="1" fontId="109" fillId="0" borderId="10" xfId="0" applyNumberFormat="1" applyFont="1" applyBorder="1" applyAlignment="1">
      <alignment vertical="top" wrapText="1"/>
    </xf>
    <xf numFmtId="0" fontId="96" fillId="0" borderId="1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02" fillId="0" borderId="0" xfId="0" applyFont="1" applyAlignment="1">
      <alignment horizontal="left"/>
    </xf>
    <xf numFmtId="0" fontId="111" fillId="0" borderId="0" xfId="0" applyFont="1" applyAlignment="1">
      <alignment horizontal="left"/>
    </xf>
    <xf numFmtId="0" fontId="111" fillId="0" borderId="14" xfId="0" applyFont="1" applyBorder="1" applyAlignment="1">
      <alignment horizontal="left"/>
    </xf>
    <xf numFmtId="0" fontId="16" fillId="0" borderId="1" xfId="0" applyFont="1" applyBorder="1" applyAlignment="1">
      <alignment vertical="top"/>
    </xf>
    <xf numFmtId="0" fontId="108" fillId="0" borderId="1" xfId="0" applyFont="1" applyBorder="1" applyAlignment="1">
      <alignment horizontal="center" vertical="top"/>
    </xf>
    <xf numFmtId="1" fontId="103" fillId="0" borderId="10" xfId="0" applyNumberFormat="1" applyFont="1" applyBorder="1" applyAlignment="1">
      <alignment horizontal="right" vertical="top" wrapText="1"/>
    </xf>
    <xf numFmtId="1" fontId="108" fillId="0" borderId="1" xfId="0" applyNumberFormat="1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5" xfId="0" applyBorder="1" applyAlignment="1">
      <alignment vertical="top"/>
    </xf>
    <xf numFmtId="0" fontId="59" fillId="0" borderId="2" xfId="0" applyFont="1" applyBorder="1" applyAlignment="1">
      <alignment vertical="top" wrapText="1"/>
    </xf>
    <xf numFmtId="0" fontId="103" fillId="0" borderId="2" xfId="0" applyFont="1" applyBorder="1" applyAlignment="1">
      <alignment horizontal="right" vertical="top" wrapText="1"/>
    </xf>
    <xf numFmtId="0" fontId="103" fillId="0" borderId="11" xfId="0" applyFont="1" applyBorder="1" applyAlignment="1">
      <alignment horizontal="right" vertical="top" wrapText="1"/>
    </xf>
    <xf numFmtId="0" fontId="103" fillId="0" borderId="10" xfId="0" applyFont="1" applyBorder="1" applyAlignment="1">
      <alignment horizontal="right" vertical="top" wrapText="1"/>
    </xf>
    <xf numFmtId="0" fontId="59" fillId="0" borderId="34" xfId="0" applyFont="1" applyBorder="1" applyAlignment="1">
      <alignment vertical="top" wrapText="1"/>
    </xf>
    <xf numFmtId="0" fontId="103" fillId="0" borderId="34" xfId="0" applyFont="1" applyBorder="1" applyAlignment="1">
      <alignment horizontal="right" vertical="top" wrapText="1"/>
    </xf>
    <xf numFmtId="0" fontId="108" fillId="0" borderId="34" xfId="0" applyFont="1" applyBorder="1" applyAlignment="1">
      <alignment vertical="top" wrapText="1"/>
    </xf>
    <xf numFmtId="0" fontId="16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/>
    </xf>
    <xf numFmtId="0" fontId="102" fillId="0" borderId="0" xfId="0" applyFont="1" applyBorder="1" applyAlignment="1">
      <alignment horizontal="left" vertical="top"/>
    </xf>
    <xf numFmtId="0" fontId="111" fillId="0" borderId="0" xfId="0" applyFont="1" applyBorder="1" applyAlignment="1">
      <alignment horizontal="left" vertical="top"/>
    </xf>
    <xf numFmtId="0" fontId="111" fillId="0" borderId="14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vertical="top"/>
    </xf>
    <xf numFmtId="0" fontId="59" fillId="0" borderId="14" xfId="0" applyFont="1" applyBorder="1" applyAlignment="1">
      <alignment vertical="top"/>
    </xf>
    <xf numFmtId="0" fontId="102" fillId="0" borderId="0" xfId="0" applyFont="1" applyBorder="1" applyAlignment="1">
      <alignment vertical="top"/>
    </xf>
    <xf numFmtId="0" fontId="92" fillId="0" borderId="0" xfId="0" applyFont="1" applyBorder="1" applyAlignment="1">
      <alignment vertical="top"/>
    </xf>
    <xf numFmtId="0" fontId="92" fillId="0" borderId="14" xfId="0" applyFont="1" applyBorder="1" applyAlignment="1">
      <alignment vertical="top"/>
    </xf>
    <xf numFmtId="0" fontId="59" fillId="0" borderId="9" xfId="0" applyFont="1" applyBorder="1" applyAlignment="1">
      <alignment vertical="top"/>
    </xf>
    <xf numFmtId="0" fontId="92" fillId="0" borderId="1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95" fillId="0" borderId="1" xfId="0" applyFont="1" applyBorder="1" applyAlignment="1">
      <alignment vertical="top"/>
    </xf>
    <xf numFmtId="0" fontId="104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07" fillId="0" borderId="1" xfId="0" applyFont="1" applyBorder="1" applyAlignment="1">
      <alignment horizontal="left" vertical="top"/>
    </xf>
    <xf numFmtId="0" fontId="112" fillId="0" borderId="1" xfId="0" applyFont="1" applyBorder="1" applyAlignment="1">
      <alignment horizontal="center" vertical="top"/>
    </xf>
    <xf numFmtId="0" fontId="107" fillId="0" borderId="1" xfId="0" applyFont="1" applyBorder="1" applyAlignment="1">
      <alignment horizontal="center" vertical="top"/>
    </xf>
    <xf numFmtId="2" fontId="107" fillId="0" borderId="1" xfId="0" applyNumberFormat="1" applyFont="1" applyBorder="1" applyAlignment="1">
      <alignment horizontal="center" vertical="top"/>
    </xf>
    <xf numFmtId="0" fontId="107" fillId="0" borderId="9" xfId="0" applyFont="1" applyBorder="1" applyAlignment="1">
      <alignment horizontal="center" vertical="top"/>
    </xf>
    <xf numFmtId="0" fontId="107" fillId="0" borderId="1" xfId="0" applyFont="1" applyFill="1" applyBorder="1" applyAlignment="1">
      <alignment horizontal="center" vertical="top"/>
    </xf>
    <xf numFmtId="0" fontId="111" fillId="0" borderId="0" xfId="0" applyFont="1" applyBorder="1" applyAlignment="1">
      <alignment vertical="top"/>
    </xf>
    <xf numFmtId="0" fontId="92" fillId="0" borderId="1" xfId="0" quotePrefix="1" applyFont="1" applyBorder="1" applyAlignment="1">
      <alignment vertical="top" wrapText="1"/>
    </xf>
    <xf numFmtId="0" fontId="118" fillId="0" borderId="1" xfId="0" applyFont="1" applyBorder="1" applyAlignment="1">
      <alignment vertical="top"/>
    </xf>
    <xf numFmtId="0" fontId="92" fillId="0" borderId="1" xfId="0" applyFont="1" applyBorder="1" applyAlignment="1">
      <alignment vertical="top"/>
    </xf>
    <xf numFmtId="0" fontId="108" fillId="0" borderId="9" xfId="0" applyFont="1" applyBorder="1" applyAlignment="1">
      <alignment vertical="top"/>
    </xf>
    <xf numFmtId="0" fontId="103" fillId="0" borderId="1" xfId="0" applyFont="1" applyBorder="1" applyAlignment="1">
      <alignment vertical="top"/>
    </xf>
    <xf numFmtId="0" fontId="119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right" vertical="top" wrapText="1"/>
    </xf>
    <xf numFmtId="0" fontId="108" fillId="0" borderId="1" xfId="0" applyFont="1" applyBorder="1" applyAlignment="1">
      <alignment horizontal="center" vertical="top" wrapText="1"/>
    </xf>
    <xf numFmtId="0" fontId="121" fillId="0" borderId="0" xfId="0" applyFont="1" applyBorder="1" applyAlignment="1">
      <alignment vertical="top" wrapText="1"/>
    </xf>
    <xf numFmtId="0" fontId="120" fillId="0" borderId="0" xfId="0" applyFont="1" applyAlignment="1">
      <alignment vertical="top" wrapText="1"/>
    </xf>
    <xf numFmtId="0" fontId="103" fillId="0" borderId="0" xfId="0" applyFont="1" applyBorder="1" applyAlignment="1">
      <alignment vertical="top" wrapText="1"/>
    </xf>
    <xf numFmtId="0" fontId="92" fillId="0" borderId="1" xfId="0" applyFont="1" applyBorder="1" applyAlignment="1">
      <alignment horizontal="justify" vertical="top" wrapText="1"/>
    </xf>
    <xf numFmtId="0" fontId="116" fillId="0" borderId="1" xfId="0" applyFont="1" applyBorder="1" applyAlignment="1">
      <alignment horizontal="justify" vertical="top" wrapText="1"/>
    </xf>
    <xf numFmtId="0" fontId="109" fillId="0" borderId="1" xfId="0" applyFont="1" applyBorder="1" applyAlignment="1">
      <alignment horizontal="center" vertical="top" wrapText="1"/>
    </xf>
    <xf numFmtId="0" fontId="109" fillId="0" borderId="35" xfId="0" applyFont="1" applyBorder="1" applyAlignment="1">
      <alignment vertical="top" wrapText="1"/>
    </xf>
    <xf numFmtId="0" fontId="90" fillId="0" borderId="0" xfId="0" applyFont="1" applyBorder="1" applyAlignment="1">
      <alignment horizontal="center" vertical="top"/>
    </xf>
    <xf numFmtId="0" fontId="90" fillId="0" borderId="0" xfId="0" applyFont="1" applyBorder="1" applyAlignment="1">
      <alignment horizontal="left" vertical="top"/>
    </xf>
    <xf numFmtId="2" fontId="90" fillId="0" borderId="0" xfId="0" applyNumberFormat="1" applyFont="1" applyBorder="1" applyAlignment="1">
      <alignment horizontal="left" vertical="top"/>
    </xf>
    <xf numFmtId="2" fontId="90" fillId="0" borderId="0" xfId="0" applyNumberFormat="1" applyFont="1" applyBorder="1" applyAlignment="1">
      <alignment horizontal="center" vertical="top"/>
    </xf>
    <xf numFmtId="0" fontId="91" fillId="0" borderId="0" xfId="0" applyFont="1" applyBorder="1" applyAlignment="1">
      <alignment horizontal="center" vertical="top"/>
    </xf>
    <xf numFmtId="0" fontId="116" fillId="0" borderId="1" xfId="0" applyFont="1" applyBorder="1" applyAlignment="1">
      <alignment horizontal="center" vertical="top" wrapText="1"/>
    </xf>
    <xf numFmtId="0" fontId="116" fillId="0" borderId="1" xfId="0" applyFont="1" applyBorder="1" applyAlignment="1">
      <alignment horizontal="center" vertical="top"/>
    </xf>
    <xf numFmtId="0" fontId="117" fillId="0" borderId="1" xfId="0" applyFont="1" applyBorder="1" applyAlignment="1">
      <alignment horizontal="center" vertical="top" wrapText="1"/>
    </xf>
    <xf numFmtId="0" fontId="92" fillId="0" borderId="1" xfId="0" applyFont="1" applyBorder="1" applyAlignment="1">
      <alignment horizontal="center" vertical="top" wrapText="1"/>
    </xf>
    <xf numFmtId="0" fontId="116" fillId="0" borderId="9" xfId="0" applyFont="1" applyBorder="1" applyAlignment="1">
      <alignment horizontal="center" vertical="top" wrapText="1"/>
    </xf>
    <xf numFmtId="0" fontId="116" fillId="0" borderId="1" xfId="0" applyFont="1" applyBorder="1" applyAlignment="1">
      <alignment vertical="top"/>
    </xf>
    <xf numFmtId="0" fontId="37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14" fontId="103" fillId="0" borderId="0" xfId="0" applyNumberFormat="1" applyFont="1" applyBorder="1" applyAlignment="1">
      <alignment vertical="top" wrapText="1"/>
    </xf>
    <xf numFmtId="0" fontId="97" fillId="0" borderId="1" xfId="0" applyFont="1" applyBorder="1" applyAlignment="1">
      <alignment vertical="top"/>
    </xf>
    <xf numFmtId="0" fontId="103" fillId="0" borderId="1" xfId="0" applyFont="1" applyBorder="1" applyAlignment="1">
      <alignment vertical="top" wrapText="1"/>
    </xf>
    <xf numFmtId="1" fontId="107" fillId="0" borderId="1" xfId="0" applyNumberFormat="1" applyFont="1" applyBorder="1" applyAlignment="1">
      <alignment horizontal="center" vertical="top"/>
    </xf>
    <xf numFmtId="14" fontId="121" fillId="0" borderId="0" xfId="0" applyNumberFormat="1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122" fillId="0" borderId="0" xfId="0" applyFont="1" applyBorder="1" applyAlignment="1">
      <alignment vertical="top" wrapText="1"/>
    </xf>
    <xf numFmtId="0" fontId="97" fillId="0" borderId="0" xfId="0" applyFont="1" applyBorder="1" applyAlignment="1">
      <alignment vertical="top" wrapText="1"/>
    </xf>
    <xf numFmtId="0" fontId="120" fillId="0" borderId="0" xfId="0" applyFont="1" applyBorder="1" applyAlignment="1">
      <alignment horizontal="justify" vertical="top" wrapText="1"/>
    </xf>
    <xf numFmtId="0" fontId="5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75" fillId="0" borderId="2" xfId="0" applyNumberFormat="1" applyFont="1" applyBorder="1" applyAlignment="1">
      <alignment horizontal="center" vertical="top" wrapText="1"/>
    </xf>
    <xf numFmtId="49" fontId="75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49" fontId="11" fillId="0" borderId="1" xfId="0" applyNumberFormat="1" applyFont="1" applyFill="1" applyBorder="1" applyAlignment="1">
      <alignment vertical="top" wrapText="1"/>
    </xf>
    <xf numFmtId="0" fontId="54" fillId="0" borderId="1" xfId="0" applyFont="1" applyFill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0" fontId="123" fillId="0" borderId="1" xfId="0" applyFont="1" applyFill="1" applyBorder="1" applyAlignment="1">
      <alignment horizontal="center" vertical="top" wrapText="1"/>
    </xf>
    <xf numFmtId="0" fontId="123" fillId="0" borderId="1" xfId="0" applyFont="1" applyFill="1" applyBorder="1" applyAlignment="1">
      <alignment horizontal="left" vertical="top" wrapText="1"/>
    </xf>
    <xf numFmtId="0" fontId="123" fillId="0" borderId="1" xfId="0" applyFont="1" applyFill="1" applyBorder="1" applyAlignment="1">
      <alignment vertical="top"/>
    </xf>
    <xf numFmtId="0" fontId="123" fillId="0" borderId="1" xfId="0" applyFont="1" applyFill="1" applyBorder="1" applyAlignment="1">
      <alignment horizontal="center" vertical="top"/>
    </xf>
    <xf numFmtId="49" fontId="123" fillId="0" borderId="1" xfId="0" applyNumberFormat="1" applyFont="1" applyFill="1" applyBorder="1" applyAlignment="1">
      <alignment horizontal="center" vertical="top" wrapText="1"/>
    </xf>
    <xf numFmtId="0" fontId="75" fillId="0" borderId="1" xfId="0" applyFont="1" applyFill="1" applyBorder="1" applyAlignment="1">
      <alignment horizontal="center" vertical="top" wrapText="1"/>
    </xf>
    <xf numFmtId="0" fontId="123" fillId="0" borderId="1" xfId="0" applyFont="1" applyBorder="1" applyAlignment="1">
      <alignment horizontal="right" vertical="top" wrapText="1"/>
    </xf>
    <xf numFmtId="49" fontId="75" fillId="0" borderId="1" xfId="0" applyNumberFormat="1" applyFont="1" applyFill="1" applyBorder="1" applyAlignment="1">
      <alignment horizontal="center" vertical="top" wrapText="1"/>
    </xf>
    <xf numFmtId="49" fontId="75" fillId="0" borderId="1" xfId="0" applyNumberFormat="1" applyFont="1" applyFill="1" applyBorder="1" applyAlignment="1">
      <alignment horizontal="right" vertical="top" wrapText="1"/>
    </xf>
    <xf numFmtId="49" fontId="75" fillId="0" borderId="1" xfId="0" applyNumberFormat="1" applyFont="1" applyFill="1" applyBorder="1" applyAlignment="1">
      <alignment horizontal="left" vertical="top" wrapText="1"/>
    </xf>
    <xf numFmtId="0" fontId="7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49" fontId="75" fillId="0" borderId="1" xfId="0" applyNumberFormat="1" applyFont="1" applyFill="1" applyBorder="1" applyAlignment="1">
      <alignment vertical="top" wrapText="1"/>
    </xf>
    <xf numFmtId="0" fontId="75" fillId="0" borderId="1" xfId="0" applyFont="1" applyFill="1" applyBorder="1" applyAlignment="1">
      <alignment horizontal="left" vertical="top" wrapText="1"/>
    </xf>
    <xf numFmtId="49" fontId="123" fillId="0" borderId="1" xfId="0" applyNumberFormat="1" applyFont="1" applyFill="1" applyBorder="1" applyAlignment="1">
      <alignment vertical="top" wrapText="1"/>
    </xf>
    <xf numFmtId="0" fontId="11" fillId="0" borderId="1" xfId="0" quotePrefix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75" fillId="0" borderId="1" xfId="0" applyFont="1" applyFill="1" applyBorder="1" applyAlignment="1">
      <alignment horizontal="center" vertical="top"/>
    </xf>
    <xf numFmtId="0" fontId="75" fillId="0" borderId="1" xfId="0" applyFont="1" applyFill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6" xfId="0" applyFont="1" applyBorder="1" applyAlignment="1">
      <alignment horizontal="center" vertical="top"/>
    </xf>
    <xf numFmtId="0" fontId="75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Border="1" applyAlignment="1">
      <alignment vertical="top" wrapText="1"/>
    </xf>
    <xf numFmtId="0" fontId="124" fillId="0" borderId="1" xfId="0" applyFont="1" applyBorder="1" applyAlignment="1">
      <alignment vertical="top"/>
    </xf>
    <xf numFmtId="0" fontId="124" fillId="0" borderId="1" xfId="0" applyFont="1" applyBorder="1" applyAlignment="1">
      <alignment vertical="top" wrapText="1"/>
    </xf>
    <xf numFmtId="49" fontId="124" fillId="0" borderId="1" xfId="0" applyNumberFormat="1" applyFont="1" applyBorder="1" applyAlignment="1">
      <alignment vertical="top" wrapText="1"/>
    </xf>
    <xf numFmtId="49" fontId="124" fillId="0" borderId="1" xfId="0" applyNumberFormat="1" applyFont="1" applyBorder="1" applyAlignment="1">
      <alignment vertical="top"/>
    </xf>
    <xf numFmtId="49" fontId="11" fillId="2" borderId="1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/>
    </xf>
    <xf numFmtId="49" fontId="32" fillId="0" borderId="1" xfId="0" applyNumberFormat="1" applyFont="1" applyFill="1" applyBorder="1" applyAlignment="1">
      <alignment horizontal="center" vertical="top" wrapText="1"/>
    </xf>
    <xf numFmtId="49" fontId="32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4" borderId="1" xfId="0" applyNumberFormat="1" applyFont="1" applyFill="1" applyBorder="1" applyAlignment="1">
      <alignment horizontal="center" vertical="top" wrapText="1"/>
    </xf>
    <xf numFmtId="0" fontId="86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86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32" fillId="0" borderId="5" xfId="0" applyFont="1" applyFill="1" applyBorder="1" applyAlignment="1">
      <alignment horizontal="center" vertical="top" wrapText="1"/>
    </xf>
    <xf numFmtId="49" fontId="32" fillId="0" borderId="5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0" fontId="86" fillId="0" borderId="1" xfId="0" applyFont="1" applyFill="1" applyBorder="1" applyAlignment="1">
      <alignment vertical="top"/>
    </xf>
    <xf numFmtId="0" fontId="86" fillId="0" borderId="1" xfId="0" applyFont="1" applyFill="1" applyBorder="1" applyAlignment="1">
      <alignment horizontal="center" vertical="top" wrapText="1"/>
    </xf>
    <xf numFmtId="0" fontId="75" fillId="0" borderId="2" xfId="0" applyFont="1" applyBorder="1" applyAlignment="1">
      <alignment vertical="top" wrapText="1"/>
    </xf>
    <xf numFmtId="0" fontId="75" fillId="0" borderId="6" xfId="0" applyFont="1" applyBorder="1" applyAlignment="1">
      <alignment vertical="top" wrapText="1"/>
    </xf>
    <xf numFmtId="0" fontId="75" fillId="0" borderId="5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86" fillId="0" borderId="1" xfId="0" applyFont="1" applyBorder="1" applyAlignment="1">
      <alignment horizontal="center" vertical="top" wrapText="1"/>
    </xf>
    <xf numFmtId="49" fontId="0" fillId="0" borderId="1" xfId="0" quotePrefix="1" applyNumberFormat="1" applyFont="1" applyBorder="1" applyAlignment="1">
      <alignment horizontal="center" vertical="top" wrapText="1"/>
    </xf>
    <xf numFmtId="49" fontId="0" fillId="0" borderId="1" xfId="0" quotePrefix="1" applyNumberFormat="1" applyFill="1" applyBorder="1" applyAlignment="1">
      <alignment horizontal="center" vertical="top" wrapText="1"/>
    </xf>
    <xf numFmtId="49" fontId="0" fillId="0" borderId="1" xfId="0" quotePrefix="1" applyNumberFormat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0" fontId="38" fillId="0" borderId="1" xfId="3" applyFont="1" applyBorder="1" applyAlignment="1" applyProtection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1" xfId="0" quotePrefix="1" applyFont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57" fillId="2" borderId="0" xfId="0" applyFont="1" applyFill="1" applyBorder="1" applyAlignment="1">
      <alignment horizontal="center" vertical="top" wrapText="1"/>
    </xf>
    <xf numFmtId="0" fontId="39" fillId="2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86" fillId="0" borderId="1" xfId="0" applyNumberFormat="1" applyFont="1" applyFill="1" applyBorder="1" applyAlignment="1">
      <alignment horizontal="center" vertical="top" wrapText="1"/>
    </xf>
    <xf numFmtId="0" fontId="86" fillId="2" borderId="1" xfId="0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right" vertical="top"/>
    </xf>
    <xf numFmtId="49" fontId="77" fillId="2" borderId="1" xfId="0" applyNumberFormat="1" applyFont="1" applyFill="1" applyBorder="1" applyAlignment="1">
      <alignment horizontal="left" vertical="top" wrapText="1"/>
    </xf>
    <xf numFmtId="0" fontId="86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 wrapText="1"/>
    </xf>
    <xf numFmtId="0" fontId="86" fillId="0" borderId="1" xfId="0" applyFont="1" applyBorder="1" applyAlignment="1">
      <alignment vertical="top"/>
    </xf>
    <xf numFmtId="0" fontId="123" fillId="0" borderId="1" xfId="0" applyFont="1" applyBorder="1" applyAlignment="1">
      <alignment vertical="top" wrapText="1"/>
    </xf>
    <xf numFmtId="49" fontId="86" fillId="0" borderId="1" xfId="0" applyNumberFormat="1" applyFont="1" applyFill="1" applyBorder="1" applyAlignment="1">
      <alignment vertical="top" wrapText="1"/>
    </xf>
    <xf numFmtId="49" fontId="0" fillId="0" borderId="1" xfId="0" quotePrefix="1" applyNumberFormat="1" applyFont="1" applyBorder="1" applyAlignment="1">
      <alignment horizontal="left" vertical="top" wrapText="1"/>
    </xf>
    <xf numFmtId="0" fontId="0" fillId="0" borderId="1" xfId="3" applyFont="1" applyBorder="1" applyAlignment="1" applyProtection="1">
      <alignment horizontal="left" vertical="top" wrapText="1"/>
    </xf>
    <xf numFmtId="0" fontId="0" fillId="0" borderId="1" xfId="3" applyFont="1" applyBorder="1" applyAlignment="1" applyProtection="1">
      <alignment horizontal="center" vertical="top" wrapText="1"/>
    </xf>
    <xf numFmtId="49" fontId="0" fillId="0" borderId="1" xfId="0" quotePrefix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0" fillId="2" borderId="1" xfId="3" applyFont="1" applyFill="1" applyBorder="1" applyAlignment="1" applyProtection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0" xfId="0" applyFont="1"/>
    <xf numFmtId="0" fontId="5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32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" fontId="0" fillId="0" borderId="0" xfId="0" applyNumberFormat="1"/>
    <xf numFmtId="0" fontId="103" fillId="2" borderId="1" xfId="0" applyFont="1" applyFill="1" applyBorder="1" applyAlignment="1">
      <alignment horizontal="right" vertical="top" wrapText="1"/>
    </xf>
    <xf numFmtId="0" fontId="103" fillId="0" borderId="6" xfId="0" applyFont="1" applyFill="1" applyBorder="1" applyAlignment="1">
      <alignment horizontal="right" vertical="top" wrapText="1"/>
    </xf>
    <xf numFmtId="1" fontId="0" fillId="0" borderId="0" xfId="0" applyNumberFormat="1" applyAlignment="1">
      <alignment vertical="top"/>
    </xf>
    <xf numFmtId="0" fontId="54" fillId="2" borderId="6" xfId="0" applyFont="1" applyFill="1" applyBorder="1" applyAlignment="1">
      <alignment horizontal="right" vertical="top"/>
    </xf>
    <xf numFmtId="0" fontId="127" fillId="0" borderId="1" xfId="0" applyFont="1" applyBorder="1" applyAlignment="1">
      <alignment vertical="top" wrapText="1"/>
    </xf>
    <xf numFmtId="0" fontId="87" fillId="0" borderId="1" xfId="0" applyFont="1" applyBorder="1" applyAlignment="1">
      <alignment horizontal="left" vertical="top" wrapText="1"/>
    </xf>
    <xf numFmtId="0" fontId="53" fillId="0" borderId="2" xfId="0" applyFont="1" applyBorder="1" applyAlignment="1">
      <alignment horizontal="center" vertical="top"/>
    </xf>
    <xf numFmtId="49" fontId="87" fillId="0" borderId="1" xfId="0" applyNumberFormat="1" applyFont="1" applyBorder="1" applyAlignment="1">
      <alignment horizontal="center" vertical="top" wrapText="1"/>
    </xf>
    <xf numFmtId="0" fontId="87" fillId="0" borderId="2" xfId="0" applyFont="1" applyBorder="1" applyAlignment="1">
      <alignment horizontal="left" vertical="top" wrapText="1"/>
    </xf>
    <xf numFmtId="0" fontId="53" fillId="0" borderId="2" xfId="0" applyFont="1" applyBorder="1" applyAlignment="1">
      <alignment vertical="top"/>
    </xf>
    <xf numFmtId="49" fontId="87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164" fontId="15" fillId="0" borderId="1" xfId="0" quotePrefix="1" applyNumberFormat="1" applyFont="1" applyBorder="1" applyAlignment="1">
      <alignment horizontal="left" vertical="top" wrapText="1"/>
    </xf>
    <xf numFmtId="17" fontId="54" fillId="0" borderId="1" xfId="0" applyNumberFormat="1" applyFont="1" applyFill="1" applyBorder="1" applyAlignment="1">
      <alignment horizontal="left" vertical="top" wrapText="1"/>
    </xf>
    <xf numFmtId="0" fontId="54" fillId="0" borderId="1" xfId="0" applyFont="1" applyBorder="1" applyAlignment="1">
      <alignment horizontal="left" vertical="top"/>
    </xf>
    <xf numFmtId="14" fontId="0" fillId="0" borderId="1" xfId="0" quotePrefix="1" applyNumberFormat="1" applyFont="1" applyBorder="1" applyAlignment="1">
      <alignment horizontal="left" vertical="top" wrapText="1"/>
    </xf>
    <xf numFmtId="14" fontId="53" fillId="0" borderId="1" xfId="0" quotePrefix="1" applyNumberFormat="1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14" fontId="53" fillId="0" borderId="1" xfId="0" applyNumberFormat="1" applyFont="1" applyBorder="1" applyAlignment="1">
      <alignment horizontal="left" vertical="top" wrapText="1"/>
    </xf>
    <xf numFmtId="0" fontId="53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2" fontId="16" fillId="0" borderId="17" xfId="0" applyNumberFormat="1" applyFont="1" applyBorder="1" applyAlignment="1">
      <alignment horizontal="center" vertical="top" wrapText="1"/>
    </xf>
    <xf numFmtId="2" fontId="16" fillId="0" borderId="6" xfId="0" applyNumberFormat="1" applyFont="1" applyBorder="1" applyAlignment="1">
      <alignment horizontal="center" vertical="top" wrapText="1"/>
    </xf>
    <xf numFmtId="2" fontId="16" fillId="0" borderId="5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94" fillId="0" borderId="16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left" vertical="top" wrapText="1"/>
    </xf>
    <xf numFmtId="0" fontId="59" fillId="0" borderId="1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top" wrapText="1"/>
    </xf>
    <xf numFmtId="0" fontId="59" fillId="0" borderId="1" xfId="0" applyFont="1" applyBorder="1" applyAlignment="1">
      <alignment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6" xfId="0" applyNumberFormat="1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03" fillId="0" borderId="0" xfId="0" applyFont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98" fillId="0" borderId="0" xfId="0" applyFont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center" vertical="top" wrapText="1"/>
    </xf>
    <xf numFmtId="0" fontId="59" fillId="0" borderId="11" xfId="0" applyFont="1" applyBorder="1" applyAlignment="1">
      <alignment vertical="top" wrapText="1"/>
    </xf>
    <xf numFmtId="1" fontId="52" fillId="0" borderId="17" xfId="0" applyNumberFormat="1" applyFont="1" applyBorder="1" applyAlignment="1">
      <alignment horizontal="center" vertical="top" wrapText="1"/>
    </xf>
    <xf numFmtId="1" fontId="52" fillId="0" borderId="6" xfId="0" applyNumberFormat="1" applyFont="1" applyBorder="1" applyAlignment="1">
      <alignment horizontal="center" vertical="top" wrapText="1"/>
    </xf>
    <xf numFmtId="1" fontId="52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9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16" fillId="0" borderId="1" xfId="0" applyNumberFormat="1" applyFont="1" applyBorder="1" applyAlignment="1">
      <alignment horizontal="center" vertical="top" wrapText="1"/>
    </xf>
    <xf numFmtId="0" fontId="90" fillId="0" borderId="0" xfId="0" applyFont="1" applyBorder="1" applyAlignment="1">
      <alignment horizontal="left" vertical="top"/>
    </xf>
    <xf numFmtId="0" fontId="97" fillId="0" borderId="1" xfId="0" applyFont="1" applyBorder="1" applyAlignment="1">
      <alignment horizontal="center" vertical="top" wrapText="1"/>
    </xf>
    <xf numFmtId="2" fontId="116" fillId="0" borderId="1" xfId="0" applyNumberFormat="1" applyFont="1" applyBorder="1" applyAlignment="1">
      <alignment horizontal="center" vertical="top" wrapText="1"/>
    </xf>
    <xf numFmtId="0" fontId="116" fillId="0" borderId="1" xfId="0" applyFont="1" applyBorder="1" applyAlignment="1">
      <alignment horizontal="center" vertical="top"/>
    </xf>
    <xf numFmtId="0" fontId="118" fillId="0" borderId="1" xfId="0" applyFont="1" applyBorder="1" applyAlignment="1">
      <alignment horizontal="center" vertical="top"/>
    </xf>
    <xf numFmtId="0" fontId="116" fillId="0" borderId="2" xfId="0" applyFont="1" applyBorder="1" applyAlignment="1">
      <alignment horizontal="center" vertical="top" wrapText="1"/>
    </xf>
    <xf numFmtId="0" fontId="116" fillId="0" borderId="6" xfId="0" applyFont="1" applyBorder="1" applyAlignment="1">
      <alignment horizontal="center" vertical="top" wrapText="1"/>
    </xf>
    <xf numFmtId="0" fontId="116" fillId="0" borderId="5" xfId="0" applyFont="1" applyBorder="1" applyAlignment="1">
      <alignment horizontal="center" vertical="top" wrapText="1"/>
    </xf>
    <xf numFmtId="0" fontId="90" fillId="0" borderId="0" xfId="0" applyFont="1" applyBorder="1" applyAlignment="1">
      <alignment horizontal="center" vertical="top"/>
    </xf>
    <xf numFmtId="0" fontId="11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6" fillId="0" borderId="1" xfId="0" applyFont="1" applyBorder="1" applyAlignment="1">
      <alignment horizontal="center" vertical="top" wrapText="1"/>
    </xf>
    <xf numFmtId="0" fontId="92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textRotation="90" wrapText="1"/>
    </xf>
    <xf numFmtId="0" fontId="14" fillId="0" borderId="5" xfId="0" applyFont="1" applyFill="1" applyBorder="1" applyAlignment="1">
      <alignment horizontal="center" vertical="top" textRotation="90" wrapText="1"/>
    </xf>
    <xf numFmtId="0" fontId="14" fillId="0" borderId="2" xfId="0" applyFont="1" applyBorder="1" applyAlignment="1">
      <alignment horizontal="center" vertical="top" textRotation="88" wrapText="1"/>
    </xf>
    <xf numFmtId="0" fontId="14" fillId="0" borderId="5" xfId="0" applyFont="1" applyBorder="1" applyAlignment="1">
      <alignment horizontal="center" vertical="top" textRotation="88" wrapText="1"/>
    </xf>
    <xf numFmtId="0" fontId="14" fillId="0" borderId="2" xfId="0" applyFont="1" applyFill="1" applyBorder="1" applyAlignment="1">
      <alignment horizontal="center" vertical="top" textRotation="90"/>
    </xf>
    <xf numFmtId="0" fontId="14" fillId="0" borderId="5" xfId="0" applyFont="1" applyFill="1" applyBorder="1" applyAlignment="1">
      <alignment horizontal="center" vertical="top" textRotation="90"/>
    </xf>
    <xf numFmtId="0" fontId="8" fillId="0" borderId="2" xfId="0" applyFont="1" applyFill="1" applyBorder="1" applyAlignment="1">
      <alignment horizontal="center" vertical="top" textRotation="90"/>
    </xf>
    <xf numFmtId="0" fontId="8" fillId="0" borderId="5" xfId="0" applyFont="1" applyFill="1" applyBorder="1" applyAlignment="1">
      <alignment horizontal="center" vertical="top" textRotation="90"/>
    </xf>
    <xf numFmtId="0" fontId="9" fillId="0" borderId="2" xfId="0" applyFont="1" applyBorder="1" applyAlignment="1">
      <alignment horizontal="center" vertical="top" textRotation="90" wrapText="1"/>
    </xf>
    <xf numFmtId="0" fontId="15" fillId="0" borderId="5" xfId="0" applyFont="1" applyBorder="1" applyAlignment="1">
      <alignment vertical="top"/>
    </xf>
    <xf numFmtId="0" fontId="9" fillId="0" borderId="3" xfId="0" applyFont="1" applyBorder="1" applyAlignment="1">
      <alignment horizontal="center" vertical="top" textRotation="90" wrapText="1"/>
    </xf>
    <xf numFmtId="0" fontId="9" fillId="0" borderId="7" xfId="0" applyFont="1" applyBorder="1" applyAlignment="1">
      <alignment horizontal="center" vertical="top" textRotation="90" wrapText="1"/>
    </xf>
    <xf numFmtId="0" fontId="14" fillId="0" borderId="1" xfId="0" applyFont="1" applyBorder="1" applyAlignment="1">
      <alignment horizontal="center" vertical="top" textRotation="90"/>
    </xf>
    <xf numFmtId="0" fontId="14" fillId="2" borderId="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textRotation="90" wrapText="1"/>
    </xf>
    <xf numFmtId="0" fontId="14" fillId="0" borderId="5" xfId="0" applyFont="1" applyBorder="1" applyAlignment="1">
      <alignment horizontal="center" vertical="top" textRotation="90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9" fillId="0" borderId="2" xfId="2" applyFont="1" applyBorder="1" applyAlignment="1">
      <alignment horizontal="center" vertical="top" textRotation="88" wrapText="1"/>
    </xf>
    <xf numFmtId="0" fontId="39" fillId="0" borderId="6" xfId="2" applyFont="1" applyBorder="1" applyAlignment="1">
      <alignment horizontal="center" vertical="top" textRotation="88" wrapText="1"/>
    </xf>
    <xf numFmtId="0" fontId="39" fillId="0" borderId="5" xfId="2" applyFont="1" applyBorder="1" applyAlignment="1">
      <alignment horizontal="center" vertical="top" textRotation="88" wrapText="1"/>
    </xf>
    <xf numFmtId="0" fontId="39" fillId="0" borderId="2" xfId="2" applyFont="1" applyFill="1" applyBorder="1" applyAlignment="1">
      <alignment horizontal="center" vertical="top" textRotation="90" wrapText="1"/>
    </xf>
    <xf numFmtId="0" fontId="39" fillId="0" borderId="6" xfId="2" applyFont="1" applyFill="1" applyBorder="1" applyAlignment="1">
      <alignment horizontal="center" vertical="top" textRotation="90" wrapText="1"/>
    </xf>
    <xf numFmtId="0" fontId="39" fillId="0" borderId="5" xfId="2" applyFont="1" applyFill="1" applyBorder="1" applyAlignment="1">
      <alignment horizontal="center" vertical="top" textRotation="90" wrapText="1"/>
    </xf>
    <xf numFmtId="0" fontId="39" fillId="0" borderId="2" xfId="2" applyFont="1" applyBorder="1" applyAlignment="1">
      <alignment horizontal="center" vertical="top" textRotation="90" wrapText="1"/>
    </xf>
    <xf numFmtId="0" fontId="39" fillId="0" borderId="6" xfId="2" applyFont="1" applyBorder="1" applyAlignment="1">
      <alignment horizontal="center" vertical="top" textRotation="90" wrapText="1"/>
    </xf>
    <xf numFmtId="0" fontId="39" fillId="0" borderId="5" xfId="2" applyFont="1" applyBorder="1" applyAlignment="1">
      <alignment horizontal="center" vertical="top" textRotation="90" wrapText="1"/>
    </xf>
    <xf numFmtId="0" fontId="39" fillId="2" borderId="2" xfId="2" applyFont="1" applyFill="1" applyBorder="1" applyAlignment="1">
      <alignment horizontal="right" vertical="top" wrapText="1"/>
    </xf>
    <xf numFmtId="0" fontId="39" fillId="2" borderId="6" xfId="2" applyFont="1" applyFill="1" applyBorder="1" applyAlignment="1">
      <alignment horizontal="right" vertical="top" wrapText="1"/>
    </xf>
    <xf numFmtId="0" fontId="39" fillId="2" borderId="5" xfId="2" applyFont="1" applyFill="1" applyBorder="1" applyAlignment="1">
      <alignment horizontal="right" vertical="top" wrapText="1"/>
    </xf>
    <xf numFmtId="0" fontId="39" fillId="2" borderId="2" xfId="2" applyFont="1" applyFill="1" applyBorder="1" applyAlignment="1">
      <alignment horizontal="center" vertical="top" wrapText="1"/>
    </xf>
    <xf numFmtId="0" fontId="39" fillId="2" borderId="6" xfId="2" applyFont="1" applyFill="1" applyBorder="1" applyAlignment="1">
      <alignment horizontal="center" vertical="top" wrapText="1"/>
    </xf>
    <xf numFmtId="0" fontId="39" fillId="2" borderId="5" xfId="2" applyFont="1" applyFill="1" applyBorder="1" applyAlignment="1">
      <alignment horizontal="center" vertical="top" wrapText="1"/>
    </xf>
    <xf numFmtId="0" fontId="39" fillId="0" borderId="2" xfId="2" applyFont="1" applyBorder="1" applyAlignment="1">
      <alignment horizontal="center" vertical="top" wrapText="1"/>
    </xf>
    <xf numFmtId="0" fontId="39" fillId="0" borderId="6" xfId="2" applyFont="1" applyBorder="1" applyAlignment="1">
      <alignment horizontal="center" vertical="top" wrapText="1"/>
    </xf>
    <xf numFmtId="0" fontId="39" fillId="0" borderId="5" xfId="2" applyFont="1" applyBorder="1" applyAlignment="1">
      <alignment horizontal="center" vertical="top" wrapText="1"/>
    </xf>
    <xf numFmtId="0" fontId="37" fillId="0" borderId="9" xfId="2" applyFont="1" applyFill="1" applyBorder="1" applyAlignment="1">
      <alignment horizontal="center" vertical="top" wrapText="1"/>
    </xf>
    <xf numFmtId="0" fontId="37" fillId="0" borderId="12" xfId="2" applyFont="1" applyFill="1" applyBorder="1" applyAlignment="1">
      <alignment horizontal="center" vertical="top" wrapText="1"/>
    </xf>
    <xf numFmtId="0" fontId="37" fillId="0" borderId="11" xfId="2" applyFont="1" applyFill="1" applyBorder="1" applyAlignment="1">
      <alignment horizontal="center" vertical="top" wrapText="1"/>
    </xf>
    <xf numFmtId="0" fontId="38" fillId="0" borderId="2" xfId="2" applyFont="1" applyBorder="1" applyAlignment="1">
      <alignment horizontal="center" vertical="top" wrapText="1"/>
    </xf>
    <xf numFmtId="0" fontId="38" fillId="0" borderId="6" xfId="2" applyFont="1" applyBorder="1" applyAlignment="1">
      <alignment horizontal="center" vertical="top" wrapText="1"/>
    </xf>
    <xf numFmtId="0" fontId="38" fillId="0" borderId="5" xfId="2" applyFont="1" applyBorder="1" applyAlignment="1">
      <alignment horizontal="center" vertical="top" wrapText="1"/>
    </xf>
    <xf numFmtId="0" fontId="38" fillId="0" borderId="2" xfId="2" applyFont="1" applyBorder="1" applyAlignment="1">
      <alignment horizontal="left" vertical="top" wrapText="1"/>
    </xf>
    <xf numFmtId="0" fontId="38" fillId="0" borderId="6" xfId="2" applyFont="1" applyBorder="1" applyAlignment="1">
      <alignment horizontal="left" vertical="top" wrapText="1"/>
    </xf>
    <xf numFmtId="0" fontId="38" fillId="0" borderId="5" xfId="2" applyFont="1" applyBorder="1" applyAlignment="1">
      <alignment horizontal="left" vertical="top" wrapText="1"/>
    </xf>
    <xf numFmtId="0" fontId="38" fillId="0" borderId="2" xfId="2" applyFont="1" applyBorder="1" applyAlignment="1">
      <alignment horizontal="center" vertical="top" textRotation="90" wrapText="1"/>
    </xf>
    <xf numFmtId="0" fontId="38" fillId="0" borderId="6" xfId="2" applyFont="1" applyBorder="1" applyAlignment="1">
      <alignment horizontal="center" vertical="top" textRotation="90" wrapText="1"/>
    </xf>
    <xf numFmtId="0" fontId="38" fillId="0" borderId="5" xfId="2" applyFont="1" applyBorder="1" applyAlignment="1">
      <alignment horizontal="center" vertical="top" textRotation="90" wrapText="1"/>
    </xf>
    <xf numFmtId="0" fontId="39" fillId="0" borderId="2" xfId="2" applyFont="1" applyBorder="1" applyAlignment="1">
      <alignment vertical="top" wrapText="1"/>
    </xf>
    <xf numFmtId="0" fontId="39" fillId="0" borderId="6" xfId="2" applyFont="1" applyBorder="1" applyAlignment="1">
      <alignment vertical="top" wrapText="1"/>
    </xf>
    <xf numFmtId="0" fontId="39" fillId="0" borderId="5" xfId="2" applyFont="1" applyBorder="1" applyAlignment="1">
      <alignment vertical="top" wrapText="1"/>
    </xf>
    <xf numFmtId="0" fontId="39" fillId="0" borderId="2" xfId="2" applyFont="1" applyFill="1" applyBorder="1" applyAlignment="1">
      <alignment horizontal="center" vertical="top" wrapText="1"/>
    </xf>
    <xf numFmtId="0" fontId="39" fillId="0" borderId="6" xfId="2" applyFont="1" applyFill="1" applyBorder="1" applyAlignment="1">
      <alignment horizontal="center" vertical="top" wrapText="1"/>
    </xf>
    <xf numFmtId="0" fontId="39" fillId="0" borderId="5" xfId="2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71" fillId="0" borderId="1" xfId="0" applyFont="1" applyBorder="1" applyAlignment="1">
      <alignment horizontal="center" vertical="top" wrapText="1"/>
    </xf>
    <xf numFmtId="0" fontId="71" fillId="0" borderId="2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71" fillId="0" borderId="1" xfId="0" applyFont="1" applyBorder="1" applyAlignment="1">
      <alignment horizontal="center" vertical="top"/>
    </xf>
    <xf numFmtId="0" fontId="71" fillId="0" borderId="2" xfId="0" applyFont="1" applyBorder="1" applyAlignment="1">
      <alignment horizontal="center" vertical="top"/>
    </xf>
    <xf numFmtId="0" fontId="71" fillId="0" borderId="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82" fillId="2" borderId="1" xfId="0" applyFont="1" applyFill="1" applyBorder="1" applyAlignment="1">
      <alignment horizontal="center" vertical="top" wrapText="1"/>
    </xf>
    <xf numFmtId="0" fontId="8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49" fontId="75" fillId="0" borderId="2" xfId="0" applyNumberFormat="1" applyFont="1" applyBorder="1" applyAlignment="1">
      <alignment horizontal="center" vertical="top" wrapText="1"/>
    </xf>
    <xf numFmtId="49" fontId="75" fillId="0" borderId="6" xfId="0" applyNumberFormat="1" applyFont="1" applyBorder="1" applyAlignment="1">
      <alignment horizontal="center" vertical="top" wrapText="1"/>
    </xf>
    <xf numFmtId="49" fontId="75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7" fillId="2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75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27" fillId="0" borderId="1" xfId="0" applyFont="1" applyBorder="1" applyAlignment="1">
      <alignment horizontal="center" vertical="top" wrapText="1"/>
    </xf>
    <xf numFmtId="0" fontId="127" fillId="0" borderId="2" xfId="0" applyFont="1" applyBorder="1" applyAlignment="1">
      <alignment horizontal="center" vertical="top" wrapText="1"/>
    </xf>
    <xf numFmtId="0" fontId="127" fillId="0" borderId="5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top" wrapText="1"/>
    </xf>
    <xf numFmtId="49" fontId="129" fillId="2" borderId="1" xfId="0" applyNumberFormat="1" applyFont="1" applyFill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/>
    </xf>
    <xf numFmtId="0" fontId="53" fillId="0" borderId="6" xfId="0" applyFont="1" applyBorder="1" applyAlignment="1">
      <alignment horizontal="center" vertical="top"/>
    </xf>
    <xf numFmtId="0" fontId="87" fillId="0" borderId="2" xfId="0" applyFont="1" applyBorder="1" applyAlignment="1">
      <alignment horizontal="center" vertical="top" wrapText="1"/>
    </xf>
    <xf numFmtId="0" fontId="87" fillId="0" borderId="6" xfId="0" applyFont="1" applyBorder="1" applyAlignment="1">
      <alignment horizontal="center" vertical="top" wrapText="1"/>
    </xf>
    <xf numFmtId="0" fontId="87" fillId="0" borderId="5" xfId="0" applyFont="1" applyBorder="1" applyAlignment="1">
      <alignment horizontal="center" vertical="top" wrapText="1"/>
    </xf>
    <xf numFmtId="49" fontId="87" fillId="0" borderId="2" xfId="0" applyNumberFormat="1" applyFont="1" applyBorder="1" applyAlignment="1">
      <alignment horizontal="center" vertical="top" wrapText="1"/>
    </xf>
    <xf numFmtId="49" fontId="87" fillId="0" borderId="6" xfId="0" applyNumberFormat="1" applyFont="1" applyBorder="1" applyAlignment="1">
      <alignment horizontal="center" vertical="top" wrapText="1"/>
    </xf>
    <xf numFmtId="49" fontId="87" fillId="0" borderId="5" xfId="0" applyNumberFormat="1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0" fontId="53" fillId="0" borderId="6" xfId="0" applyFont="1" applyBorder="1" applyAlignment="1">
      <alignment horizontal="center" vertical="top" wrapText="1"/>
    </xf>
    <xf numFmtId="49" fontId="53" fillId="0" borderId="2" xfId="0" applyNumberFormat="1" applyFont="1" applyBorder="1" applyAlignment="1">
      <alignment horizontal="center" vertical="top" wrapText="1"/>
    </xf>
    <xf numFmtId="49" fontId="53" fillId="0" borderId="6" xfId="0" applyNumberFormat="1" applyFont="1" applyBorder="1" applyAlignment="1">
      <alignment horizontal="center" vertical="top" wrapText="1"/>
    </xf>
    <xf numFmtId="0" fontId="53" fillId="0" borderId="5" xfId="0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58" fillId="2" borderId="0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53" fillId="0" borderId="0" xfId="0" applyFont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53" fillId="2" borderId="1" xfId="0" applyFont="1" applyFill="1" applyBorder="1" applyAlignment="1">
      <alignment horizontal="left" vertical="top" wrapText="1"/>
    </xf>
    <xf numFmtId="0" fontId="131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32" fillId="2" borderId="1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1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49" fontId="0" fillId="5" borderId="1" xfId="0" applyNumberFormat="1" applyFont="1" applyFill="1" applyBorder="1" applyAlignment="1">
      <alignment horizontal="center" vertical="top" wrapText="1"/>
    </xf>
    <xf numFmtId="49" fontId="86" fillId="2" borderId="1" xfId="0" applyNumberFormat="1" applyFont="1" applyFill="1" applyBorder="1" applyAlignment="1">
      <alignment horizontal="center" vertical="top" wrapText="1"/>
    </xf>
    <xf numFmtId="0" fontId="86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/>
    </xf>
    <xf numFmtId="0" fontId="133" fillId="2" borderId="1" xfId="0" applyFont="1" applyFill="1" applyBorder="1" applyAlignment="1">
      <alignment horizontal="center" vertical="top" wrapText="1"/>
    </xf>
    <xf numFmtId="0" fontId="133" fillId="0" borderId="1" xfId="0" applyFont="1" applyBorder="1" applyAlignment="1">
      <alignment horizontal="center" vertical="top" wrapText="1"/>
    </xf>
    <xf numFmtId="0" fontId="132" fillId="0" borderId="1" xfId="0" applyFont="1" applyBorder="1" applyAlignment="1">
      <alignment horizontal="center" vertical="top" wrapText="1"/>
    </xf>
    <xf numFmtId="49" fontId="86" fillId="0" borderId="1" xfId="0" applyNumberFormat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86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center" vertical="top" wrapText="1"/>
    </xf>
    <xf numFmtId="49" fontId="52" fillId="0" borderId="0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vertical="top" wrapText="1"/>
    </xf>
    <xf numFmtId="49" fontId="15" fillId="0" borderId="0" xfId="0" applyNumberFormat="1" applyFont="1" applyAlignment="1">
      <alignment horizontal="right" vertical="top" wrapText="1"/>
    </xf>
    <xf numFmtId="0" fontId="53" fillId="2" borderId="0" xfId="0" applyFont="1" applyFill="1" applyAlignment="1">
      <alignment vertical="top" wrapText="1"/>
    </xf>
    <xf numFmtId="0" fontId="76" fillId="2" borderId="1" xfId="0" applyFont="1" applyFill="1" applyBorder="1" applyAlignment="1">
      <alignment horizontal="center" vertical="top" wrapText="1"/>
    </xf>
    <xf numFmtId="49" fontId="75" fillId="2" borderId="1" xfId="0" applyNumberFormat="1" applyFont="1" applyFill="1" applyBorder="1" applyAlignment="1">
      <alignment horizontal="center" vertical="top" wrapText="1"/>
    </xf>
    <xf numFmtId="49" fontId="123" fillId="2" borderId="1" xfId="0" applyNumberFormat="1" applyFont="1" applyFill="1" applyBorder="1" applyAlignment="1">
      <alignment horizontal="center" vertical="top" wrapText="1"/>
    </xf>
  </cellXfs>
  <cellStyles count="16">
    <cellStyle name="Hyperlink" xfId="3" builtinId="8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5"/>
    <cellStyle name="Normal 16" xfId="13"/>
    <cellStyle name="Normal 17" xfId="14"/>
    <cellStyle name="Normal 18" xfId="12"/>
    <cellStyle name="Normal 2" xfId="2"/>
    <cellStyle name="Normal 3" xfId="1"/>
    <cellStyle name="Normal 4" xfId="4"/>
    <cellStyle name="Normal 8" xfId="5"/>
    <cellStyle name="Normal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1@34]%20ou%20fogkj]%20gk&#197;flax%20cksMZ%20dkWyksuh]%20bZnxkg]%20fnYyh%20ckbZ%20ikl]%20t;iqj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mailto:1@52%20tokgj%20uxj%20jksMost%20fMiks%20ds%20ikl%20t;iqj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mailto:309@4,H.A.R%20COLONY%20CHAD%20DARVAJA%20JAIPU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8"/>
  <sheetViews>
    <sheetView workbookViewId="0">
      <selection activeCell="F11" sqref="F11"/>
    </sheetView>
  </sheetViews>
  <sheetFormatPr defaultRowHeight="15"/>
  <sheetData>
    <row r="1" spans="1:101" ht="26.25">
      <c r="A1" s="919" t="s">
        <v>12024</v>
      </c>
      <c r="B1" s="919"/>
      <c r="C1" s="919"/>
      <c r="D1" s="919"/>
      <c r="E1" s="919"/>
      <c r="F1" s="919"/>
      <c r="G1" s="919"/>
      <c r="H1" s="919"/>
      <c r="I1" s="919"/>
      <c r="J1" s="485"/>
      <c r="K1" s="485"/>
      <c r="L1" s="486"/>
      <c r="M1" s="485"/>
      <c r="N1" s="485"/>
      <c r="O1" s="485"/>
      <c r="P1" s="485"/>
      <c r="Q1" s="487"/>
      <c r="R1" s="487"/>
      <c r="S1" s="487"/>
      <c r="T1" s="487"/>
      <c r="U1" s="487"/>
      <c r="V1" s="487"/>
      <c r="W1" s="487"/>
      <c r="X1" s="487"/>
      <c r="Y1" s="487"/>
      <c r="Z1" s="488"/>
      <c r="AA1" s="487"/>
      <c r="AB1" s="487"/>
      <c r="AC1" s="487"/>
      <c r="AD1" s="487"/>
      <c r="AE1" s="487"/>
      <c r="AF1" s="487"/>
      <c r="AG1" s="487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489"/>
      <c r="BK1" s="489"/>
      <c r="BL1" s="489"/>
      <c r="BM1" s="489"/>
      <c r="BN1" s="489"/>
      <c r="BO1" s="489"/>
      <c r="BP1" s="489"/>
      <c r="BQ1" s="489"/>
      <c r="BR1" s="489"/>
      <c r="BS1" s="489"/>
      <c r="BT1" s="489"/>
      <c r="BU1" s="489"/>
      <c r="BV1" s="489"/>
      <c r="BW1" s="489"/>
      <c r="BX1" s="489"/>
      <c r="BY1" s="489"/>
      <c r="BZ1" s="489"/>
      <c r="CA1" s="489"/>
      <c r="CB1" s="489"/>
      <c r="CC1" s="489"/>
      <c r="CD1" s="489"/>
      <c r="CE1" s="489"/>
      <c r="CF1" s="489"/>
      <c r="CG1" s="489"/>
      <c r="CH1" s="489"/>
      <c r="CI1" s="489"/>
      <c r="CJ1" s="489"/>
      <c r="CK1" s="489"/>
      <c r="CL1" s="489"/>
      <c r="CM1" s="489"/>
      <c r="CN1" s="489"/>
      <c r="CO1" s="489"/>
      <c r="CP1" s="489"/>
      <c r="CQ1" s="489"/>
      <c r="CR1" s="489"/>
      <c r="CS1" s="489"/>
      <c r="CT1" s="490" t="s">
        <v>12025</v>
      </c>
      <c r="CU1" s="491"/>
      <c r="CV1" s="485"/>
      <c r="CW1" s="485"/>
    </row>
    <row r="2" spans="1:101" ht="19.5" thickBot="1">
      <c r="A2" s="920" t="s">
        <v>12026</v>
      </c>
      <c r="B2" s="920"/>
      <c r="C2" s="920"/>
      <c r="D2" s="920"/>
      <c r="E2" s="920"/>
      <c r="F2" s="920"/>
      <c r="G2" s="920"/>
      <c r="H2" s="920"/>
      <c r="I2" s="920"/>
      <c r="J2" s="492"/>
      <c r="K2" s="492"/>
      <c r="L2" s="493"/>
      <c r="M2" s="492"/>
      <c r="N2" s="492"/>
      <c r="O2" s="492"/>
      <c r="P2" s="492"/>
      <c r="Q2" s="494"/>
      <c r="R2" s="494"/>
      <c r="S2" s="494"/>
      <c r="T2" s="494"/>
      <c r="U2" s="494"/>
      <c r="V2" s="494"/>
      <c r="W2" s="494"/>
      <c r="X2" s="494"/>
      <c r="Y2" s="494"/>
      <c r="Z2" s="495"/>
      <c r="AA2" s="494"/>
      <c r="AB2" s="494"/>
      <c r="AC2" s="494"/>
      <c r="AD2" s="494"/>
      <c r="AE2" s="494"/>
      <c r="AF2" s="494"/>
      <c r="AG2" s="494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7"/>
      <c r="CU2" s="497"/>
      <c r="CV2" s="496"/>
      <c r="CW2" s="496"/>
    </row>
    <row r="3" spans="1:101" ht="16.5" thickBot="1">
      <c r="A3" s="921" t="s">
        <v>12027</v>
      </c>
      <c r="B3" s="923">
        <v>10</v>
      </c>
      <c r="C3" s="905" t="s">
        <v>12028</v>
      </c>
      <c r="D3" s="923" t="s">
        <v>12029</v>
      </c>
      <c r="E3" s="923" t="s">
        <v>12030</v>
      </c>
      <c r="F3" s="923" t="s">
        <v>12031</v>
      </c>
      <c r="G3" s="498"/>
      <c r="H3" s="925" t="s">
        <v>12032</v>
      </c>
      <c r="I3" s="923" t="s">
        <v>12033</v>
      </c>
      <c r="J3" s="905" t="s">
        <v>12034</v>
      </c>
      <c r="K3" s="905" t="s">
        <v>12035</v>
      </c>
      <c r="L3" s="908" t="s">
        <v>12036</v>
      </c>
      <c r="M3" s="911" t="s">
        <v>12037</v>
      </c>
      <c r="N3" s="912"/>
      <c r="O3" s="913"/>
      <c r="P3" s="905" t="s">
        <v>12038</v>
      </c>
      <c r="Q3" s="917" t="s">
        <v>12039</v>
      </c>
      <c r="R3" s="917"/>
      <c r="S3" s="917"/>
      <c r="T3" s="917"/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7"/>
      <c r="AF3" s="917"/>
      <c r="AG3" s="918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  <c r="BK3" s="489"/>
      <c r="BL3" s="489"/>
      <c r="BM3" s="489"/>
      <c r="BN3" s="489"/>
      <c r="BO3" s="489"/>
      <c r="BP3" s="489"/>
      <c r="BQ3" s="489"/>
      <c r="BR3" s="489"/>
      <c r="BS3" s="489"/>
      <c r="BT3" s="489"/>
      <c r="BU3" s="489"/>
      <c r="BV3" s="489"/>
      <c r="BW3" s="489"/>
      <c r="BX3" s="489"/>
      <c r="BY3" s="489"/>
      <c r="BZ3" s="489"/>
      <c r="CA3" s="489"/>
      <c r="CB3" s="489"/>
      <c r="CC3" s="489"/>
      <c r="CD3" s="489"/>
      <c r="CE3" s="489"/>
      <c r="CF3" s="489"/>
      <c r="CG3" s="489"/>
      <c r="CH3" s="489"/>
      <c r="CI3" s="489"/>
      <c r="CJ3" s="489"/>
      <c r="CK3" s="489"/>
      <c r="CL3" s="489"/>
      <c r="CM3" s="489"/>
      <c r="CN3" s="489"/>
      <c r="CO3" s="489"/>
      <c r="CP3" s="489"/>
      <c r="CQ3" s="489"/>
      <c r="CR3" s="489"/>
      <c r="CS3" s="489"/>
      <c r="CT3" s="499"/>
      <c r="CU3" s="499"/>
    </row>
    <row r="4" spans="1:101" ht="15.75" thickBot="1">
      <c r="A4" s="922"/>
      <c r="B4" s="924"/>
      <c r="C4" s="906"/>
      <c r="D4" s="924"/>
      <c r="E4" s="924"/>
      <c r="F4" s="924"/>
      <c r="G4" s="500"/>
      <c r="H4" s="926"/>
      <c r="I4" s="924"/>
      <c r="J4" s="906"/>
      <c r="K4" s="906"/>
      <c r="L4" s="909"/>
      <c r="M4" s="914"/>
      <c r="N4" s="915"/>
      <c r="O4" s="916"/>
      <c r="P4" s="906"/>
      <c r="Q4" s="900" t="s">
        <v>3015</v>
      </c>
      <c r="R4" s="900"/>
      <c r="S4" s="900"/>
      <c r="T4" s="900"/>
      <c r="U4" s="900"/>
      <c r="V4" s="900" t="s">
        <v>3011</v>
      </c>
      <c r="W4" s="900"/>
      <c r="X4" s="900"/>
      <c r="Y4" s="900"/>
      <c r="Z4" s="900" t="s">
        <v>3004</v>
      </c>
      <c r="AA4" s="900"/>
      <c r="AB4" s="900"/>
      <c r="AC4" s="900"/>
      <c r="AD4" s="900" t="s">
        <v>6482</v>
      </c>
      <c r="AE4" s="900"/>
      <c r="AF4" s="900"/>
      <c r="AG4" s="901"/>
      <c r="AH4" s="900" t="s">
        <v>10727</v>
      </c>
      <c r="AI4" s="900"/>
      <c r="AJ4" s="900"/>
      <c r="AK4" s="901"/>
      <c r="AL4" s="900" t="s">
        <v>12040</v>
      </c>
      <c r="AM4" s="900"/>
      <c r="AN4" s="900"/>
      <c r="AO4" s="901"/>
      <c r="AP4" s="900" t="s">
        <v>12041</v>
      </c>
      <c r="AQ4" s="900"/>
      <c r="AR4" s="900"/>
      <c r="AS4" s="901"/>
      <c r="AT4" s="900" t="s">
        <v>12042</v>
      </c>
      <c r="AU4" s="900"/>
      <c r="AV4" s="900"/>
      <c r="AW4" s="901"/>
      <c r="AX4" s="900" t="s">
        <v>12043</v>
      </c>
      <c r="AY4" s="900"/>
      <c r="AZ4" s="900"/>
      <c r="BA4" s="901"/>
      <c r="BB4" s="900" t="s">
        <v>12044</v>
      </c>
      <c r="BC4" s="900"/>
      <c r="BD4" s="900"/>
      <c r="BE4" s="901"/>
      <c r="BF4" s="900" t="s">
        <v>12045</v>
      </c>
      <c r="BG4" s="900"/>
      <c r="BH4" s="900"/>
      <c r="BI4" s="901"/>
      <c r="BJ4" s="900" t="s">
        <v>12046</v>
      </c>
      <c r="BK4" s="900"/>
      <c r="BL4" s="900"/>
      <c r="BM4" s="901"/>
      <c r="BN4" s="900" t="s">
        <v>12047</v>
      </c>
      <c r="BO4" s="900"/>
      <c r="BP4" s="900"/>
      <c r="BQ4" s="901"/>
      <c r="BR4" s="900" t="s">
        <v>12048</v>
      </c>
      <c r="BS4" s="900"/>
      <c r="BT4" s="900"/>
      <c r="BU4" s="901"/>
      <c r="BV4" s="900" t="s">
        <v>12049</v>
      </c>
      <c r="BW4" s="900"/>
      <c r="BX4" s="900"/>
      <c r="BY4" s="901"/>
      <c r="BZ4" s="900" t="s">
        <v>12050</v>
      </c>
      <c r="CA4" s="900"/>
      <c r="CB4" s="900"/>
      <c r="CC4" s="901"/>
      <c r="CD4" s="900" t="s">
        <v>12051</v>
      </c>
      <c r="CE4" s="900"/>
      <c r="CF4" s="900"/>
      <c r="CG4" s="901"/>
      <c r="CH4" s="900" t="s">
        <v>12052</v>
      </c>
      <c r="CI4" s="900"/>
      <c r="CJ4" s="900"/>
      <c r="CK4" s="901"/>
      <c r="CL4" s="900" t="s">
        <v>12053</v>
      </c>
      <c r="CM4" s="900"/>
      <c r="CN4" s="900"/>
      <c r="CO4" s="901"/>
      <c r="CP4" s="900" t="s">
        <v>12054</v>
      </c>
      <c r="CQ4" s="900"/>
      <c r="CR4" s="900"/>
      <c r="CS4" s="901"/>
      <c r="CT4" s="902" t="s">
        <v>12055</v>
      </c>
      <c r="CU4" s="903"/>
      <c r="CV4" s="903"/>
      <c r="CW4" s="904"/>
    </row>
    <row r="5" spans="1:101">
      <c r="A5" s="922"/>
      <c r="B5" s="924"/>
      <c r="C5" s="907"/>
      <c r="D5" s="924"/>
      <c r="E5" s="924"/>
      <c r="F5" s="924"/>
      <c r="G5" s="501"/>
      <c r="H5" s="927"/>
      <c r="I5" s="924"/>
      <c r="J5" s="907"/>
      <c r="K5" s="907"/>
      <c r="L5" s="910"/>
      <c r="M5" s="502" t="s">
        <v>12056</v>
      </c>
      <c r="N5" s="503" t="s">
        <v>12057</v>
      </c>
      <c r="O5" s="503" t="s">
        <v>12058</v>
      </c>
      <c r="P5" s="907"/>
      <c r="Q5" s="504" t="s">
        <v>12059</v>
      </c>
      <c r="R5" s="504" t="s">
        <v>12060</v>
      </c>
      <c r="S5" s="505" t="s">
        <v>12057</v>
      </c>
      <c r="T5" s="505" t="s">
        <v>12058</v>
      </c>
      <c r="U5" s="503" t="s">
        <v>12056</v>
      </c>
      <c r="V5" s="504" t="s">
        <v>12060</v>
      </c>
      <c r="W5" s="505" t="s">
        <v>12061</v>
      </c>
      <c r="X5" s="505" t="s">
        <v>12058</v>
      </c>
      <c r="Y5" s="503" t="s">
        <v>12056</v>
      </c>
      <c r="Z5" s="504" t="s">
        <v>12060</v>
      </c>
      <c r="AA5" s="505" t="s">
        <v>12061</v>
      </c>
      <c r="AB5" s="505" t="s">
        <v>12058</v>
      </c>
      <c r="AC5" s="503" t="s">
        <v>12056</v>
      </c>
      <c r="AD5" s="504" t="s">
        <v>12060</v>
      </c>
      <c r="AE5" s="505" t="s">
        <v>12061</v>
      </c>
      <c r="AF5" s="505" t="s">
        <v>12058</v>
      </c>
      <c r="AG5" s="506" t="s">
        <v>12056</v>
      </c>
      <c r="AH5" s="504" t="s">
        <v>12060</v>
      </c>
      <c r="AI5" s="505" t="s">
        <v>12061</v>
      </c>
      <c r="AJ5" s="505" t="s">
        <v>12058</v>
      </c>
      <c r="AK5" s="506" t="s">
        <v>12056</v>
      </c>
      <c r="AL5" s="504" t="s">
        <v>12060</v>
      </c>
      <c r="AM5" s="505" t="s">
        <v>12061</v>
      </c>
      <c r="AN5" s="505" t="s">
        <v>12058</v>
      </c>
      <c r="AO5" s="506" t="s">
        <v>12056</v>
      </c>
      <c r="AP5" s="504" t="s">
        <v>12060</v>
      </c>
      <c r="AQ5" s="505" t="s">
        <v>12061</v>
      </c>
      <c r="AR5" s="505" t="s">
        <v>12058</v>
      </c>
      <c r="AS5" s="506" t="s">
        <v>12056</v>
      </c>
      <c r="AT5" s="504" t="s">
        <v>12060</v>
      </c>
      <c r="AU5" s="505" t="s">
        <v>12061</v>
      </c>
      <c r="AV5" s="505" t="s">
        <v>12058</v>
      </c>
      <c r="AW5" s="506" t="s">
        <v>12056</v>
      </c>
      <c r="AX5" s="504" t="s">
        <v>12060</v>
      </c>
      <c r="AY5" s="505" t="s">
        <v>12061</v>
      </c>
      <c r="AZ5" s="505" t="s">
        <v>12058</v>
      </c>
      <c r="BA5" s="506" t="s">
        <v>12056</v>
      </c>
      <c r="BB5" s="504" t="s">
        <v>12060</v>
      </c>
      <c r="BC5" s="505" t="s">
        <v>12061</v>
      </c>
      <c r="BD5" s="505" t="s">
        <v>12058</v>
      </c>
      <c r="BE5" s="506" t="s">
        <v>12056</v>
      </c>
      <c r="BF5" s="504" t="s">
        <v>12060</v>
      </c>
      <c r="BG5" s="505" t="s">
        <v>12061</v>
      </c>
      <c r="BH5" s="505" t="s">
        <v>12058</v>
      </c>
      <c r="BI5" s="506" t="s">
        <v>12056</v>
      </c>
      <c r="BJ5" s="504" t="s">
        <v>12060</v>
      </c>
      <c r="BK5" s="505" t="s">
        <v>12061</v>
      </c>
      <c r="BL5" s="505" t="s">
        <v>12058</v>
      </c>
      <c r="BM5" s="506" t="s">
        <v>12056</v>
      </c>
      <c r="BN5" s="504" t="s">
        <v>12060</v>
      </c>
      <c r="BO5" s="505" t="s">
        <v>12061</v>
      </c>
      <c r="BP5" s="505" t="s">
        <v>12058</v>
      </c>
      <c r="BQ5" s="506" t="s">
        <v>12056</v>
      </c>
      <c r="BR5" s="504" t="s">
        <v>12060</v>
      </c>
      <c r="BS5" s="505" t="s">
        <v>12061</v>
      </c>
      <c r="BT5" s="505" t="s">
        <v>12058</v>
      </c>
      <c r="BU5" s="506" t="s">
        <v>12056</v>
      </c>
      <c r="BV5" s="504" t="s">
        <v>12060</v>
      </c>
      <c r="BW5" s="505" t="s">
        <v>12061</v>
      </c>
      <c r="BX5" s="505" t="s">
        <v>12058</v>
      </c>
      <c r="BY5" s="506" t="s">
        <v>12056</v>
      </c>
      <c r="BZ5" s="504" t="s">
        <v>12060</v>
      </c>
      <c r="CA5" s="505" t="s">
        <v>12061</v>
      </c>
      <c r="CB5" s="505" t="s">
        <v>12058</v>
      </c>
      <c r="CC5" s="506" t="s">
        <v>12056</v>
      </c>
      <c r="CD5" s="504" t="s">
        <v>12060</v>
      </c>
      <c r="CE5" s="505" t="s">
        <v>12061</v>
      </c>
      <c r="CF5" s="505" t="s">
        <v>12058</v>
      </c>
      <c r="CG5" s="506" t="s">
        <v>12056</v>
      </c>
      <c r="CH5" s="504" t="s">
        <v>12060</v>
      </c>
      <c r="CI5" s="505" t="s">
        <v>12061</v>
      </c>
      <c r="CJ5" s="505" t="s">
        <v>12058</v>
      </c>
      <c r="CK5" s="506" t="s">
        <v>12056</v>
      </c>
      <c r="CL5" s="504" t="s">
        <v>12060</v>
      </c>
      <c r="CM5" s="505" t="s">
        <v>12061</v>
      </c>
      <c r="CN5" s="505" t="s">
        <v>12058</v>
      </c>
      <c r="CO5" s="506" t="s">
        <v>12056</v>
      </c>
      <c r="CP5" s="504" t="s">
        <v>12060</v>
      </c>
      <c r="CQ5" s="505" t="s">
        <v>12061</v>
      </c>
      <c r="CR5" s="505" t="s">
        <v>12058</v>
      </c>
      <c r="CS5" s="507" t="s">
        <v>12056</v>
      </c>
      <c r="CT5" s="508" t="s">
        <v>32</v>
      </c>
      <c r="CU5" s="509" t="s">
        <v>12062</v>
      </c>
      <c r="CV5" s="510" t="s">
        <v>41</v>
      </c>
      <c r="CW5" s="510" t="s">
        <v>12062</v>
      </c>
    </row>
    <row r="6" spans="1:101">
      <c r="A6" s="511">
        <v>1</v>
      </c>
      <c r="B6" s="512">
        <v>2</v>
      </c>
      <c r="C6" s="512"/>
      <c r="D6" s="512">
        <v>3</v>
      </c>
      <c r="E6" s="512">
        <v>4</v>
      </c>
      <c r="F6" s="512">
        <v>5</v>
      </c>
      <c r="G6" s="512"/>
      <c r="H6" s="512">
        <v>6</v>
      </c>
      <c r="I6" s="512">
        <v>7</v>
      </c>
      <c r="J6" s="512">
        <v>8</v>
      </c>
      <c r="K6" s="512"/>
      <c r="L6" s="512">
        <v>9</v>
      </c>
      <c r="M6" s="512">
        <v>10</v>
      </c>
      <c r="N6" s="512"/>
      <c r="O6" s="512"/>
      <c r="P6" s="512">
        <v>11</v>
      </c>
      <c r="Q6" s="512">
        <v>6</v>
      </c>
      <c r="R6" s="512">
        <v>7</v>
      </c>
      <c r="S6" s="512">
        <v>8</v>
      </c>
      <c r="T6" s="512">
        <v>9</v>
      </c>
      <c r="U6" s="512">
        <v>10</v>
      </c>
      <c r="V6" s="512">
        <v>11</v>
      </c>
      <c r="W6" s="512">
        <v>12</v>
      </c>
      <c r="X6" s="512">
        <v>13</v>
      </c>
      <c r="Y6" s="512">
        <v>14</v>
      </c>
      <c r="Z6" s="512">
        <v>15</v>
      </c>
      <c r="AA6" s="512">
        <v>16</v>
      </c>
      <c r="AB6" s="512">
        <v>17</v>
      </c>
      <c r="AC6" s="512">
        <v>18</v>
      </c>
      <c r="AD6" s="512">
        <v>19</v>
      </c>
      <c r="AE6" s="512">
        <v>20</v>
      </c>
      <c r="AF6" s="512">
        <v>21</v>
      </c>
      <c r="AG6" s="513">
        <v>22</v>
      </c>
      <c r="AH6" s="512">
        <v>19</v>
      </c>
      <c r="AI6" s="512">
        <v>20</v>
      </c>
      <c r="AJ6" s="512">
        <v>21</v>
      </c>
      <c r="AK6" s="513">
        <v>22</v>
      </c>
      <c r="AL6" s="512">
        <v>19</v>
      </c>
      <c r="AM6" s="512">
        <v>20</v>
      </c>
      <c r="AN6" s="512">
        <v>21</v>
      </c>
      <c r="AO6" s="513">
        <v>22</v>
      </c>
      <c r="AP6" s="512">
        <v>19</v>
      </c>
      <c r="AQ6" s="512">
        <v>20</v>
      </c>
      <c r="AR6" s="512">
        <v>21</v>
      </c>
      <c r="AS6" s="513">
        <v>22</v>
      </c>
      <c r="AT6" s="512">
        <v>19</v>
      </c>
      <c r="AU6" s="512">
        <v>20</v>
      </c>
      <c r="AV6" s="512">
        <v>21</v>
      </c>
      <c r="AW6" s="513">
        <v>22</v>
      </c>
      <c r="AX6" s="512">
        <v>19</v>
      </c>
      <c r="AY6" s="512">
        <v>20</v>
      </c>
      <c r="AZ6" s="512">
        <v>21</v>
      </c>
      <c r="BA6" s="513">
        <v>22</v>
      </c>
      <c r="BB6" s="512">
        <v>19</v>
      </c>
      <c r="BC6" s="512">
        <v>20</v>
      </c>
      <c r="BD6" s="512">
        <v>21</v>
      </c>
      <c r="BE6" s="513">
        <v>22</v>
      </c>
      <c r="BF6" s="512">
        <v>19</v>
      </c>
      <c r="BG6" s="512">
        <v>20</v>
      </c>
      <c r="BH6" s="512">
        <v>21</v>
      </c>
      <c r="BI6" s="513">
        <v>22</v>
      </c>
      <c r="BJ6" s="512">
        <v>19</v>
      </c>
      <c r="BK6" s="512">
        <v>20</v>
      </c>
      <c r="BL6" s="512">
        <v>21</v>
      </c>
      <c r="BM6" s="513">
        <v>22</v>
      </c>
      <c r="BN6" s="512">
        <v>19</v>
      </c>
      <c r="BO6" s="512">
        <v>20</v>
      </c>
      <c r="BP6" s="512">
        <v>21</v>
      </c>
      <c r="BQ6" s="513">
        <v>22</v>
      </c>
      <c r="BR6" s="512">
        <v>19</v>
      </c>
      <c r="BS6" s="512">
        <v>20</v>
      </c>
      <c r="BT6" s="512">
        <v>21</v>
      </c>
      <c r="BU6" s="513">
        <v>22</v>
      </c>
      <c r="BV6" s="512">
        <v>19</v>
      </c>
      <c r="BW6" s="512">
        <v>20</v>
      </c>
      <c r="BX6" s="512">
        <v>21</v>
      </c>
      <c r="BY6" s="513">
        <v>22</v>
      </c>
      <c r="BZ6" s="512">
        <v>19</v>
      </c>
      <c r="CA6" s="512">
        <v>20</v>
      </c>
      <c r="CB6" s="512">
        <v>21</v>
      </c>
      <c r="CC6" s="513">
        <v>22</v>
      </c>
      <c r="CD6" s="512">
        <v>19</v>
      </c>
      <c r="CE6" s="512">
        <v>20</v>
      </c>
      <c r="CF6" s="512">
        <v>21</v>
      </c>
      <c r="CG6" s="513">
        <v>22</v>
      </c>
      <c r="CH6" s="512">
        <v>19</v>
      </c>
      <c r="CI6" s="512">
        <v>20</v>
      </c>
      <c r="CJ6" s="512">
        <v>21</v>
      </c>
      <c r="CK6" s="513">
        <v>22</v>
      </c>
      <c r="CL6" s="512">
        <v>19</v>
      </c>
      <c r="CM6" s="512">
        <v>20</v>
      </c>
      <c r="CN6" s="512">
        <v>21</v>
      </c>
      <c r="CO6" s="513">
        <v>22</v>
      </c>
      <c r="CP6" s="512">
        <v>19</v>
      </c>
      <c r="CQ6" s="512">
        <v>20</v>
      </c>
      <c r="CR6" s="512">
        <v>21</v>
      </c>
      <c r="CS6" s="514">
        <v>22</v>
      </c>
      <c r="CT6" s="515">
        <v>8</v>
      </c>
      <c r="CU6" s="516">
        <v>9</v>
      </c>
      <c r="CV6" s="517">
        <v>10</v>
      </c>
      <c r="CW6" s="517">
        <v>11</v>
      </c>
    </row>
    <row r="8" spans="1:101">
      <c r="C8" t="s">
        <v>12063</v>
      </c>
    </row>
  </sheetData>
  <mergeCells count="37"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  <mergeCell ref="Q3:AG3"/>
    <mergeCell ref="Q4:U4"/>
    <mergeCell ref="V4:Y4"/>
    <mergeCell ref="Z4:AC4"/>
    <mergeCell ref="AD4:AG4"/>
    <mergeCell ref="J3:J5"/>
    <mergeCell ref="K3:K5"/>
    <mergeCell ref="L3:L5"/>
    <mergeCell ref="M3:O4"/>
    <mergeCell ref="P3:P5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Y1196"/>
  <sheetViews>
    <sheetView topLeftCell="F1167" workbookViewId="0">
      <selection activeCell="T264" sqref="T264:U1172"/>
    </sheetView>
  </sheetViews>
  <sheetFormatPr defaultRowHeight="15"/>
  <sheetData>
    <row r="1" spans="1:25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  <c r="U1" s="1001"/>
      <c r="V1" s="1001"/>
      <c r="W1" s="1001"/>
      <c r="X1" s="1001"/>
      <c r="Y1" s="1001"/>
    </row>
    <row r="2" spans="1:25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</row>
    <row r="3" spans="1:25" ht="18.75">
      <c r="A3" s="1001" t="s">
        <v>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1"/>
      <c r="X3" s="1001"/>
      <c r="Y3" s="1001"/>
    </row>
    <row r="4" spans="1:25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6"/>
      <c r="O4" s="8"/>
      <c r="P4" s="9"/>
      <c r="Q4" s="10"/>
      <c r="R4" s="11"/>
      <c r="S4" s="12"/>
      <c r="T4" s="12"/>
      <c r="U4" s="12"/>
      <c r="V4" s="12"/>
      <c r="W4" s="13"/>
      <c r="X4" s="14"/>
      <c r="Y4" s="13"/>
    </row>
    <row r="5" spans="1:25">
      <c r="A5" s="1002" t="s">
        <v>3</v>
      </c>
      <c r="B5" s="1004" t="s">
        <v>4</v>
      </c>
      <c r="C5" s="1006" t="s">
        <v>5</v>
      </c>
      <c r="D5" s="1006" t="s">
        <v>6</v>
      </c>
      <c r="E5" s="1008" t="s">
        <v>7</v>
      </c>
      <c r="F5" s="983" t="s">
        <v>8</v>
      </c>
      <c r="G5" s="1011" t="s">
        <v>9</v>
      </c>
      <c r="H5" s="1011" t="s">
        <v>10</v>
      </c>
      <c r="I5" s="1011" t="s">
        <v>11</v>
      </c>
      <c r="J5" s="1011" t="s">
        <v>12</v>
      </c>
      <c r="K5" s="985" t="s">
        <v>13</v>
      </c>
      <c r="L5" s="989" t="s">
        <v>14</v>
      </c>
      <c r="M5" s="985" t="s">
        <v>15</v>
      </c>
      <c r="N5" s="989" t="s">
        <v>16</v>
      </c>
      <c r="O5" s="991" t="s">
        <v>17</v>
      </c>
      <c r="P5" s="993" t="s">
        <v>18</v>
      </c>
      <c r="Q5" s="995" t="s">
        <v>19</v>
      </c>
      <c r="R5" s="997" t="s">
        <v>20</v>
      </c>
      <c r="S5" s="998" t="s">
        <v>21</v>
      </c>
      <c r="T5" s="981" t="s">
        <v>22</v>
      </c>
      <c r="U5" s="981" t="s">
        <v>23</v>
      </c>
      <c r="V5" s="981" t="s">
        <v>24</v>
      </c>
      <c r="W5" s="983" t="s">
        <v>25</v>
      </c>
      <c r="X5" s="1013" t="s">
        <v>26</v>
      </c>
      <c r="Y5" s="987" t="s">
        <v>27</v>
      </c>
    </row>
    <row r="6" spans="1:25" hidden="1">
      <c r="A6" s="1003"/>
      <c r="B6" s="1005"/>
      <c r="C6" s="1007"/>
      <c r="D6" s="1007"/>
      <c r="E6" s="1009"/>
      <c r="F6" s="1010"/>
      <c r="G6" s="1012"/>
      <c r="H6" s="1012"/>
      <c r="I6" s="1012"/>
      <c r="J6" s="1012"/>
      <c r="K6" s="986"/>
      <c r="L6" s="990"/>
      <c r="M6" s="986"/>
      <c r="N6" s="990"/>
      <c r="O6" s="992"/>
      <c r="P6" s="994"/>
      <c r="Q6" s="996"/>
      <c r="R6" s="997"/>
      <c r="S6" s="999"/>
      <c r="T6" s="982"/>
      <c r="U6" s="982"/>
      <c r="V6" s="982"/>
      <c r="W6" s="984"/>
      <c r="X6" s="1014"/>
      <c r="Y6" s="988"/>
    </row>
    <row r="7" spans="1:25" hidden="1">
      <c r="A7" s="15"/>
      <c r="B7" s="16"/>
      <c r="C7" s="17"/>
      <c r="D7" s="17"/>
      <c r="E7" s="18"/>
      <c r="F7" s="984"/>
      <c r="G7" s="19"/>
      <c r="H7" s="19"/>
      <c r="I7" s="19"/>
      <c r="J7" s="19"/>
      <c r="K7" s="19"/>
      <c r="L7" s="19"/>
      <c r="M7" s="19"/>
      <c r="N7" s="19"/>
      <c r="O7" s="20"/>
      <c r="P7" s="15"/>
      <c r="Q7" s="21"/>
      <c r="R7" s="17"/>
      <c r="S7" s="1000"/>
      <c r="T7" s="16"/>
      <c r="U7" s="16"/>
      <c r="V7" s="16"/>
      <c r="W7" s="17"/>
      <c r="X7" s="22"/>
      <c r="Y7" s="17"/>
    </row>
    <row r="8" spans="1:25" ht="60" hidden="1">
      <c r="A8" s="23">
        <v>1</v>
      </c>
      <c r="B8" s="24" t="s">
        <v>28</v>
      </c>
      <c r="C8" s="25"/>
      <c r="D8" s="26">
        <v>1</v>
      </c>
      <c r="E8" s="27" t="s">
        <v>29</v>
      </c>
      <c r="F8" s="28">
        <v>55000</v>
      </c>
      <c r="G8" s="29" t="s">
        <v>30</v>
      </c>
      <c r="H8" s="29" t="s">
        <v>30</v>
      </c>
      <c r="I8" s="29" t="s">
        <v>30</v>
      </c>
      <c r="J8" s="29" t="s">
        <v>30</v>
      </c>
      <c r="K8" s="29" t="s">
        <v>30</v>
      </c>
      <c r="L8" s="29" t="s">
        <v>30</v>
      </c>
      <c r="M8" s="29"/>
      <c r="N8" s="29"/>
      <c r="O8" s="29"/>
      <c r="P8" s="23" t="s">
        <v>31</v>
      </c>
      <c r="Q8" s="30" t="s">
        <v>32</v>
      </c>
      <c r="R8" s="23"/>
      <c r="S8" s="31">
        <v>25000</v>
      </c>
      <c r="T8" s="32">
        <v>21250</v>
      </c>
      <c r="U8" s="32">
        <v>2500</v>
      </c>
      <c r="V8" s="32">
        <v>1250</v>
      </c>
      <c r="W8" s="33" t="s">
        <v>33</v>
      </c>
      <c r="X8" s="34">
        <v>569622</v>
      </c>
      <c r="Y8" s="23">
        <v>20</v>
      </c>
    </row>
    <row r="9" spans="1:25" ht="57" hidden="1">
      <c r="A9" s="23">
        <v>2</v>
      </c>
      <c r="B9" s="35" t="s">
        <v>34</v>
      </c>
      <c r="C9" s="36"/>
      <c r="D9" s="26">
        <v>1</v>
      </c>
      <c r="E9" s="27" t="s">
        <v>29</v>
      </c>
      <c r="F9" s="28">
        <v>55000</v>
      </c>
      <c r="G9" s="29" t="s">
        <v>30</v>
      </c>
      <c r="H9" s="29" t="s">
        <v>30</v>
      </c>
      <c r="I9" s="29" t="s">
        <v>30</v>
      </c>
      <c r="J9" s="29" t="s">
        <v>30</v>
      </c>
      <c r="K9" s="29" t="s">
        <v>30</v>
      </c>
      <c r="L9" s="29" t="s">
        <v>30</v>
      </c>
      <c r="M9" s="29"/>
      <c r="N9" s="29"/>
      <c r="O9" s="29"/>
      <c r="P9" s="23" t="s">
        <v>31</v>
      </c>
      <c r="Q9" s="30" t="s">
        <v>32</v>
      </c>
      <c r="R9" s="23"/>
      <c r="S9" s="31">
        <v>25000</v>
      </c>
      <c r="T9" s="32">
        <v>21250</v>
      </c>
      <c r="U9" s="32">
        <v>2500</v>
      </c>
      <c r="V9" s="32">
        <v>1250</v>
      </c>
      <c r="W9" s="37" t="s">
        <v>33</v>
      </c>
      <c r="X9" s="38">
        <v>569623</v>
      </c>
      <c r="Y9" s="23">
        <v>20</v>
      </c>
    </row>
    <row r="10" spans="1:25" ht="57" hidden="1">
      <c r="A10" s="23">
        <v>3</v>
      </c>
      <c r="B10" s="35" t="s">
        <v>35</v>
      </c>
      <c r="C10" s="36"/>
      <c r="D10" s="26">
        <v>1</v>
      </c>
      <c r="E10" s="27" t="s">
        <v>36</v>
      </c>
      <c r="F10" s="28">
        <v>55000</v>
      </c>
      <c r="G10" s="29" t="s">
        <v>30</v>
      </c>
      <c r="H10" s="29" t="s">
        <v>30</v>
      </c>
      <c r="I10" s="29" t="s">
        <v>30</v>
      </c>
      <c r="J10" s="29" t="s">
        <v>30</v>
      </c>
      <c r="K10" s="29" t="s">
        <v>30</v>
      </c>
      <c r="L10" s="29" t="s">
        <v>30</v>
      </c>
      <c r="M10" s="29"/>
      <c r="N10" s="29"/>
      <c r="O10" s="29"/>
      <c r="P10" s="23" t="s">
        <v>31</v>
      </c>
      <c r="Q10" s="30" t="s">
        <v>32</v>
      </c>
      <c r="R10" s="23"/>
      <c r="S10" s="31">
        <v>25000</v>
      </c>
      <c r="T10" s="32">
        <v>21250</v>
      </c>
      <c r="U10" s="32">
        <v>2500</v>
      </c>
      <c r="V10" s="32">
        <v>1250</v>
      </c>
      <c r="W10" s="37" t="s">
        <v>33</v>
      </c>
      <c r="X10" s="38">
        <v>569624</v>
      </c>
      <c r="Y10" s="23">
        <v>20</v>
      </c>
    </row>
    <row r="11" spans="1:25" ht="57" hidden="1">
      <c r="A11" s="23">
        <v>4</v>
      </c>
      <c r="B11" s="35" t="s">
        <v>37</v>
      </c>
      <c r="C11" s="36"/>
      <c r="D11" s="26">
        <v>1</v>
      </c>
      <c r="E11" s="27" t="s">
        <v>38</v>
      </c>
      <c r="F11" s="28">
        <v>55000</v>
      </c>
      <c r="G11" s="29" t="s">
        <v>30</v>
      </c>
      <c r="H11" s="29" t="s">
        <v>30</v>
      </c>
      <c r="I11" s="29" t="s">
        <v>30</v>
      </c>
      <c r="J11" s="29" t="s">
        <v>30</v>
      </c>
      <c r="K11" s="29" t="s">
        <v>30</v>
      </c>
      <c r="L11" s="29" t="s">
        <v>30</v>
      </c>
      <c r="M11" s="29"/>
      <c r="N11" s="29"/>
      <c r="O11" s="29"/>
      <c r="P11" s="23" t="s">
        <v>31</v>
      </c>
      <c r="Q11" s="30" t="s">
        <v>32</v>
      </c>
      <c r="R11" s="23"/>
      <c r="S11" s="31">
        <v>25000</v>
      </c>
      <c r="T11" s="32">
        <v>21250</v>
      </c>
      <c r="U11" s="32">
        <v>2500</v>
      </c>
      <c r="V11" s="32">
        <v>1250</v>
      </c>
      <c r="W11" s="37" t="s">
        <v>33</v>
      </c>
      <c r="X11" s="38">
        <v>569625</v>
      </c>
      <c r="Y11" s="23">
        <v>20</v>
      </c>
    </row>
    <row r="12" spans="1:25" ht="71.25" hidden="1">
      <c r="A12" s="23">
        <v>5</v>
      </c>
      <c r="B12" s="39" t="s">
        <v>39</v>
      </c>
      <c r="C12" s="40"/>
      <c r="D12" s="26">
        <v>1</v>
      </c>
      <c r="E12" s="27" t="s">
        <v>40</v>
      </c>
      <c r="F12" s="28">
        <v>55000</v>
      </c>
      <c r="G12" s="29" t="s">
        <v>30</v>
      </c>
      <c r="H12" s="29" t="s">
        <v>30</v>
      </c>
      <c r="I12" s="29" t="s">
        <v>30</v>
      </c>
      <c r="J12" s="29" t="s">
        <v>30</v>
      </c>
      <c r="K12" s="29" t="s">
        <v>30</v>
      </c>
      <c r="L12" s="29" t="s">
        <v>30</v>
      </c>
      <c r="M12" s="29"/>
      <c r="N12" s="29"/>
      <c r="O12" s="29"/>
      <c r="P12" s="23" t="s">
        <v>31</v>
      </c>
      <c r="Q12" s="30" t="s">
        <v>41</v>
      </c>
      <c r="R12" s="23"/>
      <c r="S12" s="31">
        <v>25000</v>
      </c>
      <c r="T12" s="32">
        <v>21250</v>
      </c>
      <c r="U12" s="32">
        <v>2500</v>
      </c>
      <c r="V12" s="32">
        <v>1250</v>
      </c>
      <c r="W12" s="37" t="s">
        <v>33</v>
      </c>
      <c r="X12" s="38">
        <v>569626</v>
      </c>
      <c r="Y12" s="23">
        <v>20</v>
      </c>
    </row>
    <row r="13" spans="1:25" ht="99.75" hidden="1">
      <c r="A13" s="23">
        <v>6</v>
      </c>
      <c r="B13" s="35" t="s">
        <v>42</v>
      </c>
      <c r="C13" s="36"/>
      <c r="D13" s="26">
        <v>1</v>
      </c>
      <c r="E13" s="27" t="s">
        <v>43</v>
      </c>
      <c r="F13" s="28">
        <v>55000</v>
      </c>
      <c r="G13" s="29" t="s">
        <v>30</v>
      </c>
      <c r="H13" s="29" t="s">
        <v>30</v>
      </c>
      <c r="I13" s="29" t="s">
        <v>30</v>
      </c>
      <c r="J13" s="29" t="s">
        <v>30</v>
      </c>
      <c r="K13" s="29" t="s">
        <v>30</v>
      </c>
      <c r="L13" s="29" t="s">
        <v>30</v>
      </c>
      <c r="M13" s="29"/>
      <c r="N13" s="29"/>
      <c r="O13" s="29"/>
      <c r="P13" s="23" t="s">
        <v>31</v>
      </c>
      <c r="Q13" s="30" t="s">
        <v>32</v>
      </c>
      <c r="R13" s="23"/>
      <c r="S13" s="31">
        <v>25000</v>
      </c>
      <c r="T13" s="32">
        <v>21250</v>
      </c>
      <c r="U13" s="32">
        <v>2500</v>
      </c>
      <c r="V13" s="32">
        <v>1250</v>
      </c>
      <c r="W13" s="37" t="s">
        <v>33</v>
      </c>
      <c r="X13" s="38">
        <v>569627</v>
      </c>
      <c r="Y13" s="23">
        <v>20</v>
      </c>
    </row>
    <row r="14" spans="1:25" ht="57" hidden="1">
      <c r="A14" s="23">
        <v>7</v>
      </c>
      <c r="B14" s="35" t="s">
        <v>44</v>
      </c>
      <c r="C14" s="36"/>
      <c r="D14" s="26">
        <v>1</v>
      </c>
      <c r="E14" s="27" t="s">
        <v>45</v>
      </c>
      <c r="F14" s="28">
        <v>55000</v>
      </c>
      <c r="G14" s="29" t="s">
        <v>30</v>
      </c>
      <c r="H14" s="29" t="s">
        <v>30</v>
      </c>
      <c r="I14" s="29" t="s">
        <v>30</v>
      </c>
      <c r="J14" s="29" t="s">
        <v>30</v>
      </c>
      <c r="K14" s="29" t="s">
        <v>30</v>
      </c>
      <c r="L14" s="29" t="s">
        <v>30</v>
      </c>
      <c r="M14" s="29"/>
      <c r="N14" s="29"/>
      <c r="O14" s="29"/>
      <c r="P14" s="23" t="s">
        <v>31</v>
      </c>
      <c r="Q14" s="30" t="s">
        <v>32</v>
      </c>
      <c r="R14" s="23"/>
      <c r="S14" s="31">
        <v>25000</v>
      </c>
      <c r="T14" s="32">
        <v>21250</v>
      </c>
      <c r="U14" s="32">
        <v>2500</v>
      </c>
      <c r="V14" s="32">
        <v>1250</v>
      </c>
      <c r="W14" s="37" t="s">
        <v>33</v>
      </c>
      <c r="X14" s="38">
        <v>569628</v>
      </c>
      <c r="Y14" s="23">
        <v>20</v>
      </c>
    </row>
    <row r="15" spans="1:25" ht="57" hidden="1">
      <c r="A15" s="23">
        <v>8</v>
      </c>
      <c r="B15" s="35" t="s">
        <v>46</v>
      </c>
      <c r="C15" s="36"/>
      <c r="D15" s="26">
        <v>1</v>
      </c>
      <c r="E15" s="27" t="s">
        <v>47</v>
      </c>
      <c r="F15" s="28">
        <v>55000</v>
      </c>
      <c r="G15" s="29" t="s">
        <v>30</v>
      </c>
      <c r="H15" s="29" t="s">
        <v>30</v>
      </c>
      <c r="I15" s="29" t="s">
        <v>30</v>
      </c>
      <c r="J15" s="29" t="s">
        <v>30</v>
      </c>
      <c r="K15" s="29" t="s">
        <v>30</v>
      </c>
      <c r="L15" s="29" t="s">
        <v>30</v>
      </c>
      <c r="M15" s="29"/>
      <c r="N15" s="29"/>
      <c r="O15" s="29"/>
      <c r="P15" s="23" t="s">
        <v>31</v>
      </c>
      <c r="Q15" s="30" t="s">
        <v>32</v>
      </c>
      <c r="R15" s="23"/>
      <c r="S15" s="31">
        <v>25000</v>
      </c>
      <c r="T15" s="32">
        <v>21250</v>
      </c>
      <c r="U15" s="32">
        <v>2500</v>
      </c>
      <c r="V15" s="32">
        <v>1250</v>
      </c>
      <c r="W15" s="37" t="s">
        <v>33</v>
      </c>
      <c r="X15" s="38">
        <v>569629</v>
      </c>
      <c r="Y15" s="23">
        <v>20</v>
      </c>
    </row>
    <row r="16" spans="1:25" ht="85.5" hidden="1">
      <c r="A16" s="23">
        <v>9</v>
      </c>
      <c r="B16" s="35" t="s">
        <v>48</v>
      </c>
      <c r="C16" s="36"/>
      <c r="D16" s="26">
        <v>1</v>
      </c>
      <c r="E16" s="27" t="s">
        <v>49</v>
      </c>
      <c r="F16" s="28">
        <v>55000</v>
      </c>
      <c r="G16" s="29" t="s">
        <v>30</v>
      </c>
      <c r="H16" s="29" t="s">
        <v>30</v>
      </c>
      <c r="I16" s="29" t="s">
        <v>30</v>
      </c>
      <c r="J16" s="29" t="s">
        <v>30</v>
      </c>
      <c r="K16" s="29" t="s">
        <v>30</v>
      </c>
      <c r="L16" s="29" t="s">
        <v>30</v>
      </c>
      <c r="M16" s="29"/>
      <c r="N16" s="29"/>
      <c r="O16" s="29"/>
      <c r="P16" s="23" t="s">
        <v>31</v>
      </c>
      <c r="Q16" s="30" t="s">
        <v>32</v>
      </c>
      <c r="R16" s="23"/>
      <c r="S16" s="31">
        <v>25000</v>
      </c>
      <c r="T16" s="32">
        <v>21250</v>
      </c>
      <c r="U16" s="32">
        <v>2500</v>
      </c>
      <c r="V16" s="32">
        <v>1250</v>
      </c>
      <c r="W16" s="37" t="s">
        <v>33</v>
      </c>
      <c r="X16" s="38">
        <v>569630</v>
      </c>
      <c r="Y16" s="23">
        <v>20</v>
      </c>
    </row>
    <row r="17" spans="1:25" ht="57" hidden="1">
      <c r="A17" s="23">
        <v>10</v>
      </c>
      <c r="B17" s="35" t="s">
        <v>50</v>
      </c>
      <c r="C17" s="36"/>
      <c r="D17" s="26">
        <v>1</v>
      </c>
      <c r="E17" s="27" t="s">
        <v>51</v>
      </c>
      <c r="F17" s="28">
        <v>55000</v>
      </c>
      <c r="G17" s="29" t="s">
        <v>30</v>
      </c>
      <c r="H17" s="29" t="s">
        <v>30</v>
      </c>
      <c r="I17" s="29" t="s">
        <v>30</v>
      </c>
      <c r="J17" s="29" t="s">
        <v>30</v>
      </c>
      <c r="K17" s="29" t="s">
        <v>30</v>
      </c>
      <c r="L17" s="29" t="s">
        <v>30</v>
      </c>
      <c r="M17" s="29"/>
      <c r="N17" s="29"/>
      <c r="O17" s="29"/>
      <c r="P17" s="23" t="s">
        <v>31</v>
      </c>
      <c r="Q17" s="30" t="s">
        <v>32</v>
      </c>
      <c r="R17" s="23"/>
      <c r="S17" s="31">
        <v>25000</v>
      </c>
      <c r="T17" s="32">
        <v>21250</v>
      </c>
      <c r="U17" s="32">
        <v>2500</v>
      </c>
      <c r="V17" s="32">
        <v>1250</v>
      </c>
      <c r="W17" s="37" t="s">
        <v>33</v>
      </c>
      <c r="X17" s="38">
        <v>569631</v>
      </c>
      <c r="Y17" s="23">
        <v>20</v>
      </c>
    </row>
    <row r="18" spans="1:25" ht="71.25" hidden="1">
      <c r="A18" s="23">
        <v>11</v>
      </c>
      <c r="B18" s="39" t="s">
        <v>52</v>
      </c>
      <c r="C18" s="40"/>
      <c r="D18" s="26">
        <v>1</v>
      </c>
      <c r="E18" s="27" t="s">
        <v>53</v>
      </c>
      <c r="F18" s="28">
        <v>55000</v>
      </c>
      <c r="G18" s="29" t="s">
        <v>30</v>
      </c>
      <c r="H18" s="29" t="s">
        <v>30</v>
      </c>
      <c r="I18" s="29" t="s">
        <v>30</v>
      </c>
      <c r="J18" s="29" t="s">
        <v>30</v>
      </c>
      <c r="K18" s="29" t="s">
        <v>30</v>
      </c>
      <c r="L18" s="29" t="s">
        <v>30</v>
      </c>
      <c r="M18" s="29"/>
      <c r="N18" s="29"/>
      <c r="O18" s="29"/>
      <c r="P18" s="23" t="s">
        <v>31</v>
      </c>
      <c r="Q18" s="30" t="s">
        <v>41</v>
      </c>
      <c r="R18" s="23"/>
      <c r="S18" s="31">
        <v>25000</v>
      </c>
      <c r="T18" s="32">
        <v>21250</v>
      </c>
      <c r="U18" s="32">
        <v>2500</v>
      </c>
      <c r="V18" s="32">
        <v>1250</v>
      </c>
      <c r="W18" s="37" t="s">
        <v>33</v>
      </c>
      <c r="X18" s="38">
        <v>569632</v>
      </c>
      <c r="Y18" s="23">
        <v>20</v>
      </c>
    </row>
    <row r="19" spans="1:25" ht="114" hidden="1">
      <c r="A19" s="23">
        <v>12</v>
      </c>
      <c r="B19" s="35" t="s">
        <v>54</v>
      </c>
      <c r="C19" s="36"/>
      <c r="D19" s="26">
        <v>1</v>
      </c>
      <c r="E19" s="27" t="s">
        <v>55</v>
      </c>
      <c r="F19" s="28">
        <v>55000</v>
      </c>
      <c r="G19" s="29" t="s">
        <v>30</v>
      </c>
      <c r="H19" s="29" t="s">
        <v>30</v>
      </c>
      <c r="I19" s="29" t="s">
        <v>30</v>
      </c>
      <c r="J19" s="29" t="s">
        <v>30</v>
      </c>
      <c r="K19" s="29" t="s">
        <v>30</v>
      </c>
      <c r="L19" s="29" t="s">
        <v>30</v>
      </c>
      <c r="M19" s="29"/>
      <c r="N19" s="29"/>
      <c r="O19" s="29"/>
      <c r="P19" s="23" t="s">
        <v>31</v>
      </c>
      <c r="Q19" s="30" t="s">
        <v>32</v>
      </c>
      <c r="R19" s="23"/>
      <c r="S19" s="31">
        <v>25000</v>
      </c>
      <c r="T19" s="32">
        <v>21250</v>
      </c>
      <c r="U19" s="32">
        <v>2500</v>
      </c>
      <c r="V19" s="32">
        <v>1250</v>
      </c>
      <c r="W19" s="37" t="s">
        <v>33</v>
      </c>
      <c r="X19" s="38">
        <v>569633</v>
      </c>
      <c r="Y19" s="23">
        <v>20</v>
      </c>
    </row>
    <row r="20" spans="1:25" ht="85.5" hidden="1">
      <c r="A20" s="23">
        <v>13</v>
      </c>
      <c r="B20" s="35" t="s">
        <v>56</v>
      </c>
      <c r="C20" s="36"/>
      <c r="D20" s="26">
        <v>1</v>
      </c>
      <c r="E20" s="27" t="s">
        <v>45</v>
      </c>
      <c r="F20" s="28">
        <v>55000</v>
      </c>
      <c r="G20" s="29" t="s">
        <v>30</v>
      </c>
      <c r="H20" s="29" t="s">
        <v>30</v>
      </c>
      <c r="I20" s="29" t="s">
        <v>30</v>
      </c>
      <c r="J20" s="29" t="s">
        <v>30</v>
      </c>
      <c r="K20" s="29" t="s">
        <v>30</v>
      </c>
      <c r="L20" s="29" t="s">
        <v>30</v>
      </c>
      <c r="M20" s="29"/>
      <c r="N20" s="29"/>
      <c r="O20" s="29"/>
      <c r="P20" s="23" t="s">
        <v>31</v>
      </c>
      <c r="Q20" s="30" t="s">
        <v>32</v>
      </c>
      <c r="R20" s="23"/>
      <c r="S20" s="31">
        <v>25000</v>
      </c>
      <c r="T20" s="32">
        <v>21250</v>
      </c>
      <c r="U20" s="32">
        <v>2500</v>
      </c>
      <c r="V20" s="32">
        <v>1250</v>
      </c>
      <c r="W20" s="37" t="s">
        <v>33</v>
      </c>
      <c r="X20" s="38">
        <v>569634</v>
      </c>
      <c r="Y20" s="23">
        <v>20</v>
      </c>
    </row>
    <row r="21" spans="1:25" ht="71.25" hidden="1">
      <c r="A21" s="23">
        <v>14</v>
      </c>
      <c r="B21" s="39" t="s">
        <v>57</v>
      </c>
      <c r="C21" s="40"/>
      <c r="D21" s="26">
        <v>1</v>
      </c>
      <c r="E21" s="27" t="s">
        <v>58</v>
      </c>
      <c r="F21" s="28">
        <v>55000</v>
      </c>
      <c r="G21" s="29" t="s">
        <v>30</v>
      </c>
      <c r="H21" s="29" t="s">
        <v>30</v>
      </c>
      <c r="I21" s="29" t="s">
        <v>30</v>
      </c>
      <c r="J21" s="29" t="s">
        <v>30</v>
      </c>
      <c r="K21" s="29" t="s">
        <v>30</v>
      </c>
      <c r="L21" s="29" t="s">
        <v>30</v>
      </c>
      <c r="M21" s="29"/>
      <c r="N21" s="29"/>
      <c r="O21" s="29"/>
      <c r="P21" s="23" t="s">
        <v>31</v>
      </c>
      <c r="Q21" s="30" t="s">
        <v>41</v>
      </c>
      <c r="R21" s="23"/>
      <c r="S21" s="31">
        <v>25000</v>
      </c>
      <c r="T21" s="32">
        <v>21250</v>
      </c>
      <c r="U21" s="32">
        <v>2500</v>
      </c>
      <c r="V21" s="32">
        <v>1250</v>
      </c>
      <c r="W21" s="37" t="s">
        <v>33</v>
      </c>
      <c r="X21" s="38">
        <v>569635</v>
      </c>
      <c r="Y21" s="23">
        <v>20</v>
      </c>
    </row>
    <row r="22" spans="1:25" ht="57" hidden="1">
      <c r="A22" s="23">
        <v>15</v>
      </c>
      <c r="B22" s="35" t="s">
        <v>59</v>
      </c>
      <c r="C22" s="36"/>
      <c r="D22" s="26">
        <v>1</v>
      </c>
      <c r="E22" s="27" t="s">
        <v>60</v>
      </c>
      <c r="F22" s="28">
        <v>55000</v>
      </c>
      <c r="G22" s="29" t="s">
        <v>30</v>
      </c>
      <c r="H22" s="29" t="s">
        <v>30</v>
      </c>
      <c r="I22" s="29" t="s">
        <v>30</v>
      </c>
      <c r="J22" s="29" t="s">
        <v>30</v>
      </c>
      <c r="K22" s="29" t="s">
        <v>30</v>
      </c>
      <c r="L22" s="29" t="s">
        <v>30</v>
      </c>
      <c r="M22" s="29"/>
      <c r="N22" s="29"/>
      <c r="O22" s="29"/>
      <c r="P22" s="23" t="s">
        <v>31</v>
      </c>
      <c r="Q22" s="30" t="s">
        <v>32</v>
      </c>
      <c r="R22" s="23"/>
      <c r="S22" s="31">
        <v>25000</v>
      </c>
      <c r="T22" s="32">
        <v>21250</v>
      </c>
      <c r="U22" s="32">
        <v>2500</v>
      </c>
      <c r="V22" s="32">
        <v>1250</v>
      </c>
      <c r="W22" s="37" t="s">
        <v>33</v>
      </c>
      <c r="X22" s="38">
        <v>569636</v>
      </c>
      <c r="Y22" s="23">
        <v>20</v>
      </c>
    </row>
    <row r="23" spans="1:25" ht="85.5" hidden="1">
      <c r="A23" s="23">
        <v>16</v>
      </c>
      <c r="B23" s="35" t="s">
        <v>61</v>
      </c>
      <c r="C23" s="36"/>
      <c r="D23" s="26">
        <v>1</v>
      </c>
      <c r="E23" s="27" t="s">
        <v>62</v>
      </c>
      <c r="F23" s="28">
        <v>55000</v>
      </c>
      <c r="G23" s="29" t="s">
        <v>30</v>
      </c>
      <c r="H23" s="29" t="s">
        <v>30</v>
      </c>
      <c r="I23" s="29" t="s">
        <v>30</v>
      </c>
      <c r="J23" s="29" t="s">
        <v>30</v>
      </c>
      <c r="K23" s="29" t="s">
        <v>30</v>
      </c>
      <c r="L23" s="29" t="s">
        <v>30</v>
      </c>
      <c r="M23" s="29"/>
      <c r="N23" s="29"/>
      <c r="O23" s="29"/>
      <c r="P23" s="23" t="s">
        <v>31</v>
      </c>
      <c r="Q23" s="30" t="s">
        <v>32</v>
      </c>
      <c r="R23" s="23"/>
      <c r="S23" s="31">
        <v>25000</v>
      </c>
      <c r="T23" s="32">
        <v>21250</v>
      </c>
      <c r="U23" s="32">
        <v>2500</v>
      </c>
      <c r="V23" s="32">
        <v>1250</v>
      </c>
      <c r="W23" s="37" t="s">
        <v>33</v>
      </c>
      <c r="X23" s="38">
        <v>569637</v>
      </c>
      <c r="Y23" s="23">
        <v>20</v>
      </c>
    </row>
    <row r="24" spans="1:25" ht="57" hidden="1">
      <c r="A24" s="23">
        <v>17</v>
      </c>
      <c r="B24" s="35" t="s">
        <v>63</v>
      </c>
      <c r="C24" s="36"/>
      <c r="D24" s="26">
        <v>1</v>
      </c>
      <c r="E24" s="27" t="s">
        <v>64</v>
      </c>
      <c r="F24" s="28">
        <v>55000</v>
      </c>
      <c r="G24" s="29" t="s">
        <v>30</v>
      </c>
      <c r="H24" s="29" t="s">
        <v>30</v>
      </c>
      <c r="I24" s="29" t="s">
        <v>30</v>
      </c>
      <c r="J24" s="29" t="s">
        <v>30</v>
      </c>
      <c r="K24" s="29" t="s">
        <v>30</v>
      </c>
      <c r="L24" s="29" t="s">
        <v>30</v>
      </c>
      <c r="M24" s="29"/>
      <c r="N24" s="29"/>
      <c r="O24" s="29"/>
      <c r="P24" s="23" t="s">
        <v>31</v>
      </c>
      <c r="Q24" s="30" t="s">
        <v>32</v>
      </c>
      <c r="R24" s="23"/>
      <c r="S24" s="31">
        <v>25000</v>
      </c>
      <c r="T24" s="32">
        <v>21250</v>
      </c>
      <c r="U24" s="32">
        <v>2500</v>
      </c>
      <c r="V24" s="32">
        <v>1250</v>
      </c>
      <c r="W24" s="37" t="s">
        <v>33</v>
      </c>
      <c r="X24" s="38">
        <v>569638</v>
      </c>
      <c r="Y24" s="23">
        <v>20</v>
      </c>
    </row>
    <row r="25" spans="1:25" ht="57" hidden="1">
      <c r="A25" s="23">
        <v>18</v>
      </c>
      <c r="B25" s="35" t="s">
        <v>65</v>
      </c>
      <c r="C25" s="36"/>
      <c r="D25" s="26">
        <v>1</v>
      </c>
      <c r="E25" s="27" t="s">
        <v>58</v>
      </c>
      <c r="F25" s="28">
        <v>55000</v>
      </c>
      <c r="G25" s="29" t="s">
        <v>30</v>
      </c>
      <c r="H25" s="29" t="s">
        <v>30</v>
      </c>
      <c r="I25" s="29" t="s">
        <v>30</v>
      </c>
      <c r="J25" s="29" t="s">
        <v>30</v>
      </c>
      <c r="K25" s="29" t="s">
        <v>30</v>
      </c>
      <c r="L25" s="29" t="s">
        <v>30</v>
      </c>
      <c r="M25" s="29"/>
      <c r="N25" s="29"/>
      <c r="O25" s="29"/>
      <c r="P25" s="23" t="s">
        <v>31</v>
      </c>
      <c r="Q25" s="30" t="s">
        <v>32</v>
      </c>
      <c r="R25" s="23"/>
      <c r="S25" s="31">
        <v>25000</v>
      </c>
      <c r="T25" s="32">
        <v>21250</v>
      </c>
      <c r="U25" s="32">
        <v>2500</v>
      </c>
      <c r="V25" s="32">
        <v>1250</v>
      </c>
      <c r="W25" s="37" t="s">
        <v>33</v>
      </c>
      <c r="X25" s="38">
        <v>569639</v>
      </c>
      <c r="Y25" s="23">
        <v>20</v>
      </c>
    </row>
    <row r="26" spans="1:25" ht="85.5" hidden="1">
      <c r="A26" s="23">
        <v>19</v>
      </c>
      <c r="B26" s="35" t="s">
        <v>66</v>
      </c>
      <c r="C26" s="36"/>
      <c r="D26" s="26">
        <v>1</v>
      </c>
      <c r="E26" s="27" t="s">
        <v>67</v>
      </c>
      <c r="F26" s="28">
        <v>55000</v>
      </c>
      <c r="G26" s="29" t="s">
        <v>30</v>
      </c>
      <c r="H26" s="29" t="s">
        <v>30</v>
      </c>
      <c r="I26" s="29" t="s">
        <v>30</v>
      </c>
      <c r="J26" s="29" t="s">
        <v>30</v>
      </c>
      <c r="K26" s="29" t="s">
        <v>30</v>
      </c>
      <c r="L26" s="29" t="s">
        <v>30</v>
      </c>
      <c r="M26" s="29"/>
      <c r="N26" s="29"/>
      <c r="O26" s="29"/>
      <c r="P26" s="23" t="s">
        <v>31</v>
      </c>
      <c r="Q26" s="30" t="s">
        <v>32</v>
      </c>
      <c r="R26" s="23"/>
      <c r="S26" s="31">
        <v>25000</v>
      </c>
      <c r="T26" s="32">
        <v>21250</v>
      </c>
      <c r="U26" s="32">
        <v>2500</v>
      </c>
      <c r="V26" s="32">
        <v>1250</v>
      </c>
      <c r="W26" s="37" t="s">
        <v>33</v>
      </c>
      <c r="X26" s="38">
        <v>569640</v>
      </c>
      <c r="Y26" s="23">
        <v>20</v>
      </c>
    </row>
    <row r="27" spans="1:25" ht="71.25" hidden="1">
      <c r="A27" s="23">
        <v>20</v>
      </c>
      <c r="B27" s="35" t="s">
        <v>68</v>
      </c>
      <c r="C27" s="36"/>
      <c r="D27" s="26">
        <v>1</v>
      </c>
      <c r="E27" s="27" t="s">
        <v>69</v>
      </c>
      <c r="F27" s="28">
        <v>55000</v>
      </c>
      <c r="G27" s="29" t="s">
        <v>30</v>
      </c>
      <c r="H27" s="29" t="s">
        <v>30</v>
      </c>
      <c r="I27" s="29" t="s">
        <v>30</v>
      </c>
      <c r="J27" s="29" t="s">
        <v>30</v>
      </c>
      <c r="K27" s="29" t="s">
        <v>30</v>
      </c>
      <c r="L27" s="29" t="s">
        <v>30</v>
      </c>
      <c r="M27" s="29"/>
      <c r="N27" s="29"/>
      <c r="O27" s="29"/>
      <c r="P27" s="23" t="s">
        <v>31</v>
      </c>
      <c r="Q27" s="30" t="s">
        <v>32</v>
      </c>
      <c r="R27" s="23"/>
      <c r="S27" s="31">
        <v>25000</v>
      </c>
      <c r="T27" s="32">
        <v>21250</v>
      </c>
      <c r="U27" s="32">
        <v>2500</v>
      </c>
      <c r="V27" s="32">
        <v>1250</v>
      </c>
      <c r="W27" s="37" t="s">
        <v>33</v>
      </c>
      <c r="X27" s="38">
        <v>569641</v>
      </c>
      <c r="Y27" s="23">
        <v>20</v>
      </c>
    </row>
    <row r="28" spans="1:25" ht="71.25" hidden="1">
      <c r="A28" s="23">
        <v>21</v>
      </c>
      <c r="B28" s="35" t="s">
        <v>70</v>
      </c>
      <c r="C28" s="36"/>
      <c r="D28" s="26">
        <v>1</v>
      </c>
      <c r="E28" s="27" t="s">
        <v>71</v>
      </c>
      <c r="F28" s="28">
        <v>55000</v>
      </c>
      <c r="G28" s="29" t="s">
        <v>30</v>
      </c>
      <c r="H28" s="29" t="s">
        <v>30</v>
      </c>
      <c r="I28" s="29" t="s">
        <v>30</v>
      </c>
      <c r="J28" s="29" t="s">
        <v>30</v>
      </c>
      <c r="K28" s="29" t="s">
        <v>30</v>
      </c>
      <c r="L28" s="29" t="s">
        <v>30</v>
      </c>
      <c r="M28" s="29"/>
      <c r="N28" s="29"/>
      <c r="O28" s="29"/>
      <c r="P28" s="23" t="s">
        <v>31</v>
      </c>
      <c r="Q28" s="30" t="s">
        <v>32</v>
      </c>
      <c r="R28" s="23"/>
      <c r="S28" s="31">
        <v>25000</v>
      </c>
      <c r="T28" s="32">
        <v>21250</v>
      </c>
      <c r="U28" s="32">
        <v>2500</v>
      </c>
      <c r="V28" s="32">
        <v>1250</v>
      </c>
      <c r="W28" s="37" t="s">
        <v>33</v>
      </c>
      <c r="X28" s="38">
        <v>569642</v>
      </c>
      <c r="Y28" s="23">
        <v>20</v>
      </c>
    </row>
    <row r="29" spans="1:25" ht="99.75" hidden="1">
      <c r="A29" s="23">
        <v>22</v>
      </c>
      <c r="B29" s="35" t="s">
        <v>72</v>
      </c>
      <c r="C29" s="36"/>
      <c r="D29" s="26">
        <v>1</v>
      </c>
      <c r="E29" s="27" t="s">
        <v>73</v>
      </c>
      <c r="F29" s="28">
        <v>55000</v>
      </c>
      <c r="G29" s="29" t="s">
        <v>30</v>
      </c>
      <c r="H29" s="29" t="s">
        <v>30</v>
      </c>
      <c r="I29" s="29" t="s">
        <v>30</v>
      </c>
      <c r="J29" s="29" t="s">
        <v>30</v>
      </c>
      <c r="K29" s="29" t="s">
        <v>30</v>
      </c>
      <c r="L29" s="29" t="s">
        <v>30</v>
      </c>
      <c r="M29" s="29"/>
      <c r="N29" s="29"/>
      <c r="O29" s="29"/>
      <c r="P29" s="23" t="s">
        <v>31</v>
      </c>
      <c r="Q29" s="30" t="s">
        <v>32</v>
      </c>
      <c r="R29" s="23"/>
      <c r="S29" s="31">
        <v>25000</v>
      </c>
      <c r="T29" s="32">
        <v>21250</v>
      </c>
      <c r="U29" s="32">
        <v>2500</v>
      </c>
      <c r="V29" s="32">
        <v>1250</v>
      </c>
      <c r="W29" s="37" t="s">
        <v>33</v>
      </c>
      <c r="X29" s="38">
        <v>569643</v>
      </c>
      <c r="Y29" s="23">
        <v>20</v>
      </c>
    </row>
    <row r="30" spans="1:25" ht="57" hidden="1">
      <c r="A30" s="23">
        <v>23</v>
      </c>
      <c r="B30" s="35" t="s">
        <v>74</v>
      </c>
      <c r="C30" s="36"/>
      <c r="D30" s="26">
        <v>1</v>
      </c>
      <c r="E30" s="27" t="s">
        <v>75</v>
      </c>
      <c r="F30" s="28">
        <v>55000</v>
      </c>
      <c r="G30" s="29" t="s">
        <v>30</v>
      </c>
      <c r="H30" s="29" t="s">
        <v>30</v>
      </c>
      <c r="I30" s="29" t="s">
        <v>30</v>
      </c>
      <c r="J30" s="29" t="s">
        <v>30</v>
      </c>
      <c r="K30" s="29" t="s">
        <v>30</v>
      </c>
      <c r="L30" s="29" t="s">
        <v>30</v>
      </c>
      <c r="M30" s="29"/>
      <c r="N30" s="29"/>
      <c r="O30" s="29"/>
      <c r="P30" s="23" t="s">
        <v>31</v>
      </c>
      <c r="Q30" s="30" t="s">
        <v>32</v>
      </c>
      <c r="R30" s="23"/>
      <c r="S30" s="31">
        <v>25000</v>
      </c>
      <c r="T30" s="32">
        <v>21250</v>
      </c>
      <c r="U30" s="32">
        <v>2500</v>
      </c>
      <c r="V30" s="32">
        <v>1250</v>
      </c>
      <c r="W30" s="37" t="s">
        <v>33</v>
      </c>
      <c r="X30" s="38">
        <v>569644</v>
      </c>
      <c r="Y30" s="23">
        <v>20</v>
      </c>
    </row>
    <row r="31" spans="1:25" ht="85.5" hidden="1">
      <c r="A31" s="23">
        <v>24</v>
      </c>
      <c r="B31" s="35" t="s">
        <v>76</v>
      </c>
      <c r="C31" s="36"/>
      <c r="D31" s="26">
        <v>1</v>
      </c>
      <c r="E31" s="27" t="s">
        <v>64</v>
      </c>
      <c r="F31" s="28">
        <v>55000</v>
      </c>
      <c r="G31" s="29" t="s">
        <v>30</v>
      </c>
      <c r="H31" s="29" t="s">
        <v>30</v>
      </c>
      <c r="I31" s="29" t="s">
        <v>30</v>
      </c>
      <c r="J31" s="29" t="s">
        <v>30</v>
      </c>
      <c r="K31" s="29" t="s">
        <v>30</v>
      </c>
      <c r="L31" s="29" t="s">
        <v>30</v>
      </c>
      <c r="M31" s="29"/>
      <c r="N31" s="29"/>
      <c r="O31" s="29"/>
      <c r="P31" s="23" t="s">
        <v>31</v>
      </c>
      <c r="Q31" s="30" t="s">
        <v>32</v>
      </c>
      <c r="R31" s="23"/>
      <c r="S31" s="31">
        <v>25000</v>
      </c>
      <c r="T31" s="32">
        <v>21250</v>
      </c>
      <c r="U31" s="32">
        <v>2500</v>
      </c>
      <c r="V31" s="32">
        <v>1250</v>
      </c>
      <c r="W31" s="37" t="s">
        <v>33</v>
      </c>
      <c r="X31" s="38">
        <v>569645</v>
      </c>
      <c r="Y31" s="23">
        <v>20</v>
      </c>
    </row>
    <row r="32" spans="1:25" ht="85.5" hidden="1">
      <c r="A32" s="23">
        <v>25</v>
      </c>
      <c r="B32" s="35" t="s">
        <v>77</v>
      </c>
      <c r="C32" s="36"/>
      <c r="D32" s="26">
        <v>1</v>
      </c>
      <c r="E32" s="27" t="s">
        <v>78</v>
      </c>
      <c r="F32" s="28">
        <v>55000</v>
      </c>
      <c r="G32" s="29" t="s">
        <v>30</v>
      </c>
      <c r="H32" s="29" t="s">
        <v>30</v>
      </c>
      <c r="I32" s="29" t="s">
        <v>30</v>
      </c>
      <c r="J32" s="29" t="s">
        <v>30</v>
      </c>
      <c r="K32" s="29" t="s">
        <v>30</v>
      </c>
      <c r="L32" s="29" t="s">
        <v>30</v>
      </c>
      <c r="M32" s="29"/>
      <c r="N32" s="29"/>
      <c r="O32" s="29"/>
      <c r="P32" s="23" t="s">
        <v>31</v>
      </c>
      <c r="Q32" s="30" t="s">
        <v>32</v>
      </c>
      <c r="R32" s="23"/>
      <c r="S32" s="31">
        <v>25000</v>
      </c>
      <c r="T32" s="32">
        <v>21250</v>
      </c>
      <c r="U32" s="32">
        <v>2500</v>
      </c>
      <c r="V32" s="32">
        <v>1250</v>
      </c>
      <c r="W32" s="37" t="s">
        <v>33</v>
      </c>
      <c r="X32" s="38">
        <v>569646</v>
      </c>
      <c r="Y32" s="23">
        <v>20</v>
      </c>
    </row>
    <row r="33" spans="1:25" ht="57" hidden="1">
      <c r="A33" s="23">
        <v>26</v>
      </c>
      <c r="B33" s="35" t="s">
        <v>79</v>
      </c>
      <c r="C33" s="36"/>
      <c r="D33" s="26">
        <v>1</v>
      </c>
      <c r="E33" s="27" t="s">
        <v>80</v>
      </c>
      <c r="F33" s="28">
        <v>55000</v>
      </c>
      <c r="G33" s="29" t="s">
        <v>30</v>
      </c>
      <c r="H33" s="29" t="s">
        <v>30</v>
      </c>
      <c r="I33" s="29" t="s">
        <v>30</v>
      </c>
      <c r="J33" s="29" t="s">
        <v>30</v>
      </c>
      <c r="K33" s="29" t="s">
        <v>30</v>
      </c>
      <c r="L33" s="29" t="s">
        <v>30</v>
      </c>
      <c r="M33" s="29"/>
      <c r="N33" s="29"/>
      <c r="O33" s="29"/>
      <c r="P33" s="23" t="s">
        <v>31</v>
      </c>
      <c r="Q33" s="30" t="s">
        <v>32</v>
      </c>
      <c r="R33" s="23"/>
      <c r="S33" s="31">
        <v>25000</v>
      </c>
      <c r="T33" s="32">
        <v>21250</v>
      </c>
      <c r="U33" s="32">
        <v>2500</v>
      </c>
      <c r="V33" s="32">
        <v>1250</v>
      </c>
      <c r="W33" s="37" t="s">
        <v>33</v>
      </c>
      <c r="X33" s="38">
        <v>569647</v>
      </c>
      <c r="Y33" s="23">
        <v>20</v>
      </c>
    </row>
    <row r="34" spans="1:25" ht="85.5" hidden="1">
      <c r="A34" s="23">
        <v>27</v>
      </c>
      <c r="B34" s="35" t="s">
        <v>81</v>
      </c>
      <c r="C34" s="36"/>
      <c r="D34" s="26">
        <v>1</v>
      </c>
      <c r="E34" s="27" t="s">
        <v>80</v>
      </c>
      <c r="F34" s="28">
        <v>55000</v>
      </c>
      <c r="G34" s="29" t="s">
        <v>30</v>
      </c>
      <c r="H34" s="29" t="s">
        <v>30</v>
      </c>
      <c r="I34" s="29" t="s">
        <v>30</v>
      </c>
      <c r="J34" s="29" t="s">
        <v>30</v>
      </c>
      <c r="K34" s="29" t="s">
        <v>30</v>
      </c>
      <c r="L34" s="29" t="s">
        <v>30</v>
      </c>
      <c r="M34" s="29"/>
      <c r="N34" s="29"/>
      <c r="O34" s="29"/>
      <c r="P34" s="23" t="s">
        <v>31</v>
      </c>
      <c r="Q34" s="30" t="s">
        <v>32</v>
      </c>
      <c r="R34" s="23"/>
      <c r="S34" s="31">
        <v>25000</v>
      </c>
      <c r="T34" s="32">
        <v>21250</v>
      </c>
      <c r="U34" s="32">
        <v>2500</v>
      </c>
      <c r="V34" s="32">
        <v>1250</v>
      </c>
      <c r="W34" s="37" t="s">
        <v>33</v>
      </c>
      <c r="X34" s="38">
        <v>569648</v>
      </c>
      <c r="Y34" s="23">
        <v>20</v>
      </c>
    </row>
    <row r="35" spans="1:25" ht="71.25" hidden="1">
      <c r="A35" s="23">
        <v>28</v>
      </c>
      <c r="B35" s="35" t="s">
        <v>82</v>
      </c>
      <c r="C35" s="36"/>
      <c r="D35" s="26">
        <v>1</v>
      </c>
      <c r="E35" s="27" t="s">
        <v>83</v>
      </c>
      <c r="F35" s="28">
        <v>55000</v>
      </c>
      <c r="G35" s="29" t="s">
        <v>30</v>
      </c>
      <c r="H35" s="29" t="s">
        <v>30</v>
      </c>
      <c r="I35" s="29" t="s">
        <v>30</v>
      </c>
      <c r="J35" s="29" t="s">
        <v>30</v>
      </c>
      <c r="K35" s="29" t="s">
        <v>30</v>
      </c>
      <c r="L35" s="29" t="s">
        <v>30</v>
      </c>
      <c r="M35" s="29"/>
      <c r="N35" s="29"/>
      <c r="O35" s="29"/>
      <c r="P35" s="23" t="s">
        <v>31</v>
      </c>
      <c r="Q35" s="30" t="s">
        <v>32</v>
      </c>
      <c r="R35" s="23"/>
      <c r="S35" s="31">
        <v>25000</v>
      </c>
      <c r="T35" s="32">
        <v>21250</v>
      </c>
      <c r="U35" s="32">
        <v>2500</v>
      </c>
      <c r="V35" s="32">
        <v>1250</v>
      </c>
      <c r="W35" s="37" t="s">
        <v>33</v>
      </c>
      <c r="X35" s="38">
        <v>569649</v>
      </c>
      <c r="Y35" s="23">
        <v>20</v>
      </c>
    </row>
    <row r="36" spans="1:25" ht="85.5" hidden="1">
      <c r="A36" s="23">
        <v>29</v>
      </c>
      <c r="B36" s="35" t="s">
        <v>84</v>
      </c>
      <c r="C36" s="36"/>
      <c r="D36" s="26">
        <v>1</v>
      </c>
      <c r="E36" s="27" t="s">
        <v>85</v>
      </c>
      <c r="F36" s="28">
        <v>55000</v>
      </c>
      <c r="G36" s="29" t="s">
        <v>30</v>
      </c>
      <c r="H36" s="29" t="s">
        <v>30</v>
      </c>
      <c r="I36" s="29" t="s">
        <v>30</v>
      </c>
      <c r="J36" s="29" t="s">
        <v>30</v>
      </c>
      <c r="K36" s="29" t="s">
        <v>30</v>
      </c>
      <c r="L36" s="29" t="s">
        <v>30</v>
      </c>
      <c r="M36" s="29"/>
      <c r="N36" s="29"/>
      <c r="O36" s="29"/>
      <c r="P36" s="23" t="s">
        <v>31</v>
      </c>
      <c r="Q36" s="30" t="s">
        <v>32</v>
      </c>
      <c r="R36" s="23"/>
      <c r="S36" s="31">
        <v>25000</v>
      </c>
      <c r="T36" s="32">
        <v>21250</v>
      </c>
      <c r="U36" s="32">
        <v>2500</v>
      </c>
      <c r="V36" s="32">
        <v>1250</v>
      </c>
      <c r="W36" s="37" t="s">
        <v>33</v>
      </c>
      <c r="X36" s="38">
        <v>569650</v>
      </c>
      <c r="Y36" s="23">
        <v>20</v>
      </c>
    </row>
    <row r="37" spans="1:25" ht="57" hidden="1">
      <c r="A37" s="23">
        <v>30</v>
      </c>
      <c r="B37" s="35" t="s">
        <v>86</v>
      </c>
      <c r="C37" s="36"/>
      <c r="D37" s="26">
        <v>1</v>
      </c>
      <c r="E37" s="27" t="s">
        <v>87</v>
      </c>
      <c r="F37" s="28">
        <v>55000</v>
      </c>
      <c r="G37" s="29" t="s">
        <v>30</v>
      </c>
      <c r="H37" s="29" t="s">
        <v>30</v>
      </c>
      <c r="I37" s="29" t="s">
        <v>30</v>
      </c>
      <c r="J37" s="29" t="s">
        <v>30</v>
      </c>
      <c r="K37" s="29" t="s">
        <v>30</v>
      </c>
      <c r="L37" s="29" t="s">
        <v>30</v>
      </c>
      <c r="M37" s="29"/>
      <c r="N37" s="29"/>
      <c r="O37" s="29"/>
      <c r="P37" s="23" t="s">
        <v>31</v>
      </c>
      <c r="Q37" s="30" t="s">
        <v>32</v>
      </c>
      <c r="R37" s="23"/>
      <c r="S37" s="31">
        <v>25000</v>
      </c>
      <c r="T37" s="32">
        <v>21250</v>
      </c>
      <c r="U37" s="32">
        <v>2500</v>
      </c>
      <c r="V37" s="32">
        <v>1250</v>
      </c>
      <c r="W37" s="37" t="s">
        <v>33</v>
      </c>
      <c r="X37" s="38">
        <v>569651</v>
      </c>
      <c r="Y37" s="23">
        <v>20</v>
      </c>
    </row>
    <row r="38" spans="1:25" ht="57" hidden="1">
      <c r="A38" s="23">
        <v>31</v>
      </c>
      <c r="B38" s="35" t="s">
        <v>88</v>
      </c>
      <c r="C38" s="36"/>
      <c r="D38" s="26">
        <v>1</v>
      </c>
      <c r="E38" s="27" t="s">
        <v>89</v>
      </c>
      <c r="F38" s="28">
        <v>55000</v>
      </c>
      <c r="G38" s="29" t="s">
        <v>30</v>
      </c>
      <c r="H38" s="29" t="s">
        <v>30</v>
      </c>
      <c r="I38" s="29" t="s">
        <v>30</v>
      </c>
      <c r="J38" s="29" t="s">
        <v>30</v>
      </c>
      <c r="K38" s="29" t="s">
        <v>30</v>
      </c>
      <c r="L38" s="29" t="s">
        <v>30</v>
      </c>
      <c r="M38" s="29"/>
      <c r="N38" s="29"/>
      <c r="O38" s="29"/>
      <c r="P38" s="23" t="s">
        <v>31</v>
      </c>
      <c r="Q38" s="30" t="s">
        <v>32</v>
      </c>
      <c r="R38" s="23"/>
      <c r="S38" s="31">
        <v>25000</v>
      </c>
      <c r="T38" s="32">
        <v>21250</v>
      </c>
      <c r="U38" s="32">
        <v>2500</v>
      </c>
      <c r="V38" s="32">
        <v>1250</v>
      </c>
      <c r="W38" s="37" t="s">
        <v>33</v>
      </c>
      <c r="X38" s="38">
        <v>569652</v>
      </c>
      <c r="Y38" s="23">
        <v>20</v>
      </c>
    </row>
    <row r="39" spans="1:25" ht="57" hidden="1">
      <c r="A39" s="23">
        <v>32</v>
      </c>
      <c r="B39" s="35" t="s">
        <v>90</v>
      </c>
      <c r="C39" s="36"/>
      <c r="D39" s="26">
        <v>1</v>
      </c>
      <c r="E39" s="27" t="s">
        <v>91</v>
      </c>
      <c r="F39" s="28">
        <v>55000</v>
      </c>
      <c r="G39" s="29" t="s">
        <v>30</v>
      </c>
      <c r="H39" s="29" t="s">
        <v>30</v>
      </c>
      <c r="I39" s="29" t="s">
        <v>30</v>
      </c>
      <c r="J39" s="29" t="s">
        <v>30</v>
      </c>
      <c r="K39" s="29" t="s">
        <v>30</v>
      </c>
      <c r="L39" s="29" t="s">
        <v>30</v>
      </c>
      <c r="M39" s="29"/>
      <c r="N39" s="29"/>
      <c r="O39" s="29"/>
      <c r="P39" s="23" t="s">
        <v>31</v>
      </c>
      <c r="Q39" s="30" t="s">
        <v>32</v>
      </c>
      <c r="R39" s="23"/>
      <c r="S39" s="31">
        <v>25000</v>
      </c>
      <c r="T39" s="32">
        <v>21250</v>
      </c>
      <c r="U39" s="32">
        <v>2500</v>
      </c>
      <c r="V39" s="32">
        <v>1250</v>
      </c>
      <c r="W39" s="37" t="s">
        <v>33</v>
      </c>
      <c r="X39" s="38">
        <v>569653</v>
      </c>
      <c r="Y39" s="23">
        <v>20</v>
      </c>
    </row>
    <row r="40" spans="1:25" ht="57" hidden="1">
      <c r="A40" s="23">
        <v>33</v>
      </c>
      <c r="B40" s="35" t="s">
        <v>92</v>
      </c>
      <c r="C40" s="36"/>
      <c r="D40" s="26">
        <v>1</v>
      </c>
      <c r="E40" s="27" t="s">
        <v>93</v>
      </c>
      <c r="F40" s="28">
        <v>55000</v>
      </c>
      <c r="G40" s="29" t="s">
        <v>30</v>
      </c>
      <c r="H40" s="29" t="s">
        <v>30</v>
      </c>
      <c r="I40" s="29" t="s">
        <v>30</v>
      </c>
      <c r="J40" s="29" t="s">
        <v>30</v>
      </c>
      <c r="K40" s="29" t="s">
        <v>30</v>
      </c>
      <c r="L40" s="29" t="s">
        <v>30</v>
      </c>
      <c r="M40" s="29"/>
      <c r="N40" s="29"/>
      <c r="O40" s="29"/>
      <c r="P40" s="23" t="s">
        <v>31</v>
      </c>
      <c r="Q40" s="30" t="s">
        <v>32</v>
      </c>
      <c r="R40" s="23"/>
      <c r="S40" s="31">
        <v>25000</v>
      </c>
      <c r="T40" s="32">
        <v>21250</v>
      </c>
      <c r="U40" s="32">
        <v>2500</v>
      </c>
      <c r="V40" s="32">
        <v>1250</v>
      </c>
      <c r="W40" s="37" t="s">
        <v>33</v>
      </c>
      <c r="X40" s="38">
        <v>569654</v>
      </c>
      <c r="Y40" s="23">
        <v>20</v>
      </c>
    </row>
    <row r="41" spans="1:25" ht="57" hidden="1">
      <c r="A41" s="23">
        <v>34</v>
      </c>
      <c r="B41" s="35" t="s">
        <v>94</v>
      </c>
      <c r="C41" s="36"/>
      <c r="D41" s="26">
        <v>1</v>
      </c>
      <c r="E41" s="27" t="s">
        <v>95</v>
      </c>
      <c r="F41" s="28">
        <v>55000</v>
      </c>
      <c r="G41" s="29" t="s">
        <v>30</v>
      </c>
      <c r="H41" s="29" t="s">
        <v>30</v>
      </c>
      <c r="I41" s="29" t="s">
        <v>30</v>
      </c>
      <c r="J41" s="29" t="s">
        <v>30</v>
      </c>
      <c r="K41" s="29" t="s">
        <v>30</v>
      </c>
      <c r="L41" s="29" t="s">
        <v>30</v>
      </c>
      <c r="M41" s="29"/>
      <c r="N41" s="29"/>
      <c r="O41" s="29"/>
      <c r="P41" s="23" t="s">
        <v>31</v>
      </c>
      <c r="Q41" s="30" t="s">
        <v>32</v>
      </c>
      <c r="R41" s="23"/>
      <c r="S41" s="31">
        <v>25000</v>
      </c>
      <c r="T41" s="32">
        <v>21250</v>
      </c>
      <c r="U41" s="32">
        <v>2500</v>
      </c>
      <c r="V41" s="32">
        <v>1250</v>
      </c>
      <c r="W41" s="37" t="s">
        <v>33</v>
      </c>
      <c r="X41" s="38">
        <v>569655</v>
      </c>
      <c r="Y41" s="23">
        <v>20</v>
      </c>
    </row>
    <row r="42" spans="1:25" ht="71.25" hidden="1">
      <c r="A42" s="23">
        <v>35</v>
      </c>
      <c r="B42" s="35" t="s">
        <v>96</v>
      </c>
      <c r="C42" s="36"/>
      <c r="D42" s="26">
        <v>1</v>
      </c>
      <c r="E42" s="27" t="s">
        <v>58</v>
      </c>
      <c r="F42" s="28">
        <v>55000</v>
      </c>
      <c r="G42" s="29" t="s">
        <v>30</v>
      </c>
      <c r="H42" s="29" t="s">
        <v>30</v>
      </c>
      <c r="I42" s="29" t="s">
        <v>30</v>
      </c>
      <c r="J42" s="29" t="s">
        <v>30</v>
      </c>
      <c r="K42" s="29" t="s">
        <v>30</v>
      </c>
      <c r="L42" s="29" t="s">
        <v>30</v>
      </c>
      <c r="M42" s="29"/>
      <c r="N42" s="29"/>
      <c r="O42" s="29"/>
      <c r="P42" s="23" t="s">
        <v>31</v>
      </c>
      <c r="Q42" s="30" t="s">
        <v>32</v>
      </c>
      <c r="R42" s="23"/>
      <c r="S42" s="31">
        <v>25000</v>
      </c>
      <c r="T42" s="32">
        <v>21250</v>
      </c>
      <c r="U42" s="32">
        <v>2500</v>
      </c>
      <c r="V42" s="32">
        <v>1250</v>
      </c>
      <c r="W42" s="37" t="s">
        <v>33</v>
      </c>
      <c r="X42" s="38">
        <v>569656</v>
      </c>
      <c r="Y42" s="23">
        <v>20</v>
      </c>
    </row>
    <row r="43" spans="1:25" ht="57" hidden="1">
      <c r="A43" s="23">
        <v>36</v>
      </c>
      <c r="B43" s="35" t="s">
        <v>97</v>
      </c>
      <c r="C43" s="36"/>
      <c r="D43" s="26">
        <v>1</v>
      </c>
      <c r="E43" s="27" t="s">
        <v>58</v>
      </c>
      <c r="F43" s="28">
        <v>55000</v>
      </c>
      <c r="G43" s="29" t="s">
        <v>30</v>
      </c>
      <c r="H43" s="29" t="s">
        <v>30</v>
      </c>
      <c r="I43" s="29" t="s">
        <v>30</v>
      </c>
      <c r="J43" s="29" t="s">
        <v>30</v>
      </c>
      <c r="K43" s="29" t="s">
        <v>30</v>
      </c>
      <c r="L43" s="29" t="s">
        <v>30</v>
      </c>
      <c r="M43" s="29"/>
      <c r="N43" s="29"/>
      <c r="O43" s="29"/>
      <c r="P43" s="23" t="s">
        <v>31</v>
      </c>
      <c r="Q43" s="30" t="s">
        <v>32</v>
      </c>
      <c r="R43" s="23"/>
      <c r="S43" s="31">
        <v>25000</v>
      </c>
      <c r="T43" s="32">
        <v>21250</v>
      </c>
      <c r="U43" s="32">
        <v>2500</v>
      </c>
      <c r="V43" s="32">
        <v>1250</v>
      </c>
      <c r="W43" s="37" t="s">
        <v>33</v>
      </c>
      <c r="X43" s="38">
        <v>569657</v>
      </c>
      <c r="Y43" s="23">
        <v>20</v>
      </c>
    </row>
    <row r="44" spans="1:25" ht="57" hidden="1">
      <c r="A44" s="23">
        <v>37</v>
      </c>
      <c r="B44" s="35" t="s">
        <v>98</v>
      </c>
      <c r="C44" s="36"/>
      <c r="D44" s="26">
        <v>1</v>
      </c>
      <c r="E44" s="27" t="s">
        <v>99</v>
      </c>
      <c r="F44" s="28">
        <v>55000</v>
      </c>
      <c r="G44" s="29" t="s">
        <v>30</v>
      </c>
      <c r="H44" s="29" t="s">
        <v>30</v>
      </c>
      <c r="I44" s="29" t="s">
        <v>30</v>
      </c>
      <c r="J44" s="29" t="s">
        <v>30</v>
      </c>
      <c r="K44" s="29" t="s">
        <v>30</v>
      </c>
      <c r="L44" s="29" t="s">
        <v>30</v>
      </c>
      <c r="M44" s="29"/>
      <c r="N44" s="29"/>
      <c r="O44" s="29"/>
      <c r="P44" s="23" t="s">
        <v>31</v>
      </c>
      <c r="Q44" s="30" t="s">
        <v>32</v>
      </c>
      <c r="R44" s="23"/>
      <c r="S44" s="31">
        <v>25000</v>
      </c>
      <c r="T44" s="32">
        <v>21250</v>
      </c>
      <c r="U44" s="32">
        <v>2500</v>
      </c>
      <c r="V44" s="32">
        <v>1250</v>
      </c>
      <c r="W44" s="37" t="s">
        <v>33</v>
      </c>
      <c r="X44" s="38">
        <v>569658</v>
      </c>
      <c r="Y44" s="23">
        <v>20</v>
      </c>
    </row>
    <row r="45" spans="1:25" ht="71.25" hidden="1">
      <c r="A45" s="23">
        <v>38</v>
      </c>
      <c r="B45" s="35" t="s">
        <v>100</v>
      </c>
      <c r="C45" s="36"/>
      <c r="D45" s="26">
        <v>1</v>
      </c>
      <c r="E45" s="27" t="s">
        <v>101</v>
      </c>
      <c r="F45" s="28">
        <v>55000</v>
      </c>
      <c r="G45" s="29" t="s">
        <v>30</v>
      </c>
      <c r="H45" s="29" t="s">
        <v>30</v>
      </c>
      <c r="I45" s="29" t="s">
        <v>30</v>
      </c>
      <c r="J45" s="29" t="s">
        <v>30</v>
      </c>
      <c r="K45" s="29" t="s">
        <v>30</v>
      </c>
      <c r="L45" s="29" t="s">
        <v>30</v>
      </c>
      <c r="M45" s="29"/>
      <c r="N45" s="29"/>
      <c r="O45" s="29"/>
      <c r="P45" s="23" t="s">
        <v>31</v>
      </c>
      <c r="Q45" s="30" t="s">
        <v>32</v>
      </c>
      <c r="R45" s="23"/>
      <c r="S45" s="31">
        <v>25000</v>
      </c>
      <c r="T45" s="32">
        <v>21250</v>
      </c>
      <c r="U45" s="32">
        <v>2500</v>
      </c>
      <c r="V45" s="32">
        <v>1250</v>
      </c>
      <c r="W45" s="37" t="s">
        <v>33</v>
      </c>
      <c r="X45" s="38">
        <v>569659</v>
      </c>
      <c r="Y45" s="23">
        <v>20</v>
      </c>
    </row>
    <row r="46" spans="1:25" ht="99.75" hidden="1">
      <c r="A46" s="23">
        <v>39</v>
      </c>
      <c r="B46" s="35" t="s">
        <v>102</v>
      </c>
      <c r="C46" s="36"/>
      <c r="D46" s="26">
        <v>1</v>
      </c>
      <c r="E46" s="27" t="s">
        <v>85</v>
      </c>
      <c r="F46" s="28">
        <v>55000</v>
      </c>
      <c r="G46" s="29" t="s">
        <v>30</v>
      </c>
      <c r="H46" s="29" t="s">
        <v>30</v>
      </c>
      <c r="I46" s="29" t="s">
        <v>30</v>
      </c>
      <c r="J46" s="29" t="s">
        <v>30</v>
      </c>
      <c r="K46" s="29" t="s">
        <v>30</v>
      </c>
      <c r="L46" s="29" t="s">
        <v>30</v>
      </c>
      <c r="M46" s="29"/>
      <c r="N46" s="29"/>
      <c r="O46" s="29"/>
      <c r="P46" s="23" t="s">
        <v>31</v>
      </c>
      <c r="Q46" s="30" t="s">
        <v>32</v>
      </c>
      <c r="R46" s="23"/>
      <c r="S46" s="31">
        <v>25000</v>
      </c>
      <c r="T46" s="32">
        <v>21250</v>
      </c>
      <c r="U46" s="32">
        <v>2500</v>
      </c>
      <c r="V46" s="32">
        <v>1250</v>
      </c>
      <c r="W46" s="37" t="s">
        <v>33</v>
      </c>
      <c r="X46" s="38">
        <v>569660</v>
      </c>
      <c r="Y46" s="23">
        <v>20</v>
      </c>
    </row>
    <row r="47" spans="1:25" ht="85.5" hidden="1">
      <c r="A47" s="23">
        <v>40</v>
      </c>
      <c r="B47" s="35" t="s">
        <v>103</v>
      </c>
      <c r="C47" s="36"/>
      <c r="D47" s="26">
        <v>1</v>
      </c>
      <c r="E47" s="27" t="s">
        <v>104</v>
      </c>
      <c r="F47" s="28">
        <v>55000</v>
      </c>
      <c r="G47" s="29" t="s">
        <v>30</v>
      </c>
      <c r="H47" s="29" t="s">
        <v>30</v>
      </c>
      <c r="I47" s="29" t="s">
        <v>30</v>
      </c>
      <c r="J47" s="29" t="s">
        <v>30</v>
      </c>
      <c r="K47" s="29" t="s">
        <v>30</v>
      </c>
      <c r="L47" s="29" t="s">
        <v>30</v>
      </c>
      <c r="M47" s="29"/>
      <c r="N47" s="29"/>
      <c r="O47" s="29"/>
      <c r="P47" s="23" t="s">
        <v>31</v>
      </c>
      <c r="Q47" s="30" t="s">
        <v>32</v>
      </c>
      <c r="R47" s="23"/>
      <c r="S47" s="31">
        <v>25000</v>
      </c>
      <c r="T47" s="32">
        <v>21250</v>
      </c>
      <c r="U47" s="32">
        <v>2500</v>
      </c>
      <c r="V47" s="32">
        <v>1250</v>
      </c>
      <c r="W47" s="37" t="s">
        <v>33</v>
      </c>
      <c r="X47" s="38">
        <v>569661</v>
      </c>
      <c r="Y47" s="23">
        <v>20</v>
      </c>
    </row>
    <row r="48" spans="1:25" ht="71.25" hidden="1">
      <c r="A48" s="23">
        <v>41</v>
      </c>
      <c r="B48" s="35" t="s">
        <v>105</v>
      </c>
      <c r="C48" s="36"/>
      <c r="D48" s="26">
        <v>1</v>
      </c>
      <c r="E48" s="27" t="s">
        <v>106</v>
      </c>
      <c r="F48" s="28">
        <v>55000</v>
      </c>
      <c r="G48" s="29" t="s">
        <v>30</v>
      </c>
      <c r="H48" s="29" t="s">
        <v>30</v>
      </c>
      <c r="I48" s="29" t="s">
        <v>30</v>
      </c>
      <c r="J48" s="29" t="s">
        <v>30</v>
      </c>
      <c r="K48" s="29" t="s">
        <v>30</v>
      </c>
      <c r="L48" s="29" t="s">
        <v>30</v>
      </c>
      <c r="M48" s="29"/>
      <c r="N48" s="29"/>
      <c r="O48" s="29"/>
      <c r="P48" s="23" t="s">
        <v>31</v>
      </c>
      <c r="Q48" s="30" t="s">
        <v>32</v>
      </c>
      <c r="R48" s="23"/>
      <c r="S48" s="31">
        <v>25000</v>
      </c>
      <c r="T48" s="32">
        <v>21250</v>
      </c>
      <c r="U48" s="32">
        <v>2500</v>
      </c>
      <c r="V48" s="32">
        <v>1250</v>
      </c>
      <c r="W48" s="37" t="s">
        <v>33</v>
      </c>
      <c r="X48" s="38">
        <v>569662</v>
      </c>
      <c r="Y48" s="23">
        <v>20</v>
      </c>
    </row>
    <row r="49" spans="1:25" ht="71.25" hidden="1">
      <c r="A49" s="23">
        <v>42</v>
      </c>
      <c r="B49" s="35" t="s">
        <v>107</v>
      </c>
      <c r="C49" s="36"/>
      <c r="D49" s="26">
        <v>1</v>
      </c>
      <c r="E49" s="27" t="s">
        <v>85</v>
      </c>
      <c r="F49" s="28">
        <v>55000</v>
      </c>
      <c r="G49" s="29" t="s">
        <v>30</v>
      </c>
      <c r="H49" s="29" t="s">
        <v>30</v>
      </c>
      <c r="I49" s="29" t="s">
        <v>30</v>
      </c>
      <c r="J49" s="29" t="s">
        <v>30</v>
      </c>
      <c r="K49" s="29" t="s">
        <v>30</v>
      </c>
      <c r="L49" s="29" t="s">
        <v>30</v>
      </c>
      <c r="M49" s="29"/>
      <c r="N49" s="29"/>
      <c r="O49" s="29"/>
      <c r="P49" s="23" t="s">
        <v>31</v>
      </c>
      <c r="Q49" s="30" t="s">
        <v>32</v>
      </c>
      <c r="R49" s="23"/>
      <c r="S49" s="31">
        <v>25000</v>
      </c>
      <c r="T49" s="32">
        <v>21250</v>
      </c>
      <c r="U49" s="32">
        <v>2500</v>
      </c>
      <c r="V49" s="32">
        <v>1250</v>
      </c>
      <c r="W49" s="37" t="s">
        <v>33</v>
      </c>
      <c r="X49" s="38">
        <v>569663</v>
      </c>
      <c r="Y49" s="23">
        <v>20</v>
      </c>
    </row>
    <row r="50" spans="1:25" ht="57" hidden="1">
      <c r="A50" s="23">
        <v>43</v>
      </c>
      <c r="B50" s="35" t="s">
        <v>108</v>
      </c>
      <c r="C50" s="36"/>
      <c r="D50" s="26">
        <v>1</v>
      </c>
      <c r="E50" s="27" t="s">
        <v>109</v>
      </c>
      <c r="F50" s="28">
        <v>55000</v>
      </c>
      <c r="G50" s="29" t="s">
        <v>30</v>
      </c>
      <c r="H50" s="29" t="s">
        <v>30</v>
      </c>
      <c r="I50" s="29" t="s">
        <v>30</v>
      </c>
      <c r="J50" s="29" t="s">
        <v>30</v>
      </c>
      <c r="K50" s="29" t="s">
        <v>30</v>
      </c>
      <c r="L50" s="29" t="s">
        <v>30</v>
      </c>
      <c r="M50" s="29"/>
      <c r="N50" s="29"/>
      <c r="O50" s="29"/>
      <c r="P50" s="23" t="s">
        <v>31</v>
      </c>
      <c r="Q50" s="30" t="s">
        <v>32</v>
      </c>
      <c r="R50" s="23"/>
      <c r="S50" s="31">
        <v>25000</v>
      </c>
      <c r="T50" s="32">
        <v>21250</v>
      </c>
      <c r="U50" s="32">
        <v>2500</v>
      </c>
      <c r="V50" s="32">
        <v>1250</v>
      </c>
      <c r="W50" s="37" t="s">
        <v>33</v>
      </c>
      <c r="X50" s="38">
        <v>569664</v>
      </c>
      <c r="Y50" s="23">
        <v>20</v>
      </c>
    </row>
    <row r="51" spans="1:25" ht="71.25" hidden="1">
      <c r="A51" s="23">
        <v>44</v>
      </c>
      <c r="B51" s="35" t="s">
        <v>110</v>
      </c>
      <c r="C51" s="36"/>
      <c r="D51" s="26">
        <v>1</v>
      </c>
      <c r="E51" s="27" t="s">
        <v>89</v>
      </c>
      <c r="F51" s="28">
        <v>55000</v>
      </c>
      <c r="G51" s="29" t="s">
        <v>30</v>
      </c>
      <c r="H51" s="29" t="s">
        <v>30</v>
      </c>
      <c r="I51" s="29" t="s">
        <v>30</v>
      </c>
      <c r="J51" s="29" t="s">
        <v>30</v>
      </c>
      <c r="K51" s="29" t="s">
        <v>30</v>
      </c>
      <c r="L51" s="29" t="s">
        <v>30</v>
      </c>
      <c r="M51" s="29"/>
      <c r="N51" s="29"/>
      <c r="O51" s="29"/>
      <c r="P51" s="23" t="s">
        <v>31</v>
      </c>
      <c r="Q51" s="30" t="s">
        <v>32</v>
      </c>
      <c r="R51" s="23"/>
      <c r="S51" s="31">
        <v>25000</v>
      </c>
      <c r="T51" s="32">
        <v>21250</v>
      </c>
      <c r="U51" s="32">
        <v>2500</v>
      </c>
      <c r="V51" s="32">
        <v>1250</v>
      </c>
      <c r="W51" s="37" t="s">
        <v>33</v>
      </c>
      <c r="X51" s="38">
        <v>569665</v>
      </c>
      <c r="Y51" s="23">
        <v>20</v>
      </c>
    </row>
    <row r="52" spans="1:25" ht="85.5" hidden="1">
      <c r="A52" s="23">
        <v>45</v>
      </c>
      <c r="B52" s="35" t="s">
        <v>111</v>
      </c>
      <c r="C52" s="36"/>
      <c r="D52" s="26">
        <v>1</v>
      </c>
      <c r="E52" s="27" t="s">
        <v>112</v>
      </c>
      <c r="F52" s="28">
        <v>55000</v>
      </c>
      <c r="G52" s="29" t="s">
        <v>30</v>
      </c>
      <c r="H52" s="29" t="s">
        <v>30</v>
      </c>
      <c r="I52" s="29" t="s">
        <v>30</v>
      </c>
      <c r="J52" s="29" t="s">
        <v>30</v>
      </c>
      <c r="K52" s="29" t="s">
        <v>30</v>
      </c>
      <c r="L52" s="29" t="s">
        <v>30</v>
      </c>
      <c r="M52" s="29"/>
      <c r="N52" s="29"/>
      <c r="O52" s="29"/>
      <c r="P52" s="23" t="s">
        <v>31</v>
      </c>
      <c r="Q52" s="30" t="s">
        <v>32</v>
      </c>
      <c r="R52" s="23"/>
      <c r="S52" s="31">
        <v>25000</v>
      </c>
      <c r="T52" s="32">
        <v>21250</v>
      </c>
      <c r="U52" s="32">
        <v>2500</v>
      </c>
      <c r="V52" s="32">
        <v>1250</v>
      </c>
      <c r="W52" s="37" t="s">
        <v>33</v>
      </c>
      <c r="X52" s="38">
        <v>569666</v>
      </c>
      <c r="Y52" s="23">
        <v>20</v>
      </c>
    </row>
    <row r="53" spans="1:25" ht="57" hidden="1">
      <c r="A53" s="23">
        <v>46</v>
      </c>
      <c r="B53" s="35" t="s">
        <v>113</v>
      </c>
      <c r="C53" s="36"/>
      <c r="D53" s="26">
        <v>1</v>
      </c>
      <c r="E53" s="27" t="s">
        <v>114</v>
      </c>
      <c r="F53" s="28">
        <v>55000</v>
      </c>
      <c r="G53" s="29" t="s">
        <v>30</v>
      </c>
      <c r="H53" s="29" t="s">
        <v>30</v>
      </c>
      <c r="I53" s="29" t="s">
        <v>30</v>
      </c>
      <c r="J53" s="29" t="s">
        <v>30</v>
      </c>
      <c r="K53" s="29" t="s">
        <v>30</v>
      </c>
      <c r="L53" s="29" t="s">
        <v>30</v>
      </c>
      <c r="M53" s="29"/>
      <c r="N53" s="29"/>
      <c r="O53" s="29"/>
      <c r="P53" s="23" t="s">
        <v>31</v>
      </c>
      <c r="Q53" s="30" t="s">
        <v>32</v>
      </c>
      <c r="R53" s="23"/>
      <c r="S53" s="31">
        <v>25000</v>
      </c>
      <c r="T53" s="32">
        <v>21250</v>
      </c>
      <c r="U53" s="32">
        <v>2500</v>
      </c>
      <c r="V53" s="32">
        <v>1250</v>
      </c>
      <c r="W53" s="37" t="s">
        <v>33</v>
      </c>
      <c r="X53" s="38">
        <v>569667</v>
      </c>
      <c r="Y53" s="23">
        <v>20</v>
      </c>
    </row>
    <row r="54" spans="1:25" ht="57" hidden="1">
      <c r="A54" s="23">
        <v>47</v>
      </c>
      <c r="B54" s="35" t="s">
        <v>115</v>
      </c>
      <c r="C54" s="36"/>
      <c r="D54" s="26">
        <v>1</v>
      </c>
      <c r="E54" s="27" t="s">
        <v>95</v>
      </c>
      <c r="F54" s="28">
        <v>55000</v>
      </c>
      <c r="G54" s="29" t="s">
        <v>30</v>
      </c>
      <c r="H54" s="29" t="s">
        <v>30</v>
      </c>
      <c r="I54" s="29" t="s">
        <v>30</v>
      </c>
      <c r="J54" s="29" t="s">
        <v>30</v>
      </c>
      <c r="K54" s="29" t="s">
        <v>30</v>
      </c>
      <c r="L54" s="29" t="s">
        <v>30</v>
      </c>
      <c r="M54" s="29"/>
      <c r="N54" s="29"/>
      <c r="O54" s="29"/>
      <c r="P54" s="23" t="s">
        <v>31</v>
      </c>
      <c r="Q54" s="30" t="s">
        <v>32</v>
      </c>
      <c r="R54" s="23"/>
      <c r="S54" s="31">
        <v>25000</v>
      </c>
      <c r="T54" s="32">
        <v>21250</v>
      </c>
      <c r="U54" s="32">
        <v>2500</v>
      </c>
      <c r="V54" s="32">
        <v>1250</v>
      </c>
      <c r="W54" s="37" t="s">
        <v>33</v>
      </c>
      <c r="X54" s="38">
        <v>569668</v>
      </c>
      <c r="Y54" s="23">
        <v>20</v>
      </c>
    </row>
    <row r="55" spans="1:25" ht="85.5" hidden="1">
      <c r="A55" s="23">
        <v>48</v>
      </c>
      <c r="B55" s="35" t="s">
        <v>116</v>
      </c>
      <c r="C55" s="36"/>
      <c r="D55" s="26">
        <v>1</v>
      </c>
      <c r="E55" s="27" t="s">
        <v>117</v>
      </c>
      <c r="F55" s="28">
        <v>55000</v>
      </c>
      <c r="G55" s="29" t="s">
        <v>30</v>
      </c>
      <c r="H55" s="29" t="s">
        <v>30</v>
      </c>
      <c r="I55" s="29" t="s">
        <v>30</v>
      </c>
      <c r="J55" s="29" t="s">
        <v>30</v>
      </c>
      <c r="K55" s="29" t="s">
        <v>30</v>
      </c>
      <c r="L55" s="29" t="s">
        <v>30</v>
      </c>
      <c r="M55" s="29"/>
      <c r="N55" s="29"/>
      <c r="O55" s="29"/>
      <c r="P55" s="23" t="s">
        <v>31</v>
      </c>
      <c r="Q55" s="30" t="s">
        <v>32</v>
      </c>
      <c r="R55" s="23"/>
      <c r="S55" s="31">
        <v>25000</v>
      </c>
      <c r="T55" s="32">
        <v>21250</v>
      </c>
      <c r="U55" s="32">
        <v>2500</v>
      </c>
      <c r="V55" s="32">
        <v>1250</v>
      </c>
      <c r="W55" s="37" t="s">
        <v>33</v>
      </c>
      <c r="X55" s="38">
        <v>569669</v>
      </c>
      <c r="Y55" s="23">
        <v>20</v>
      </c>
    </row>
    <row r="56" spans="1:25" ht="71.25" hidden="1">
      <c r="A56" s="23">
        <v>49</v>
      </c>
      <c r="B56" s="35" t="s">
        <v>118</v>
      </c>
      <c r="C56" s="36"/>
      <c r="D56" s="26">
        <v>1</v>
      </c>
      <c r="E56" s="27" t="s">
        <v>119</v>
      </c>
      <c r="F56" s="28">
        <v>55000</v>
      </c>
      <c r="G56" s="29" t="s">
        <v>30</v>
      </c>
      <c r="H56" s="29" t="s">
        <v>30</v>
      </c>
      <c r="I56" s="29" t="s">
        <v>30</v>
      </c>
      <c r="J56" s="29" t="s">
        <v>30</v>
      </c>
      <c r="K56" s="29" t="s">
        <v>30</v>
      </c>
      <c r="L56" s="29" t="s">
        <v>30</v>
      </c>
      <c r="M56" s="29"/>
      <c r="N56" s="29"/>
      <c r="O56" s="29"/>
      <c r="P56" s="23" t="s">
        <v>31</v>
      </c>
      <c r="Q56" s="30" t="s">
        <v>32</v>
      </c>
      <c r="R56" s="23"/>
      <c r="S56" s="31">
        <v>25000</v>
      </c>
      <c r="T56" s="32">
        <v>21250</v>
      </c>
      <c r="U56" s="32">
        <v>2500</v>
      </c>
      <c r="V56" s="32">
        <v>1250</v>
      </c>
      <c r="W56" s="37" t="s">
        <v>33</v>
      </c>
      <c r="X56" s="38">
        <v>569670</v>
      </c>
      <c r="Y56" s="23">
        <v>20</v>
      </c>
    </row>
    <row r="57" spans="1:25" ht="85.5" hidden="1">
      <c r="A57" s="23">
        <v>50</v>
      </c>
      <c r="B57" s="35" t="s">
        <v>120</v>
      </c>
      <c r="C57" s="36"/>
      <c r="D57" s="26">
        <v>1</v>
      </c>
      <c r="E57" s="27" t="s">
        <v>58</v>
      </c>
      <c r="F57" s="28">
        <v>55000</v>
      </c>
      <c r="G57" s="29" t="s">
        <v>30</v>
      </c>
      <c r="H57" s="29" t="s">
        <v>30</v>
      </c>
      <c r="I57" s="29" t="s">
        <v>30</v>
      </c>
      <c r="J57" s="29" t="s">
        <v>30</v>
      </c>
      <c r="K57" s="29" t="s">
        <v>30</v>
      </c>
      <c r="L57" s="29" t="s">
        <v>30</v>
      </c>
      <c r="M57" s="29"/>
      <c r="N57" s="29"/>
      <c r="O57" s="29"/>
      <c r="P57" s="23" t="s">
        <v>31</v>
      </c>
      <c r="Q57" s="30" t="s">
        <v>32</v>
      </c>
      <c r="R57" s="23"/>
      <c r="S57" s="31">
        <v>25000</v>
      </c>
      <c r="T57" s="32">
        <v>21250</v>
      </c>
      <c r="U57" s="32">
        <v>2500</v>
      </c>
      <c r="V57" s="32">
        <v>1250</v>
      </c>
      <c r="W57" s="37" t="s">
        <v>33</v>
      </c>
      <c r="X57" s="38">
        <v>569671</v>
      </c>
      <c r="Y57" s="23">
        <v>20</v>
      </c>
    </row>
    <row r="58" spans="1:25" ht="71.25" hidden="1">
      <c r="A58" s="23">
        <v>51</v>
      </c>
      <c r="B58" s="35" t="s">
        <v>121</v>
      </c>
      <c r="C58" s="36"/>
      <c r="D58" s="26">
        <v>1</v>
      </c>
      <c r="E58" s="27" t="s">
        <v>122</v>
      </c>
      <c r="F58" s="28">
        <v>55000</v>
      </c>
      <c r="G58" s="29" t="s">
        <v>30</v>
      </c>
      <c r="H58" s="29" t="s">
        <v>30</v>
      </c>
      <c r="I58" s="29" t="s">
        <v>30</v>
      </c>
      <c r="J58" s="29" t="s">
        <v>30</v>
      </c>
      <c r="K58" s="29" t="s">
        <v>30</v>
      </c>
      <c r="L58" s="29" t="s">
        <v>30</v>
      </c>
      <c r="M58" s="29"/>
      <c r="N58" s="29"/>
      <c r="O58" s="29"/>
      <c r="P58" s="23" t="s">
        <v>31</v>
      </c>
      <c r="Q58" s="30" t="s">
        <v>32</v>
      </c>
      <c r="R58" s="23"/>
      <c r="S58" s="31">
        <v>25000</v>
      </c>
      <c r="T58" s="32">
        <v>21250</v>
      </c>
      <c r="U58" s="32">
        <v>2500</v>
      </c>
      <c r="V58" s="32">
        <v>1250</v>
      </c>
      <c r="W58" s="37" t="s">
        <v>33</v>
      </c>
      <c r="X58" s="38">
        <v>569672</v>
      </c>
      <c r="Y58" s="23">
        <v>20</v>
      </c>
    </row>
    <row r="59" spans="1:25" ht="30" hidden="1">
      <c r="A59" s="23">
        <v>52</v>
      </c>
      <c r="B59" s="35" t="s">
        <v>123</v>
      </c>
      <c r="C59" s="36"/>
      <c r="D59" s="26">
        <v>1</v>
      </c>
      <c r="E59" s="27" t="s">
        <v>45</v>
      </c>
      <c r="F59" s="28">
        <v>55000</v>
      </c>
      <c r="G59" s="29" t="s">
        <v>30</v>
      </c>
      <c r="H59" s="29" t="s">
        <v>30</v>
      </c>
      <c r="I59" s="29" t="s">
        <v>30</v>
      </c>
      <c r="J59" s="29" t="s">
        <v>30</v>
      </c>
      <c r="K59" s="29" t="s">
        <v>30</v>
      </c>
      <c r="L59" s="29" t="s">
        <v>30</v>
      </c>
      <c r="M59" s="29"/>
      <c r="N59" s="29"/>
      <c r="O59" s="29"/>
      <c r="P59" s="23" t="s">
        <v>31</v>
      </c>
      <c r="Q59" s="30" t="s">
        <v>32</v>
      </c>
      <c r="R59" s="23"/>
      <c r="S59" s="31">
        <v>25000</v>
      </c>
      <c r="T59" s="32">
        <v>21250</v>
      </c>
      <c r="U59" s="32">
        <v>2500</v>
      </c>
      <c r="V59" s="32">
        <v>1250</v>
      </c>
      <c r="W59" s="37" t="s">
        <v>33</v>
      </c>
      <c r="X59" s="38">
        <v>569673</v>
      </c>
      <c r="Y59" s="23">
        <v>20</v>
      </c>
    </row>
    <row r="60" spans="1:25" ht="57" hidden="1">
      <c r="A60" s="23">
        <v>53</v>
      </c>
      <c r="B60" s="35" t="s">
        <v>124</v>
      </c>
      <c r="C60" s="36"/>
      <c r="D60" s="26">
        <v>1</v>
      </c>
      <c r="E60" s="27" t="s">
        <v>125</v>
      </c>
      <c r="F60" s="28">
        <v>55000</v>
      </c>
      <c r="G60" s="29" t="s">
        <v>30</v>
      </c>
      <c r="H60" s="29" t="s">
        <v>30</v>
      </c>
      <c r="I60" s="29" t="s">
        <v>30</v>
      </c>
      <c r="J60" s="29" t="s">
        <v>30</v>
      </c>
      <c r="K60" s="29" t="s">
        <v>30</v>
      </c>
      <c r="L60" s="29" t="s">
        <v>30</v>
      </c>
      <c r="M60" s="29"/>
      <c r="N60" s="29"/>
      <c r="O60" s="29"/>
      <c r="P60" s="23" t="s">
        <v>31</v>
      </c>
      <c r="Q60" s="30" t="s">
        <v>32</v>
      </c>
      <c r="R60" s="23"/>
      <c r="S60" s="31">
        <v>25000</v>
      </c>
      <c r="T60" s="32">
        <v>21250</v>
      </c>
      <c r="U60" s="32">
        <v>2500</v>
      </c>
      <c r="V60" s="32">
        <v>1250</v>
      </c>
      <c r="W60" s="37" t="s">
        <v>33</v>
      </c>
      <c r="X60" s="38">
        <v>569674</v>
      </c>
      <c r="Y60" s="23">
        <v>20</v>
      </c>
    </row>
    <row r="61" spans="1:25" ht="57" hidden="1">
      <c r="A61" s="23">
        <v>54</v>
      </c>
      <c r="B61" s="35" t="s">
        <v>126</v>
      </c>
      <c r="C61" s="36"/>
      <c r="D61" s="26">
        <v>1</v>
      </c>
      <c r="E61" s="27" t="s">
        <v>127</v>
      </c>
      <c r="F61" s="28">
        <v>55000</v>
      </c>
      <c r="G61" s="29" t="s">
        <v>30</v>
      </c>
      <c r="H61" s="29" t="s">
        <v>30</v>
      </c>
      <c r="I61" s="29" t="s">
        <v>30</v>
      </c>
      <c r="J61" s="29" t="s">
        <v>30</v>
      </c>
      <c r="K61" s="29" t="s">
        <v>30</v>
      </c>
      <c r="L61" s="29" t="s">
        <v>30</v>
      </c>
      <c r="M61" s="29"/>
      <c r="N61" s="29"/>
      <c r="O61" s="29"/>
      <c r="P61" s="23" t="s">
        <v>31</v>
      </c>
      <c r="Q61" s="30" t="s">
        <v>32</v>
      </c>
      <c r="R61" s="23"/>
      <c r="S61" s="31">
        <v>25000</v>
      </c>
      <c r="T61" s="32">
        <v>21250</v>
      </c>
      <c r="U61" s="32">
        <v>2500</v>
      </c>
      <c r="V61" s="32">
        <v>1250</v>
      </c>
      <c r="W61" s="37" t="s">
        <v>33</v>
      </c>
      <c r="X61" s="38">
        <v>569675</v>
      </c>
      <c r="Y61" s="23">
        <v>20</v>
      </c>
    </row>
    <row r="62" spans="1:25" ht="71.25" hidden="1">
      <c r="A62" s="23">
        <v>55</v>
      </c>
      <c r="B62" s="39" t="s">
        <v>128</v>
      </c>
      <c r="C62" s="40"/>
      <c r="D62" s="26">
        <v>1</v>
      </c>
      <c r="E62" s="27" t="s">
        <v>95</v>
      </c>
      <c r="F62" s="28">
        <v>55000</v>
      </c>
      <c r="G62" s="29" t="s">
        <v>30</v>
      </c>
      <c r="H62" s="29" t="s">
        <v>30</v>
      </c>
      <c r="I62" s="29" t="s">
        <v>30</v>
      </c>
      <c r="J62" s="29" t="s">
        <v>30</v>
      </c>
      <c r="K62" s="29" t="s">
        <v>30</v>
      </c>
      <c r="L62" s="29" t="s">
        <v>30</v>
      </c>
      <c r="M62" s="29"/>
      <c r="N62" s="29"/>
      <c r="O62" s="29"/>
      <c r="P62" s="23" t="s">
        <v>31</v>
      </c>
      <c r="Q62" s="30" t="s">
        <v>41</v>
      </c>
      <c r="R62" s="23"/>
      <c r="S62" s="31">
        <v>25000</v>
      </c>
      <c r="T62" s="32">
        <v>21250</v>
      </c>
      <c r="U62" s="32">
        <v>2500</v>
      </c>
      <c r="V62" s="32">
        <v>1250</v>
      </c>
      <c r="W62" s="37" t="s">
        <v>33</v>
      </c>
      <c r="X62" s="38">
        <v>569676</v>
      </c>
      <c r="Y62" s="23">
        <v>20</v>
      </c>
    </row>
    <row r="63" spans="1:25" ht="42.75" hidden="1">
      <c r="A63" s="23">
        <v>56</v>
      </c>
      <c r="B63" s="35" t="s">
        <v>129</v>
      </c>
      <c r="C63" s="36"/>
      <c r="D63" s="26">
        <v>1</v>
      </c>
      <c r="E63" s="27" t="s">
        <v>130</v>
      </c>
      <c r="F63" s="28">
        <v>55000</v>
      </c>
      <c r="G63" s="29" t="s">
        <v>30</v>
      </c>
      <c r="H63" s="29" t="s">
        <v>30</v>
      </c>
      <c r="I63" s="29" t="s">
        <v>30</v>
      </c>
      <c r="J63" s="29" t="s">
        <v>30</v>
      </c>
      <c r="K63" s="29" t="s">
        <v>30</v>
      </c>
      <c r="L63" s="29" t="s">
        <v>30</v>
      </c>
      <c r="M63" s="29"/>
      <c r="N63" s="29"/>
      <c r="O63" s="29"/>
      <c r="P63" s="23" t="s">
        <v>31</v>
      </c>
      <c r="Q63" s="30" t="s">
        <v>32</v>
      </c>
      <c r="R63" s="23"/>
      <c r="S63" s="31">
        <v>25000</v>
      </c>
      <c r="T63" s="32">
        <v>21250</v>
      </c>
      <c r="U63" s="32">
        <v>2500</v>
      </c>
      <c r="V63" s="32">
        <v>1250</v>
      </c>
      <c r="W63" s="37" t="s">
        <v>33</v>
      </c>
      <c r="X63" s="38">
        <v>569677</v>
      </c>
      <c r="Y63" s="23">
        <v>20</v>
      </c>
    </row>
    <row r="64" spans="1:25" ht="57" hidden="1">
      <c r="A64" s="23">
        <v>57</v>
      </c>
      <c r="B64" s="35" t="s">
        <v>131</v>
      </c>
      <c r="C64" s="36"/>
      <c r="D64" s="26">
        <v>1</v>
      </c>
      <c r="E64" s="27" t="s">
        <v>58</v>
      </c>
      <c r="F64" s="28">
        <v>55000</v>
      </c>
      <c r="G64" s="29" t="s">
        <v>30</v>
      </c>
      <c r="H64" s="29" t="s">
        <v>30</v>
      </c>
      <c r="I64" s="29" t="s">
        <v>30</v>
      </c>
      <c r="J64" s="29" t="s">
        <v>30</v>
      </c>
      <c r="K64" s="29" t="s">
        <v>30</v>
      </c>
      <c r="L64" s="29" t="s">
        <v>30</v>
      </c>
      <c r="M64" s="29"/>
      <c r="N64" s="29"/>
      <c r="O64" s="29"/>
      <c r="P64" s="23" t="s">
        <v>31</v>
      </c>
      <c r="Q64" s="30" t="s">
        <v>32</v>
      </c>
      <c r="R64" s="23"/>
      <c r="S64" s="31">
        <v>25000</v>
      </c>
      <c r="T64" s="32">
        <v>21250</v>
      </c>
      <c r="U64" s="32">
        <v>2500</v>
      </c>
      <c r="V64" s="32">
        <v>1250</v>
      </c>
      <c r="W64" s="37" t="s">
        <v>33</v>
      </c>
      <c r="X64" s="38">
        <v>569678</v>
      </c>
      <c r="Y64" s="23">
        <v>20</v>
      </c>
    </row>
    <row r="65" spans="1:25" ht="71.25" hidden="1">
      <c r="A65" s="23">
        <v>58</v>
      </c>
      <c r="B65" s="35" t="s">
        <v>132</v>
      </c>
      <c r="C65" s="36"/>
      <c r="D65" s="26">
        <v>1</v>
      </c>
      <c r="E65" s="27" t="s">
        <v>133</v>
      </c>
      <c r="F65" s="28">
        <v>55000</v>
      </c>
      <c r="G65" s="29" t="s">
        <v>30</v>
      </c>
      <c r="H65" s="29" t="s">
        <v>30</v>
      </c>
      <c r="I65" s="29" t="s">
        <v>30</v>
      </c>
      <c r="J65" s="29" t="s">
        <v>30</v>
      </c>
      <c r="K65" s="29" t="s">
        <v>30</v>
      </c>
      <c r="L65" s="29" t="s">
        <v>30</v>
      </c>
      <c r="M65" s="29"/>
      <c r="N65" s="29"/>
      <c r="O65" s="29"/>
      <c r="P65" s="23" t="s">
        <v>31</v>
      </c>
      <c r="Q65" s="30" t="s">
        <v>32</v>
      </c>
      <c r="R65" s="23"/>
      <c r="S65" s="31">
        <v>25000</v>
      </c>
      <c r="T65" s="32">
        <v>21250</v>
      </c>
      <c r="U65" s="32">
        <v>2500</v>
      </c>
      <c r="V65" s="32">
        <v>1250</v>
      </c>
      <c r="W65" s="37" t="s">
        <v>33</v>
      </c>
      <c r="X65" s="38">
        <v>569679</v>
      </c>
      <c r="Y65" s="23">
        <v>20</v>
      </c>
    </row>
    <row r="66" spans="1:25" ht="71.25" hidden="1">
      <c r="A66" s="23">
        <v>59</v>
      </c>
      <c r="B66" s="39" t="s">
        <v>134</v>
      </c>
      <c r="C66" s="40"/>
      <c r="D66" s="26">
        <v>1</v>
      </c>
      <c r="E66" s="27" t="s">
        <v>135</v>
      </c>
      <c r="F66" s="28">
        <v>55000</v>
      </c>
      <c r="G66" s="29" t="s">
        <v>30</v>
      </c>
      <c r="H66" s="29" t="s">
        <v>30</v>
      </c>
      <c r="I66" s="29" t="s">
        <v>30</v>
      </c>
      <c r="J66" s="29" t="s">
        <v>30</v>
      </c>
      <c r="K66" s="29" t="s">
        <v>30</v>
      </c>
      <c r="L66" s="29" t="s">
        <v>30</v>
      </c>
      <c r="M66" s="29"/>
      <c r="N66" s="29"/>
      <c r="O66" s="29"/>
      <c r="P66" s="23" t="s">
        <v>31</v>
      </c>
      <c r="Q66" s="30" t="s">
        <v>41</v>
      </c>
      <c r="R66" s="23"/>
      <c r="S66" s="31">
        <v>25000</v>
      </c>
      <c r="T66" s="32">
        <v>21250</v>
      </c>
      <c r="U66" s="32">
        <v>2500</v>
      </c>
      <c r="V66" s="32">
        <v>1250</v>
      </c>
      <c r="W66" s="37" t="s">
        <v>33</v>
      </c>
      <c r="X66" s="38">
        <v>569680</v>
      </c>
      <c r="Y66" s="23">
        <v>20</v>
      </c>
    </row>
    <row r="67" spans="1:25" ht="57" hidden="1">
      <c r="A67" s="23">
        <v>60</v>
      </c>
      <c r="B67" s="39" t="s">
        <v>136</v>
      </c>
      <c r="C67" s="40"/>
      <c r="D67" s="26">
        <v>1</v>
      </c>
      <c r="E67" s="27" t="s">
        <v>137</v>
      </c>
      <c r="F67" s="28">
        <v>55000</v>
      </c>
      <c r="G67" s="29" t="s">
        <v>30</v>
      </c>
      <c r="H67" s="29" t="s">
        <v>30</v>
      </c>
      <c r="I67" s="29" t="s">
        <v>30</v>
      </c>
      <c r="J67" s="29" t="s">
        <v>30</v>
      </c>
      <c r="K67" s="29" t="s">
        <v>30</v>
      </c>
      <c r="L67" s="29" t="s">
        <v>30</v>
      </c>
      <c r="M67" s="29"/>
      <c r="N67" s="29"/>
      <c r="O67" s="29"/>
      <c r="P67" s="23" t="s">
        <v>31</v>
      </c>
      <c r="Q67" s="30" t="s">
        <v>41</v>
      </c>
      <c r="R67" s="23"/>
      <c r="S67" s="31">
        <v>25000</v>
      </c>
      <c r="T67" s="32">
        <v>21250</v>
      </c>
      <c r="U67" s="32">
        <v>2500</v>
      </c>
      <c r="V67" s="32">
        <v>1250</v>
      </c>
      <c r="W67" s="37" t="s">
        <v>33</v>
      </c>
      <c r="X67" s="38">
        <v>569681</v>
      </c>
      <c r="Y67" s="23">
        <v>20</v>
      </c>
    </row>
    <row r="68" spans="1:25" ht="71.25" hidden="1">
      <c r="A68" s="23">
        <v>61</v>
      </c>
      <c r="B68" s="39" t="s">
        <v>138</v>
      </c>
      <c r="C68" s="40"/>
      <c r="D68" s="26">
        <v>1</v>
      </c>
      <c r="E68" s="27" t="s">
        <v>139</v>
      </c>
      <c r="F68" s="28">
        <v>55000</v>
      </c>
      <c r="G68" s="29" t="s">
        <v>30</v>
      </c>
      <c r="H68" s="29" t="s">
        <v>30</v>
      </c>
      <c r="I68" s="29" t="s">
        <v>30</v>
      </c>
      <c r="J68" s="29" t="s">
        <v>30</v>
      </c>
      <c r="K68" s="29" t="s">
        <v>30</v>
      </c>
      <c r="L68" s="29" t="s">
        <v>30</v>
      </c>
      <c r="M68" s="29"/>
      <c r="N68" s="29"/>
      <c r="O68" s="29"/>
      <c r="P68" s="23" t="s">
        <v>31</v>
      </c>
      <c r="Q68" s="30" t="s">
        <v>41</v>
      </c>
      <c r="R68" s="23"/>
      <c r="S68" s="31">
        <v>25000</v>
      </c>
      <c r="T68" s="32">
        <v>21250</v>
      </c>
      <c r="U68" s="32">
        <v>2500</v>
      </c>
      <c r="V68" s="32">
        <v>1250</v>
      </c>
      <c r="W68" s="37" t="s">
        <v>33</v>
      </c>
      <c r="X68" s="38">
        <v>569682</v>
      </c>
      <c r="Y68" s="23">
        <v>20</v>
      </c>
    </row>
    <row r="69" spans="1:25" ht="99.75" hidden="1">
      <c r="A69" s="23">
        <v>62</v>
      </c>
      <c r="B69" s="35" t="s">
        <v>140</v>
      </c>
      <c r="C69" s="36"/>
      <c r="D69" s="26">
        <v>1</v>
      </c>
      <c r="E69" s="27" t="s">
        <v>141</v>
      </c>
      <c r="F69" s="28">
        <v>55000</v>
      </c>
      <c r="G69" s="29" t="s">
        <v>30</v>
      </c>
      <c r="H69" s="29" t="s">
        <v>30</v>
      </c>
      <c r="I69" s="29" t="s">
        <v>30</v>
      </c>
      <c r="J69" s="29" t="s">
        <v>30</v>
      </c>
      <c r="K69" s="29" t="s">
        <v>30</v>
      </c>
      <c r="L69" s="29" t="s">
        <v>30</v>
      </c>
      <c r="M69" s="29"/>
      <c r="N69" s="29"/>
      <c r="O69" s="29"/>
      <c r="P69" s="23" t="s">
        <v>31</v>
      </c>
      <c r="Q69" s="30" t="s">
        <v>32</v>
      </c>
      <c r="R69" s="23"/>
      <c r="S69" s="31">
        <v>25000</v>
      </c>
      <c r="T69" s="32">
        <v>21250</v>
      </c>
      <c r="U69" s="32">
        <v>2500</v>
      </c>
      <c r="V69" s="32">
        <v>1250</v>
      </c>
      <c r="W69" s="37" t="s">
        <v>33</v>
      </c>
      <c r="X69" s="38">
        <v>569683</v>
      </c>
      <c r="Y69" s="23">
        <v>20</v>
      </c>
    </row>
    <row r="70" spans="1:25" ht="85.5" hidden="1">
      <c r="A70" s="23">
        <v>63</v>
      </c>
      <c r="B70" s="35" t="s">
        <v>142</v>
      </c>
      <c r="C70" s="36"/>
      <c r="D70" s="26">
        <v>1</v>
      </c>
      <c r="E70" s="27" t="s">
        <v>49</v>
      </c>
      <c r="F70" s="28">
        <v>55000</v>
      </c>
      <c r="G70" s="29" t="s">
        <v>30</v>
      </c>
      <c r="H70" s="29" t="s">
        <v>30</v>
      </c>
      <c r="I70" s="29" t="s">
        <v>30</v>
      </c>
      <c r="J70" s="29" t="s">
        <v>30</v>
      </c>
      <c r="K70" s="29" t="s">
        <v>30</v>
      </c>
      <c r="L70" s="29" t="s">
        <v>30</v>
      </c>
      <c r="M70" s="29"/>
      <c r="N70" s="29"/>
      <c r="O70" s="29"/>
      <c r="P70" s="23" t="s">
        <v>31</v>
      </c>
      <c r="Q70" s="30" t="s">
        <v>32</v>
      </c>
      <c r="R70" s="23"/>
      <c r="S70" s="31">
        <v>25000</v>
      </c>
      <c r="T70" s="32">
        <v>21250</v>
      </c>
      <c r="U70" s="32">
        <v>2500</v>
      </c>
      <c r="V70" s="32">
        <v>1250</v>
      </c>
      <c r="W70" s="37" t="s">
        <v>33</v>
      </c>
      <c r="X70" s="38">
        <v>569684</v>
      </c>
      <c r="Y70" s="23">
        <v>20</v>
      </c>
    </row>
    <row r="71" spans="1:25" ht="99.75" hidden="1">
      <c r="A71" s="23">
        <v>64</v>
      </c>
      <c r="B71" s="35" t="s">
        <v>143</v>
      </c>
      <c r="C71" s="36"/>
      <c r="D71" s="26">
        <v>1</v>
      </c>
      <c r="E71" s="27" t="s">
        <v>109</v>
      </c>
      <c r="F71" s="28">
        <v>55000</v>
      </c>
      <c r="G71" s="29" t="s">
        <v>30</v>
      </c>
      <c r="H71" s="29" t="s">
        <v>30</v>
      </c>
      <c r="I71" s="29" t="s">
        <v>30</v>
      </c>
      <c r="J71" s="29" t="s">
        <v>30</v>
      </c>
      <c r="K71" s="29" t="s">
        <v>30</v>
      </c>
      <c r="L71" s="29" t="s">
        <v>30</v>
      </c>
      <c r="M71" s="29"/>
      <c r="N71" s="29"/>
      <c r="O71" s="29"/>
      <c r="P71" s="23" t="s">
        <v>31</v>
      </c>
      <c r="Q71" s="30" t="s">
        <v>32</v>
      </c>
      <c r="R71" s="23"/>
      <c r="S71" s="31">
        <v>25000</v>
      </c>
      <c r="T71" s="32">
        <v>21250</v>
      </c>
      <c r="U71" s="32">
        <v>2500</v>
      </c>
      <c r="V71" s="32">
        <v>1250</v>
      </c>
      <c r="W71" s="37" t="s">
        <v>33</v>
      </c>
      <c r="X71" s="38">
        <v>569685</v>
      </c>
      <c r="Y71" s="23">
        <v>20</v>
      </c>
    </row>
    <row r="72" spans="1:25" ht="99.75" hidden="1">
      <c r="A72" s="23">
        <v>65</v>
      </c>
      <c r="B72" s="35" t="s">
        <v>144</v>
      </c>
      <c r="C72" s="36"/>
      <c r="D72" s="26">
        <v>1</v>
      </c>
      <c r="E72" s="27" t="s">
        <v>122</v>
      </c>
      <c r="F72" s="28">
        <v>55000</v>
      </c>
      <c r="G72" s="29" t="s">
        <v>30</v>
      </c>
      <c r="H72" s="29" t="s">
        <v>30</v>
      </c>
      <c r="I72" s="29" t="s">
        <v>30</v>
      </c>
      <c r="J72" s="29" t="s">
        <v>30</v>
      </c>
      <c r="K72" s="29" t="s">
        <v>30</v>
      </c>
      <c r="L72" s="29" t="s">
        <v>30</v>
      </c>
      <c r="M72" s="29"/>
      <c r="N72" s="29"/>
      <c r="O72" s="29"/>
      <c r="P72" s="23" t="s">
        <v>31</v>
      </c>
      <c r="Q72" s="30" t="s">
        <v>32</v>
      </c>
      <c r="R72" s="23"/>
      <c r="S72" s="31">
        <v>25000</v>
      </c>
      <c r="T72" s="32">
        <v>21250</v>
      </c>
      <c r="U72" s="32">
        <v>2500</v>
      </c>
      <c r="V72" s="32">
        <v>1250</v>
      </c>
      <c r="W72" s="37" t="s">
        <v>33</v>
      </c>
      <c r="X72" s="38">
        <v>569686</v>
      </c>
      <c r="Y72" s="23">
        <v>20</v>
      </c>
    </row>
    <row r="73" spans="1:25" ht="85.5" hidden="1">
      <c r="A73" s="23">
        <v>66</v>
      </c>
      <c r="B73" s="35" t="s">
        <v>145</v>
      </c>
      <c r="C73" s="36"/>
      <c r="D73" s="26">
        <v>1</v>
      </c>
      <c r="E73" s="27" t="s">
        <v>146</v>
      </c>
      <c r="F73" s="28">
        <v>55000</v>
      </c>
      <c r="G73" s="29" t="s">
        <v>30</v>
      </c>
      <c r="H73" s="29" t="s">
        <v>30</v>
      </c>
      <c r="I73" s="29" t="s">
        <v>30</v>
      </c>
      <c r="J73" s="29" t="s">
        <v>30</v>
      </c>
      <c r="K73" s="29" t="s">
        <v>30</v>
      </c>
      <c r="L73" s="29" t="s">
        <v>30</v>
      </c>
      <c r="M73" s="29"/>
      <c r="N73" s="29"/>
      <c r="O73" s="29"/>
      <c r="P73" s="23" t="s">
        <v>31</v>
      </c>
      <c r="Q73" s="30" t="s">
        <v>32</v>
      </c>
      <c r="R73" s="23"/>
      <c r="S73" s="31">
        <v>25000</v>
      </c>
      <c r="T73" s="32">
        <v>21250</v>
      </c>
      <c r="U73" s="32">
        <v>2500</v>
      </c>
      <c r="V73" s="32">
        <v>1250</v>
      </c>
      <c r="W73" s="37" t="s">
        <v>33</v>
      </c>
      <c r="X73" s="38">
        <v>569687</v>
      </c>
      <c r="Y73" s="23">
        <v>20</v>
      </c>
    </row>
    <row r="74" spans="1:25" ht="114" hidden="1">
      <c r="A74" s="23">
        <v>67</v>
      </c>
      <c r="B74" s="35" t="s">
        <v>147</v>
      </c>
      <c r="C74" s="36"/>
      <c r="D74" s="26">
        <v>1</v>
      </c>
      <c r="E74" s="27" t="s">
        <v>53</v>
      </c>
      <c r="F74" s="28">
        <v>55000</v>
      </c>
      <c r="G74" s="29" t="s">
        <v>30</v>
      </c>
      <c r="H74" s="29" t="s">
        <v>30</v>
      </c>
      <c r="I74" s="29" t="s">
        <v>30</v>
      </c>
      <c r="J74" s="29" t="s">
        <v>30</v>
      </c>
      <c r="K74" s="29" t="s">
        <v>30</v>
      </c>
      <c r="L74" s="29" t="s">
        <v>30</v>
      </c>
      <c r="M74" s="29"/>
      <c r="N74" s="29"/>
      <c r="O74" s="29"/>
      <c r="P74" s="23" t="s">
        <v>31</v>
      </c>
      <c r="Q74" s="30" t="s">
        <v>32</v>
      </c>
      <c r="R74" s="23"/>
      <c r="S74" s="31">
        <v>25000</v>
      </c>
      <c r="T74" s="32">
        <v>21250</v>
      </c>
      <c r="U74" s="32">
        <v>2500</v>
      </c>
      <c r="V74" s="32">
        <v>1250</v>
      </c>
      <c r="W74" s="37" t="s">
        <v>33</v>
      </c>
      <c r="X74" s="38">
        <v>569688</v>
      </c>
      <c r="Y74" s="23">
        <v>20</v>
      </c>
    </row>
    <row r="75" spans="1:25" ht="99.75" hidden="1">
      <c r="A75" s="23">
        <v>68</v>
      </c>
      <c r="B75" s="35" t="s">
        <v>148</v>
      </c>
      <c r="C75" s="36"/>
      <c r="D75" s="26">
        <v>1</v>
      </c>
      <c r="E75" s="27" t="s">
        <v>146</v>
      </c>
      <c r="F75" s="28">
        <v>55000</v>
      </c>
      <c r="G75" s="29" t="s">
        <v>30</v>
      </c>
      <c r="H75" s="29" t="s">
        <v>30</v>
      </c>
      <c r="I75" s="29" t="s">
        <v>30</v>
      </c>
      <c r="J75" s="29" t="s">
        <v>30</v>
      </c>
      <c r="K75" s="29" t="s">
        <v>30</v>
      </c>
      <c r="L75" s="29" t="s">
        <v>30</v>
      </c>
      <c r="M75" s="29"/>
      <c r="N75" s="29"/>
      <c r="O75" s="29"/>
      <c r="P75" s="23" t="s">
        <v>31</v>
      </c>
      <c r="Q75" s="30" t="s">
        <v>32</v>
      </c>
      <c r="R75" s="23"/>
      <c r="S75" s="31">
        <v>25000</v>
      </c>
      <c r="T75" s="32">
        <v>21250</v>
      </c>
      <c r="U75" s="32">
        <v>2500</v>
      </c>
      <c r="V75" s="32">
        <v>1250</v>
      </c>
      <c r="W75" s="37" t="s">
        <v>33</v>
      </c>
      <c r="X75" s="38">
        <v>569689</v>
      </c>
      <c r="Y75" s="23">
        <v>20</v>
      </c>
    </row>
    <row r="76" spans="1:25" ht="57" hidden="1">
      <c r="A76" s="23">
        <v>69</v>
      </c>
      <c r="B76" s="39" t="s">
        <v>149</v>
      </c>
      <c r="C76" s="40"/>
      <c r="D76" s="26">
        <v>1</v>
      </c>
      <c r="E76" s="27" t="s">
        <v>150</v>
      </c>
      <c r="F76" s="28">
        <v>55000</v>
      </c>
      <c r="G76" s="29" t="s">
        <v>30</v>
      </c>
      <c r="H76" s="29" t="s">
        <v>30</v>
      </c>
      <c r="I76" s="29" t="s">
        <v>30</v>
      </c>
      <c r="J76" s="29" t="s">
        <v>30</v>
      </c>
      <c r="K76" s="29" t="s">
        <v>30</v>
      </c>
      <c r="L76" s="29" t="s">
        <v>30</v>
      </c>
      <c r="M76" s="29"/>
      <c r="N76" s="29"/>
      <c r="O76" s="29"/>
      <c r="P76" s="23" t="s">
        <v>31</v>
      </c>
      <c r="Q76" s="30" t="s">
        <v>41</v>
      </c>
      <c r="R76" s="23"/>
      <c r="S76" s="31">
        <v>25000</v>
      </c>
      <c r="T76" s="32">
        <v>21250</v>
      </c>
      <c r="U76" s="32">
        <v>2500</v>
      </c>
      <c r="V76" s="32">
        <v>1250</v>
      </c>
      <c r="W76" s="37" t="s">
        <v>33</v>
      </c>
      <c r="X76" s="38">
        <v>569690</v>
      </c>
      <c r="Y76" s="23">
        <v>20</v>
      </c>
    </row>
    <row r="77" spans="1:25" ht="71.25" hidden="1">
      <c r="A77" s="23">
        <v>70</v>
      </c>
      <c r="B77" s="39" t="s">
        <v>151</v>
      </c>
      <c r="C77" s="40"/>
      <c r="D77" s="26">
        <v>1</v>
      </c>
      <c r="E77" s="27" t="s">
        <v>49</v>
      </c>
      <c r="F77" s="28">
        <v>55000</v>
      </c>
      <c r="G77" s="29" t="s">
        <v>30</v>
      </c>
      <c r="H77" s="29" t="s">
        <v>30</v>
      </c>
      <c r="I77" s="29" t="s">
        <v>30</v>
      </c>
      <c r="J77" s="29" t="s">
        <v>30</v>
      </c>
      <c r="K77" s="29" t="s">
        <v>30</v>
      </c>
      <c r="L77" s="29" t="s">
        <v>30</v>
      </c>
      <c r="M77" s="29"/>
      <c r="N77" s="29"/>
      <c r="O77" s="29"/>
      <c r="P77" s="23" t="s">
        <v>31</v>
      </c>
      <c r="Q77" s="30" t="s">
        <v>41</v>
      </c>
      <c r="R77" s="23"/>
      <c r="S77" s="31">
        <v>25000</v>
      </c>
      <c r="T77" s="32">
        <v>21250</v>
      </c>
      <c r="U77" s="32">
        <v>2500</v>
      </c>
      <c r="V77" s="32">
        <v>1250</v>
      </c>
      <c r="W77" s="37" t="s">
        <v>33</v>
      </c>
      <c r="X77" s="38">
        <v>569691</v>
      </c>
      <c r="Y77" s="23">
        <v>20</v>
      </c>
    </row>
    <row r="78" spans="1:25" ht="99.75" hidden="1">
      <c r="A78" s="23">
        <v>71</v>
      </c>
      <c r="B78" s="39" t="s">
        <v>152</v>
      </c>
      <c r="C78" s="40"/>
      <c r="D78" s="26">
        <v>1</v>
      </c>
      <c r="E78" s="27" t="s">
        <v>153</v>
      </c>
      <c r="F78" s="28">
        <v>55000</v>
      </c>
      <c r="G78" s="29" t="s">
        <v>30</v>
      </c>
      <c r="H78" s="29" t="s">
        <v>30</v>
      </c>
      <c r="I78" s="29" t="s">
        <v>30</v>
      </c>
      <c r="J78" s="29" t="s">
        <v>30</v>
      </c>
      <c r="K78" s="29" t="s">
        <v>30</v>
      </c>
      <c r="L78" s="29" t="s">
        <v>30</v>
      </c>
      <c r="M78" s="29"/>
      <c r="N78" s="29"/>
      <c r="O78" s="29"/>
      <c r="P78" s="23" t="s">
        <v>31</v>
      </c>
      <c r="Q78" s="30" t="s">
        <v>41</v>
      </c>
      <c r="R78" s="23"/>
      <c r="S78" s="31">
        <v>25000</v>
      </c>
      <c r="T78" s="32">
        <v>21250</v>
      </c>
      <c r="U78" s="32">
        <v>2500</v>
      </c>
      <c r="V78" s="32">
        <v>1250</v>
      </c>
      <c r="W78" s="37" t="s">
        <v>33</v>
      </c>
      <c r="X78" s="38">
        <v>569692</v>
      </c>
      <c r="Y78" s="23">
        <v>20</v>
      </c>
    </row>
    <row r="79" spans="1:25" ht="85.5" hidden="1">
      <c r="A79" s="23">
        <v>72</v>
      </c>
      <c r="B79" s="39" t="s">
        <v>154</v>
      </c>
      <c r="C79" s="40"/>
      <c r="D79" s="26">
        <v>1</v>
      </c>
      <c r="E79" s="27" t="s">
        <v>139</v>
      </c>
      <c r="F79" s="28">
        <v>55000</v>
      </c>
      <c r="G79" s="29" t="s">
        <v>30</v>
      </c>
      <c r="H79" s="29" t="s">
        <v>30</v>
      </c>
      <c r="I79" s="29" t="s">
        <v>30</v>
      </c>
      <c r="J79" s="29" t="s">
        <v>155</v>
      </c>
      <c r="K79" s="29" t="s">
        <v>30</v>
      </c>
      <c r="L79" s="29" t="s">
        <v>30</v>
      </c>
      <c r="M79" s="29"/>
      <c r="N79" s="29"/>
      <c r="O79" s="29"/>
      <c r="P79" s="23" t="s">
        <v>31</v>
      </c>
      <c r="Q79" s="30" t="s">
        <v>41</v>
      </c>
      <c r="R79" s="23"/>
      <c r="S79" s="31">
        <v>25000</v>
      </c>
      <c r="T79" s="32">
        <v>21250</v>
      </c>
      <c r="U79" s="32">
        <v>2500</v>
      </c>
      <c r="V79" s="32">
        <v>1250</v>
      </c>
      <c r="W79" s="37" t="s">
        <v>33</v>
      </c>
      <c r="X79" s="38">
        <v>569693</v>
      </c>
      <c r="Y79" s="23">
        <v>20</v>
      </c>
    </row>
    <row r="80" spans="1:25" ht="71.25" hidden="1">
      <c r="A80" s="23">
        <v>73</v>
      </c>
      <c r="B80" s="39" t="s">
        <v>156</v>
      </c>
      <c r="C80" s="40"/>
      <c r="D80" s="26">
        <v>1</v>
      </c>
      <c r="E80" s="27" t="s">
        <v>53</v>
      </c>
      <c r="F80" s="28">
        <v>55000</v>
      </c>
      <c r="G80" s="29" t="s">
        <v>30</v>
      </c>
      <c r="H80" s="29" t="s">
        <v>30</v>
      </c>
      <c r="I80" s="29" t="s">
        <v>30</v>
      </c>
      <c r="J80" s="29" t="s">
        <v>155</v>
      </c>
      <c r="K80" s="29" t="s">
        <v>30</v>
      </c>
      <c r="L80" s="29" t="s">
        <v>30</v>
      </c>
      <c r="M80" s="29"/>
      <c r="N80" s="29"/>
      <c r="O80" s="29"/>
      <c r="P80" s="23" t="s">
        <v>31</v>
      </c>
      <c r="Q80" s="30" t="s">
        <v>41</v>
      </c>
      <c r="R80" s="23"/>
      <c r="S80" s="31">
        <v>25000</v>
      </c>
      <c r="T80" s="32">
        <v>21250</v>
      </c>
      <c r="U80" s="32">
        <v>2500</v>
      </c>
      <c r="V80" s="32">
        <v>1250</v>
      </c>
      <c r="W80" s="37" t="s">
        <v>33</v>
      </c>
      <c r="X80" s="38">
        <v>569694</v>
      </c>
      <c r="Y80" s="23">
        <v>20</v>
      </c>
    </row>
    <row r="81" spans="1:25" ht="57" hidden="1">
      <c r="A81" s="23">
        <v>74</v>
      </c>
      <c r="B81" s="39" t="s">
        <v>157</v>
      </c>
      <c r="C81" s="40"/>
      <c r="D81" s="26">
        <v>1</v>
      </c>
      <c r="E81" s="27" t="s">
        <v>153</v>
      </c>
      <c r="F81" s="28">
        <v>55000</v>
      </c>
      <c r="G81" s="29" t="s">
        <v>30</v>
      </c>
      <c r="H81" s="29" t="s">
        <v>30</v>
      </c>
      <c r="I81" s="29" t="s">
        <v>30</v>
      </c>
      <c r="J81" s="29" t="s">
        <v>155</v>
      </c>
      <c r="K81" s="29" t="s">
        <v>30</v>
      </c>
      <c r="L81" s="29" t="s">
        <v>30</v>
      </c>
      <c r="M81" s="29"/>
      <c r="N81" s="29"/>
      <c r="O81" s="29"/>
      <c r="P81" s="23" t="s">
        <v>31</v>
      </c>
      <c r="Q81" s="30" t="s">
        <v>41</v>
      </c>
      <c r="R81" s="23"/>
      <c r="S81" s="31">
        <v>25000</v>
      </c>
      <c r="T81" s="32">
        <v>21250</v>
      </c>
      <c r="U81" s="32">
        <v>2500</v>
      </c>
      <c r="V81" s="32">
        <v>1250</v>
      </c>
      <c r="W81" s="37" t="s">
        <v>33</v>
      </c>
      <c r="X81" s="38">
        <v>569695</v>
      </c>
      <c r="Y81" s="23">
        <v>20</v>
      </c>
    </row>
    <row r="82" spans="1:25" ht="85.5" hidden="1">
      <c r="A82" s="23">
        <v>75</v>
      </c>
      <c r="B82" s="39" t="s">
        <v>158</v>
      </c>
      <c r="C82" s="40"/>
      <c r="D82" s="26">
        <v>1</v>
      </c>
      <c r="E82" s="27" t="s">
        <v>153</v>
      </c>
      <c r="F82" s="28">
        <v>55000</v>
      </c>
      <c r="G82" s="29" t="s">
        <v>30</v>
      </c>
      <c r="H82" s="29" t="s">
        <v>30</v>
      </c>
      <c r="I82" s="29" t="s">
        <v>30</v>
      </c>
      <c r="J82" s="29" t="s">
        <v>155</v>
      </c>
      <c r="K82" s="29" t="s">
        <v>30</v>
      </c>
      <c r="L82" s="29" t="s">
        <v>30</v>
      </c>
      <c r="M82" s="29"/>
      <c r="N82" s="29"/>
      <c r="O82" s="29"/>
      <c r="P82" s="23" t="s">
        <v>31</v>
      </c>
      <c r="Q82" s="30" t="s">
        <v>41</v>
      </c>
      <c r="R82" s="23"/>
      <c r="S82" s="31">
        <v>25000</v>
      </c>
      <c r="T82" s="32">
        <v>21250</v>
      </c>
      <c r="U82" s="32">
        <v>2500</v>
      </c>
      <c r="V82" s="32">
        <v>1250</v>
      </c>
      <c r="W82" s="37" t="s">
        <v>33</v>
      </c>
      <c r="X82" s="38">
        <v>569696</v>
      </c>
      <c r="Y82" s="23">
        <v>20</v>
      </c>
    </row>
    <row r="83" spans="1:25" ht="85.5" hidden="1">
      <c r="A83" s="23">
        <v>76</v>
      </c>
      <c r="B83" s="39" t="s">
        <v>159</v>
      </c>
      <c r="C83" s="40"/>
      <c r="D83" s="26">
        <v>1</v>
      </c>
      <c r="E83" s="27" t="s">
        <v>160</v>
      </c>
      <c r="F83" s="28">
        <v>55000</v>
      </c>
      <c r="G83" s="29" t="s">
        <v>30</v>
      </c>
      <c r="H83" s="29" t="s">
        <v>30</v>
      </c>
      <c r="I83" s="29" t="s">
        <v>30</v>
      </c>
      <c r="J83" s="29" t="s">
        <v>155</v>
      </c>
      <c r="K83" s="29" t="s">
        <v>30</v>
      </c>
      <c r="L83" s="29" t="s">
        <v>30</v>
      </c>
      <c r="M83" s="29"/>
      <c r="N83" s="29"/>
      <c r="O83" s="29"/>
      <c r="P83" s="23" t="s">
        <v>31</v>
      </c>
      <c r="Q83" s="30" t="s">
        <v>41</v>
      </c>
      <c r="R83" s="23"/>
      <c r="S83" s="31">
        <v>25000</v>
      </c>
      <c r="T83" s="32">
        <v>21250</v>
      </c>
      <c r="U83" s="32">
        <v>2500</v>
      </c>
      <c r="V83" s="32">
        <v>1250</v>
      </c>
      <c r="W83" s="37" t="s">
        <v>33</v>
      </c>
      <c r="X83" s="38">
        <v>569697</v>
      </c>
      <c r="Y83" s="23">
        <v>20</v>
      </c>
    </row>
    <row r="84" spans="1:25" ht="30" hidden="1">
      <c r="A84" s="23">
        <v>77</v>
      </c>
      <c r="B84" s="39" t="s">
        <v>161</v>
      </c>
      <c r="C84" s="40"/>
      <c r="D84" s="26">
        <v>1</v>
      </c>
      <c r="E84" s="27" t="s">
        <v>139</v>
      </c>
      <c r="F84" s="28">
        <v>55000</v>
      </c>
      <c r="G84" s="29" t="s">
        <v>30</v>
      </c>
      <c r="H84" s="29" t="s">
        <v>30</v>
      </c>
      <c r="I84" s="29" t="s">
        <v>30</v>
      </c>
      <c r="J84" s="29" t="s">
        <v>155</v>
      </c>
      <c r="K84" s="29" t="s">
        <v>30</v>
      </c>
      <c r="L84" s="29" t="s">
        <v>30</v>
      </c>
      <c r="M84" s="29"/>
      <c r="N84" s="29"/>
      <c r="O84" s="29"/>
      <c r="P84" s="23" t="s">
        <v>31</v>
      </c>
      <c r="Q84" s="30" t="s">
        <v>41</v>
      </c>
      <c r="R84" s="23"/>
      <c r="S84" s="31">
        <v>25000</v>
      </c>
      <c r="T84" s="32">
        <v>21250</v>
      </c>
      <c r="U84" s="32">
        <v>2500</v>
      </c>
      <c r="V84" s="32">
        <v>1250</v>
      </c>
      <c r="W84" s="37" t="s">
        <v>33</v>
      </c>
      <c r="X84" s="38">
        <v>569698</v>
      </c>
      <c r="Y84" s="23">
        <v>20</v>
      </c>
    </row>
    <row r="85" spans="1:25" ht="71.25" hidden="1">
      <c r="A85" s="23">
        <v>78</v>
      </c>
      <c r="B85" s="39" t="s">
        <v>162</v>
      </c>
      <c r="C85" s="40"/>
      <c r="D85" s="26">
        <v>1</v>
      </c>
      <c r="E85" s="27" t="s">
        <v>163</v>
      </c>
      <c r="F85" s="28">
        <v>55000</v>
      </c>
      <c r="G85" s="29" t="s">
        <v>30</v>
      </c>
      <c r="H85" s="29" t="s">
        <v>30</v>
      </c>
      <c r="I85" s="29" t="s">
        <v>30</v>
      </c>
      <c r="J85" s="29" t="s">
        <v>155</v>
      </c>
      <c r="K85" s="29" t="s">
        <v>30</v>
      </c>
      <c r="L85" s="29" t="s">
        <v>30</v>
      </c>
      <c r="M85" s="29"/>
      <c r="N85" s="29"/>
      <c r="O85" s="29"/>
      <c r="P85" s="23" t="s">
        <v>31</v>
      </c>
      <c r="Q85" s="30" t="s">
        <v>41</v>
      </c>
      <c r="R85" s="23"/>
      <c r="S85" s="31">
        <v>25000</v>
      </c>
      <c r="T85" s="32">
        <v>21250</v>
      </c>
      <c r="U85" s="32">
        <v>2500</v>
      </c>
      <c r="V85" s="32">
        <v>1250</v>
      </c>
      <c r="W85" s="37" t="s">
        <v>33</v>
      </c>
      <c r="X85" s="38">
        <v>569699</v>
      </c>
      <c r="Y85" s="23">
        <v>20</v>
      </c>
    </row>
    <row r="86" spans="1:25" ht="42.75" hidden="1">
      <c r="A86" s="23">
        <v>79</v>
      </c>
      <c r="B86" s="39" t="s">
        <v>164</v>
      </c>
      <c r="C86" s="40"/>
      <c r="D86" s="26">
        <v>1</v>
      </c>
      <c r="E86" s="27" t="s">
        <v>165</v>
      </c>
      <c r="F86" s="28">
        <v>55000</v>
      </c>
      <c r="G86" s="29" t="s">
        <v>30</v>
      </c>
      <c r="H86" s="29" t="s">
        <v>30</v>
      </c>
      <c r="I86" s="29" t="s">
        <v>30</v>
      </c>
      <c r="J86" s="29" t="s">
        <v>155</v>
      </c>
      <c r="K86" s="29" t="s">
        <v>30</v>
      </c>
      <c r="L86" s="29" t="s">
        <v>30</v>
      </c>
      <c r="M86" s="29"/>
      <c r="N86" s="29"/>
      <c r="O86" s="29"/>
      <c r="P86" s="23" t="s">
        <v>31</v>
      </c>
      <c r="Q86" s="30" t="s">
        <v>41</v>
      </c>
      <c r="R86" s="23"/>
      <c r="S86" s="31">
        <v>25000</v>
      </c>
      <c r="T86" s="32">
        <v>21250</v>
      </c>
      <c r="U86" s="32">
        <v>2500</v>
      </c>
      <c r="V86" s="32">
        <v>1250</v>
      </c>
      <c r="W86" s="37" t="s">
        <v>33</v>
      </c>
      <c r="X86" s="38">
        <v>569700</v>
      </c>
      <c r="Y86" s="23">
        <v>20</v>
      </c>
    </row>
    <row r="87" spans="1:25" ht="42.75" hidden="1">
      <c r="A87" s="23">
        <v>80</v>
      </c>
      <c r="B87" s="39" t="s">
        <v>166</v>
      </c>
      <c r="C87" s="40"/>
      <c r="D87" s="26">
        <v>1</v>
      </c>
      <c r="E87" s="27" t="s">
        <v>167</v>
      </c>
      <c r="F87" s="28">
        <v>55000</v>
      </c>
      <c r="G87" s="29" t="s">
        <v>30</v>
      </c>
      <c r="H87" s="29" t="s">
        <v>30</v>
      </c>
      <c r="I87" s="29" t="s">
        <v>30</v>
      </c>
      <c r="J87" s="29" t="s">
        <v>155</v>
      </c>
      <c r="K87" s="29" t="s">
        <v>30</v>
      </c>
      <c r="L87" s="29" t="s">
        <v>30</v>
      </c>
      <c r="M87" s="29"/>
      <c r="N87" s="29"/>
      <c r="O87" s="29"/>
      <c r="P87" s="23" t="s">
        <v>31</v>
      </c>
      <c r="Q87" s="30" t="s">
        <v>41</v>
      </c>
      <c r="R87" s="23"/>
      <c r="S87" s="31">
        <v>25000</v>
      </c>
      <c r="T87" s="32">
        <v>21250</v>
      </c>
      <c r="U87" s="32">
        <v>2500</v>
      </c>
      <c r="V87" s="32">
        <v>1250</v>
      </c>
      <c r="W87" s="37" t="s">
        <v>33</v>
      </c>
      <c r="X87" s="38">
        <v>569701</v>
      </c>
      <c r="Y87" s="23">
        <v>20</v>
      </c>
    </row>
    <row r="88" spans="1:25" ht="57" hidden="1">
      <c r="A88" s="23">
        <v>81</v>
      </c>
      <c r="B88" s="39" t="s">
        <v>168</v>
      </c>
      <c r="C88" s="40"/>
      <c r="D88" s="26">
        <v>1</v>
      </c>
      <c r="E88" s="27" t="s">
        <v>169</v>
      </c>
      <c r="F88" s="28">
        <v>55000</v>
      </c>
      <c r="G88" s="29" t="s">
        <v>30</v>
      </c>
      <c r="H88" s="29" t="s">
        <v>30</v>
      </c>
      <c r="I88" s="29" t="s">
        <v>30</v>
      </c>
      <c r="J88" s="29" t="s">
        <v>155</v>
      </c>
      <c r="K88" s="29" t="s">
        <v>30</v>
      </c>
      <c r="L88" s="29" t="s">
        <v>30</v>
      </c>
      <c r="M88" s="29"/>
      <c r="N88" s="29"/>
      <c r="O88" s="29"/>
      <c r="P88" s="23" t="s">
        <v>31</v>
      </c>
      <c r="Q88" s="30" t="s">
        <v>41</v>
      </c>
      <c r="R88" s="23"/>
      <c r="S88" s="31">
        <v>25000</v>
      </c>
      <c r="T88" s="32">
        <v>21250</v>
      </c>
      <c r="U88" s="32">
        <v>2500</v>
      </c>
      <c r="V88" s="32">
        <v>1250</v>
      </c>
      <c r="W88" s="37" t="s">
        <v>33</v>
      </c>
      <c r="X88" s="38">
        <v>569702</v>
      </c>
      <c r="Y88" s="23">
        <v>20</v>
      </c>
    </row>
    <row r="89" spans="1:25" ht="71.25" hidden="1">
      <c r="A89" s="23">
        <v>82</v>
      </c>
      <c r="B89" s="39" t="s">
        <v>170</v>
      </c>
      <c r="C89" s="40"/>
      <c r="D89" s="26">
        <v>1</v>
      </c>
      <c r="E89" s="27" t="s">
        <v>160</v>
      </c>
      <c r="F89" s="28">
        <v>55000</v>
      </c>
      <c r="G89" s="29" t="s">
        <v>30</v>
      </c>
      <c r="H89" s="29" t="s">
        <v>30</v>
      </c>
      <c r="I89" s="29" t="s">
        <v>30</v>
      </c>
      <c r="J89" s="29" t="s">
        <v>155</v>
      </c>
      <c r="K89" s="29" t="s">
        <v>30</v>
      </c>
      <c r="L89" s="29" t="s">
        <v>30</v>
      </c>
      <c r="M89" s="29"/>
      <c r="N89" s="29"/>
      <c r="O89" s="29"/>
      <c r="P89" s="23" t="s">
        <v>31</v>
      </c>
      <c r="Q89" s="30" t="s">
        <v>41</v>
      </c>
      <c r="R89" s="23"/>
      <c r="S89" s="31">
        <v>25000</v>
      </c>
      <c r="T89" s="32">
        <v>21250</v>
      </c>
      <c r="U89" s="32">
        <v>2500</v>
      </c>
      <c r="V89" s="32">
        <v>1250</v>
      </c>
      <c r="W89" s="37" t="s">
        <v>33</v>
      </c>
      <c r="X89" s="38">
        <v>569703</v>
      </c>
      <c r="Y89" s="23">
        <v>20</v>
      </c>
    </row>
    <row r="90" spans="1:25" ht="57" hidden="1">
      <c r="A90" s="23">
        <v>83</v>
      </c>
      <c r="B90" s="39" t="s">
        <v>171</v>
      </c>
      <c r="C90" s="40"/>
      <c r="D90" s="26">
        <v>1</v>
      </c>
      <c r="E90" s="27" t="s">
        <v>53</v>
      </c>
      <c r="F90" s="28">
        <v>55000</v>
      </c>
      <c r="G90" s="29" t="s">
        <v>30</v>
      </c>
      <c r="H90" s="29" t="s">
        <v>30</v>
      </c>
      <c r="I90" s="29" t="s">
        <v>30</v>
      </c>
      <c r="J90" s="29" t="s">
        <v>155</v>
      </c>
      <c r="K90" s="29" t="s">
        <v>30</v>
      </c>
      <c r="L90" s="29" t="s">
        <v>30</v>
      </c>
      <c r="M90" s="29"/>
      <c r="N90" s="29"/>
      <c r="O90" s="29"/>
      <c r="P90" s="23" t="s">
        <v>31</v>
      </c>
      <c r="Q90" s="30" t="s">
        <v>41</v>
      </c>
      <c r="R90" s="23"/>
      <c r="S90" s="31">
        <v>25000</v>
      </c>
      <c r="T90" s="32">
        <v>21250</v>
      </c>
      <c r="U90" s="32">
        <v>2500</v>
      </c>
      <c r="V90" s="32">
        <v>1250</v>
      </c>
      <c r="W90" s="37" t="s">
        <v>33</v>
      </c>
      <c r="X90" s="38">
        <v>569704</v>
      </c>
      <c r="Y90" s="23">
        <v>20</v>
      </c>
    </row>
    <row r="91" spans="1:25" ht="99.75" hidden="1">
      <c r="A91" s="23">
        <v>84</v>
      </c>
      <c r="B91" s="35" t="s">
        <v>172</v>
      </c>
      <c r="C91" s="36"/>
      <c r="D91" s="26">
        <v>1</v>
      </c>
      <c r="E91" s="27" t="s">
        <v>173</v>
      </c>
      <c r="F91" s="28">
        <v>55000</v>
      </c>
      <c r="G91" s="29" t="s">
        <v>30</v>
      </c>
      <c r="H91" s="29" t="s">
        <v>30</v>
      </c>
      <c r="I91" s="29" t="s">
        <v>30</v>
      </c>
      <c r="J91" s="29" t="s">
        <v>30</v>
      </c>
      <c r="K91" s="29" t="s">
        <v>30</v>
      </c>
      <c r="L91" s="29" t="s">
        <v>30</v>
      </c>
      <c r="M91" s="29"/>
      <c r="N91" s="29"/>
      <c r="O91" s="29"/>
      <c r="P91" s="23" t="s">
        <v>31</v>
      </c>
      <c r="Q91" s="30" t="s">
        <v>32</v>
      </c>
      <c r="R91" s="23"/>
      <c r="S91" s="31">
        <v>25000</v>
      </c>
      <c r="T91" s="32">
        <v>21250</v>
      </c>
      <c r="U91" s="32">
        <v>2500</v>
      </c>
      <c r="V91" s="32">
        <v>1250</v>
      </c>
      <c r="W91" s="37" t="s">
        <v>33</v>
      </c>
      <c r="X91" s="38">
        <v>569705</v>
      </c>
      <c r="Y91" s="23">
        <v>20</v>
      </c>
    </row>
    <row r="92" spans="1:25" ht="71.25" hidden="1">
      <c r="A92" s="23">
        <v>85</v>
      </c>
      <c r="B92" s="35" t="s">
        <v>174</v>
      </c>
      <c r="C92" s="36"/>
      <c r="D92" s="26">
        <v>1</v>
      </c>
      <c r="E92" s="27" t="s">
        <v>175</v>
      </c>
      <c r="F92" s="28">
        <v>55000</v>
      </c>
      <c r="G92" s="29" t="s">
        <v>30</v>
      </c>
      <c r="H92" s="29" t="s">
        <v>30</v>
      </c>
      <c r="I92" s="29" t="s">
        <v>30</v>
      </c>
      <c r="J92" s="29" t="s">
        <v>30</v>
      </c>
      <c r="K92" s="29" t="s">
        <v>30</v>
      </c>
      <c r="L92" s="29" t="s">
        <v>30</v>
      </c>
      <c r="M92" s="29"/>
      <c r="N92" s="29"/>
      <c r="O92" s="29"/>
      <c r="P92" s="23" t="s">
        <v>31</v>
      </c>
      <c r="Q92" s="30" t="s">
        <v>32</v>
      </c>
      <c r="R92" s="23"/>
      <c r="S92" s="31">
        <v>25000</v>
      </c>
      <c r="T92" s="32">
        <v>21250</v>
      </c>
      <c r="U92" s="32">
        <v>2500</v>
      </c>
      <c r="V92" s="32">
        <v>1250</v>
      </c>
      <c r="W92" s="37" t="s">
        <v>33</v>
      </c>
      <c r="X92" s="38">
        <v>569706</v>
      </c>
      <c r="Y92" s="23">
        <v>20</v>
      </c>
    </row>
    <row r="93" spans="1:25" ht="99.75" hidden="1">
      <c r="A93" s="23">
        <v>86</v>
      </c>
      <c r="B93" s="35" t="s">
        <v>176</v>
      </c>
      <c r="C93" s="36"/>
      <c r="D93" s="26">
        <v>1</v>
      </c>
      <c r="E93" s="27" t="s">
        <v>177</v>
      </c>
      <c r="F93" s="28">
        <v>55000</v>
      </c>
      <c r="G93" s="29" t="s">
        <v>30</v>
      </c>
      <c r="H93" s="29" t="s">
        <v>30</v>
      </c>
      <c r="I93" s="29" t="s">
        <v>30</v>
      </c>
      <c r="J93" s="29" t="s">
        <v>30</v>
      </c>
      <c r="K93" s="29" t="s">
        <v>30</v>
      </c>
      <c r="L93" s="29" t="s">
        <v>30</v>
      </c>
      <c r="M93" s="29"/>
      <c r="N93" s="29"/>
      <c r="O93" s="29"/>
      <c r="P93" s="23" t="s">
        <v>31</v>
      </c>
      <c r="Q93" s="30" t="s">
        <v>32</v>
      </c>
      <c r="R93" s="23"/>
      <c r="S93" s="31">
        <v>25000</v>
      </c>
      <c r="T93" s="32">
        <v>21250</v>
      </c>
      <c r="U93" s="32">
        <v>2500</v>
      </c>
      <c r="V93" s="32">
        <v>1250</v>
      </c>
      <c r="W93" s="37" t="s">
        <v>33</v>
      </c>
      <c r="X93" s="38">
        <v>569707</v>
      </c>
      <c r="Y93" s="23">
        <v>20</v>
      </c>
    </row>
    <row r="94" spans="1:25" ht="99.75" hidden="1">
      <c r="A94" s="23">
        <v>87</v>
      </c>
      <c r="B94" s="35" t="s">
        <v>178</v>
      </c>
      <c r="C94" s="36"/>
      <c r="D94" s="26">
        <v>1</v>
      </c>
      <c r="E94" s="27" t="s">
        <v>179</v>
      </c>
      <c r="F94" s="28">
        <v>55000</v>
      </c>
      <c r="G94" s="29" t="s">
        <v>30</v>
      </c>
      <c r="H94" s="29" t="s">
        <v>30</v>
      </c>
      <c r="I94" s="29" t="s">
        <v>30</v>
      </c>
      <c r="J94" s="29" t="s">
        <v>30</v>
      </c>
      <c r="K94" s="29" t="s">
        <v>30</v>
      </c>
      <c r="L94" s="29" t="s">
        <v>30</v>
      </c>
      <c r="M94" s="29"/>
      <c r="N94" s="29"/>
      <c r="O94" s="29"/>
      <c r="P94" s="23" t="s">
        <v>31</v>
      </c>
      <c r="Q94" s="30" t="s">
        <v>32</v>
      </c>
      <c r="R94" s="23"/>
      <c r="S94" s="31">
        <v>25000</v>
      </c>
      <c r="T94" s="32">
        <v>21250</v>
      </c>
      <c r="U94" s="32">
        <v>2500</v>
      </c>
      <c r="V94" s="32">
        <v>1250</v>
      </c>
      <c r="W94" s="37" t="s">
        <v>33</v>
      </c>
      <c r="X94" s="38">
        <v>569708</v>
      </c>
      <c r="Y94" s="23">
        <v>20</v>
      </c>
    </row>
    <row r="95" spans="1:25" ht="71.25" hidden="1">
      <c r="A95" s="23">
        <v>88</v>
      </c>
      <c r="B95" s="35" t="s">
        <v>180</v>
      </c>
      <c r="C95" s="36"/>
      <c r="D95" s="26">
        <v>1</v>
      </c>
      <c r="E95" s="27" t="s">
        <v>109</v>
      </c>
      <c r="F95" s="28">
        <v>55000</v>
      </c>
      <c r="G95" s="29" t="s">
        <v>30</v>
      </c>
      <c r="H95" s="29" t="s">
        <v>30</v>
      </c>
      <c r="I95" s="29" t="s">
        <v>30</v>
      </c>
      <c r="J95" s="29" t="s">
        <v>30</v>
      </c>
      <c r="K95" s="29" t="s">
        <v>30</v>
      </c>
      <c r="L95" s="29" t="s">
        <v>30</v>
      </c>
      <c r="M95" s="29"/>
      <c r="N95" s="29"/>
      <c r="O95" s="29"/>
      <c r="P95" s="23" t="s">
        <v>31</v>
      </c>
      <c r="Q95" s="30" t="s">
        <v>32</v>
      </c>
      <c r="R95" s="23"/>
      <c r="S95" s="31">
        <v>25000</v>
      </c>
      <c r="T95" s="32">
        <v>21250</v>
      </c>
      <c r="U95" s="32">
        <v>2500</v>
      </c>
      <c r="V95" s="32">
        <v>1250</v>
      </c>
      <c r="W95" s="37" t="s">
        <v>33</v>
      </c>
      <c r="X95" s="38">
        <v>569709</v>
      </c>
      <c r="Y95" s="23">
        <v>20</v>
      </c>
    </row>
    <row r="96" spans="1:25" ht="99.75" hidden="1">
      <c r="A96" s="23">
        <v>89</v>
      </c>
      <c r="B96" s="35" t="s">
        <v>181</v>
      </c>
      <c r="C96" s="36"/>
      <c r="D96" s="26">
        <v>1</v>
      </c>
      <c r="E96" s="27" t="s">
        <v>182</v>
      </c>
      <c r="F96" s="28">
        <v>55000</v>
      </c>
      <c r="G96" s="29" t="s">
        <v>30</v>
      </c>
      <c r="H96" s="29" t="s">
        <v>30</v>
      </c>
      <c r="I96" s="29" t="s">
        <v>30</v>
      </c>
      <c r="J96" s="29" t="s">
        <v>30</v>
      </c>
      <c r="K96" s="29" t="s">
        <v>30</v>
      </c>
      <c r="L96" s="29" t="s">
        <v>30</v>
      </c>
      <c r="M96" s="29"/>
      <c r="N96" s="29"/>
      <c r="O96" s="29"/>
      <c r="P96" s="23" t="s">
        <v>31</v>
      </c>
      <c r="Q96" s="30" t="s">
        <v>32</v>
      </c>
      <c r="R96" s="23"/>
      <c r="S96" s="31">
        <v>25000</v>
      </c>
      <c r="T96" s="32">
        <v>21250</v>
      </c>
      <c r="U96" s="32">
        <v>2500</v>
      </c>
      <c r="V96" s="32">
        <v>1250</v>
      </c>
      <c r="W96" s="37" t="s">
        <v>33</v>
      </c>
      <c r="X96" s="38">
        <v>569710</v>
      </c>
      <c r="Y96" s="23">
        <v>20</v>
      </c>
    </row>
    <row r="97" spans="1:25" ht="85.5" hidden="1">
      <c r="A97" s="23">
        <v>90</v>
      </c>
      <c r="B97" s="35" t="s">
        <v>183</v>
      </c>
      <c r="C97" s="36"/>
      <c r="D97" s="26">
        <v>1</v>
      </c>
      <c r="E97" s="27" t="s">
        <v>184</v>
      </c>
      <c r="F97" s="28">
        <v>55000</v>
      </c>
      <c r="G97" s="29" t="s">
        <v>30</v>
      </c>
      <c r="H97" s="29" t="s">
        <v>30</v>
      </c>
      <c r="I97" s="29" t="s">
        <v>30</v>
      </c>
      <c r="J97" s="29" t="s">
        <v>30</v>
      </c>
      <c r="K97" s="29" t="s">
        <v>30</v>
      </c>
      <c r="L97" s="29" t="s">
        <v>30</v>
      </c>
      <c r="M97" s="29"/>
      <c r="N97" s="29"/>
      <c r="O97" s="29"/>
      <c r="P97" s="23" t="s">
        <v>31</v>
      </c>
      <c r="Q97" s="30" t="s">
        <v>32</v>
      </c>
      <c r="R97" s="23"/>
      <c r="S97" s="31">
        <v>25000</v>
      </c>
      <c r="T97" s="32">
        <v>21250</v>
      </c>
      <c r="U97" s="32">
        <v>2500</v>
      </c>
      <c r="V97" s="32">
        <v>1250</v>
      </c>
      <c r="W97" s="37" t="s">
        <v>33</v>
      </c>
      <c r="X97" s="38">
        <v>569711</v>
      </c>
      <c r="Y97" s="23">
        <v>20</v>
      </c>
    </row>
    <row r="98" spans="1:25" ht="114" hidden="1">
      <c r="A98" s="23">
        <v>91</v>
      </c>
      <c r="B98" s="35" t="s">
        <v>185</v>
      </c>
      <c r="C98" s="36"/>
      <c r="D98" s="26">
        <v>1</v>
      </c>
      <c r="E98" s="27" t="s">
        <v>179</v>
      </c>
      <c r="F98" s="28">
        <v>55000</v>
      </c>
      <c r="G98" s="29" t="s">
        <v>30</v>
      </c>
      <c r="H98" s="29" t="s">
        <v>30</v>
      </c>
      <c r="I98" s="29" t="s">
        <v>30</v>
      </c>
      <c r="J98" s="29" t="s">
        <v>30</v>
      </c>
      <c r="K98" s="29" t="s">
        <v>30</v>
      </c>
      <c r="L98" s="29" t="s">
        <v>30</v>
      </c>
      <c r="M98" s="29"/>
      <c r="N98" s="29"/>
      <c r="O98" s="29"/>
      <c r="P98" s="23" t="s">
        <v>31</v>
      </c>
      <c r="Q98" s="30" t="s">
        <v>32</v>
      </c>
      <c r="R98" s="23"/>
      <c r="S98" s="31">
        <v>25000</v>
      </c>
      <c r="T98" s="32">
        <v>21250</v>
      </c>
      <c r="U98" s="32">
        <v>2500</v>
      </c>
      <c r="V98" s="32">
        <v>1250</v>
      </c>
      <c r="W98" s="37" t="s">
        <v>33</v>
      </c>
      <c r="X98" s="38">
        <v>569712</v>
      </c>
      <c r="Y98" s="23">
        <v>20</v>
      </c>
    </row>
    <row r="99" spans="1:25" ht="71.25" hidden="1">
      <c r="A99" s="23">
        <v>92</v>
      </c>
      <c r="B99" s="35" t="s">
        <v>186</v>
      </c>
      <c r="C99" s="36"/>
      <c r="D99" s="26">
        <v>1</v>
      </c>
      <c r="E99" s="27" t="s">
        <v>187</v>
      </c>
      <c r="F99" s="28">
        <v>55000</v>
      </c>
      <c r="G99" s="29" t="s">
        <v>30</v>
      </c>
      <c r="H99" s="29" t="s">
        <v>30</v>
      </c>
      <c r="I99" s="29" t="s">
        <v>30</v>
      </c>
      <c r="J99" s="29" t="s">
        <v>30</v>
      </c>
      <c r="K99" s="29" t="s">
        <v>30</v>
      </c>
      <c r="L99" s="29" t="s">
        <v>30</v>
      </c>
      <c r="M99" s="29"/>
      <c r="N99" s="29"/>
      <c r="O99" s="29"/>
      <c r="P99" s="23" t="s">
        <v>31</v>
      </c>
      <c r="Q99" s="30" t="s">
        <v>32</v>
      </c>
      <c r="R99" s="23"/>
      <c r="S99" s="31">
        <v>25000</v>
      </c>
      <c r="T99" s="32">
        <v>21250</v>
      </c>
      <c r="U99" s="32">
        <v>2500</v>
      </c>
      <c r="V99" s="32">
        <v>1250</v>
      </c>
      <c r="W99" s="37" t="s">
        <v>33</v>
      </c>
      <c r="X99" s="38">
        <v>569713</v>
      </c>
      <c r="Y99" s="23">
        <v>20</v>
      </c>
    </row>
    <row r="100" spans="1:25" ht="99.75" hidden="1">
      <c r="A100" s="23">
        <v>93</v>
      </c>
      <c r="B100" s="35" t="s">
        <v>188</v>
      </c>
      <c r="C100" s="36"/>
      <c r="D100" s="26">
        <v>1</v>
      </c>
      <c r="E100" s="27" t="s">
        <v>189</v>
      </c>
      <c r="F100" s="28">
        <v>55000</v>
      </c>
      <c r="G100" s="29" t="s">
        <v>30</v>
      </c>
      <c r="H100" s="29" t="s">
        <v>30</v>
      </c>
      <c r="I100" s="29" t="s">
        <v>30</v>
      </c>
      <c r="J100" s="29" t="s">
        <v>30</v>
      </c>
      <c r="K100" s="29" t="s">
        <v>30</v>
      </c>
      <c r="L100" s="29" t="s">
        <v>30</v>
      </c>
      <c r="M100" s="29"/>
      <c r="N100" s="29"/>
      <c r="O100" s="29"/>
      <c r="P100" s="23" t="s">
        <v>31</v>
      </c>
      <c r="Q100" s="30" t="s">
        <v>32</v>
      </c>
      <c r="R100" s="23"/>
      <c r="S100" s="31">
        <v>25000</v>
      </c>
      <c r="T100" s="32">
        <v>21250</v>
      </c>
      <c r="U100" s="32">
        <v>2500</v>
      </c>
      <c r="V100" s="32">
        <v>1250</v>
      </c>
      <c r="W100" s="37" t="s">
        <v>33</v>
      </c>
      <c r="X100" s="38">
        <v>569714</v>
      </c>
      <c r="Y100" s="23">
        <v>20</v>
      </c>
    </row>
    <row r="101" spans="1:25" ht="85.5" hidden="1">
      <c r="A101" s="23">
        <v>94</v>
      </c>
      <c r="B101" s="35" t="s">
        <v>190</v>
      </c>
      <c r="C101" s="36"/>
      <c r="D101" s="26">
        <v>1</v>
      </c>
      <c r="E101" s="27" t="s">
        <v>191</v>
      </c>
      <c r="F101" s="28">
        <v>55000</v>
      </c>
      <c r="G101" s="29" t="s">
        <v>30</v>
      </c>
      <c r="H101" s="29" t="s">
        <v>30</v>
      </c>
      <c r="I101" s="29" t="s">
        <v>30</v>
      </c>
      <c r="J101" s="29" t="s">
        <v>30</v>
      </c>
      <c r="K101" s="29" t="s">
        <v>30</v>
      </c>
      <c r="L101" s="29" t="s">
        <v>30</v>
      </c>
      <c r="M101" s="29"/>
      <c r="N101" s="29"/>
      <c r="O101" s="29"/>
      <c r="P101" s="23" t="s">
        <v>31</v>
      </c>
      <c r="Q101" s="30" t="s">
        <v>32</v>
      </c>
      <c r="R101" s="23"/>
      <c r="S101" s="31">
        <v>25000</v>
      </c>
      <c r="T101" s="32">
        <v>21250</v>
      </c>
      <c r="U101" s="32">
        <v>2500</v>
      </c>
      <c r="V101" s="32">
        <v>1250</v>
      </c>
      <c r="W101" s="37" t="s">
        <v>33</v>
      </c>
      <c r="X101" s="38">
        <v>569715</v>
      </c>
      <c r="Y101" s="23">
        <v>20</v>
      </c>
    </row>
    <row r="102" spans="1:25" ht="57" hidden="1">
      <c r="A102" s="23">
        <v>95</v>
      </c>
      <c r="B102" s="39" t="s">
        <v>168</v>
      </c>
      <c r="C102" s="40"/>
      <c r="D102" s="26">
        <v>1</v>
      </c>
      <c r="E102" s="27" t="s">
        <v>53</v>
      </c>
      <c r="F102" s="28">
        <v>55000</v>
      </c>
      <c r="G102" s="29" t="s">
        <v>30</v>
      </c>
      <c r="H102" s="29" t="s">
        <v>30</v>
      </c>
      <c r="I102" s="29" t="s">
        <v>30</v>
      </c>
      <c r="J102" s="29" t="s">
        <v>30</v>
      </c>
      <c r="K102" s="29" t="s">
        <v>30</v>
      </c>
      <c r="L102" s="29" t="s">
        <v>30</v>
      </c>
      <c r="M102" s="29"/>
      <c r="N102" s="29"/>
      <c r="O102" s="29"/>
      <c r="P102" s="23" t="s">
        <v>31</v>
      </c>
      <c r="Q102" s="30" t="s">
        <v>41</v>
      </c>
      <c r="R102" s="23"/>
      <c r="S102" s="31">
        <v>25000</v>
      </c>
      <c r="T102" s="32">
        <v>21250</v>
      </c>
      <c r="U102" s="32">
        <v>2500</v>
      </c>
      <c r="V102" s="32">
        <v>1250</v>
      </c>
      <c r="W102" s="37" t="s">
        <v>33</v>
      </c>
      <c r="X102" s="38">
        <v>569716</v>
      </c>
      <c r="Y102" s="23">
        <v>20</v>
      </c>
    </row>
    <row r="103" spans="1:25" ht="71.25" hidden="1">
      <c r="A103" s="23">
        <v>96</v>
      </c>
      <c r="B103" s="39" t="s">
        <v>192</v>
      </c>
      <c r="C103" s="40"/>
      <c r="D103" s="26">
        <v>1</v>
      </c>
      <c r="E103" s="27" t="s">
        <v>163</v>
      </c>
      <c r="F103" s="28">
        <v>55000</v>
      </c>
      <c r="G103" s="29" t="s">
        <v>30</v>
      </c>
      <c r="H103" s="29" t="s">
        <v>30</v>
      </c>
      <c r="I103" s="29" t="s">
        <v>30</v>
      </c>
      <c r="J103" s="29" t="s">
        <v>30</v>
      </c>
      <c r="K103" s="29" t="s">
        <v>30</v>
      </c>
      <c r="L103" s="29" t="s">
        <v>30</v>
      </c>
      <c r="M103" s="29"/>
      <c r="N103" s="29"/>
      <c r="O103" s="29"/>
      <c r="P103" s="23" t="s">
        <v>31</v>
      </c>
      <c r="Q103" s="30" t="s">
        <v>41</v>
      </c>
      <c r="R103" s="23"/>
      <c r="S103" s="31">
        <v>25000</v>
      </c>
      <c r="T103" s="32">
        <v>21250</v>
      </c>
      <c r="U103" s="32">
        <v>2500</v>
      </c>
      <c r="V103" s="32">
        <v>1250</v>
      </c>
      <c r="W103" s="37" t="s">
        <v>33</v>
      </c>
      <c r="X103" s="38">
        <v>569717</v>
      </c>
      <c r="Y103" s="23">
        <v>20</v>
      </c>
    </row>
    <row r="104" spans="1:25" ht="71.25" hidden="1">
      <c r="A104" s="23">
        <v>97</v>
      </c>
      <c r="B104" s="39" t="s">
        <v>193</v>
      </c>
      <c r="C104" s="40"/>
      <c r="D104" s="26">
        <v>1</v>
      </c>
      <c r="E104" s="27" t="s">
        <v>53</v>
      </c>
      <c r="F104" s="28">
        <v>55000</v>
      </c>
      <c r="G104" s="29" t="s">
        <v>30</v>
      </c>
      <c r="H104" s="29" t="s">
        <v>30</v>
      </c>
      <c r="I104" s="29" t="s">
        <v>30</v>
      </c>
      <c r="J104" s="29" t="s">
        <v>30</v>
      </c>
      <c r="K104" s="29" t="s">
        <v>30</v>
      </c>
      <c r="L104" s="29" t="s">
        <v>30</v>
      </c>
      <c r="M104" s="29"/>
      <c r="N104" s="29"/>
      <c r="O104" s="29"/>
      <c r="P104" s="23" t="s">
        <v>31</v>
      </c>
      <c r="Q104" s="30" t="s">
        <v>41</v>
      </c>
      <c r="R104" s="23"/>
      <c r="S104" s="31">
        <v>25000</v>
      </c>
      <c r="T104" s="32">
        <v>21250</v>
      </c>
      <c r="U104" s="32">
        <v>2500</v>
      </c>
      <c r="V104" s="32">
        <v>1250</v>
      </c>
      <c r="W104" s="37" t="s">
        <v>33</v>
      </c>
      <c r="X104" s="38">
        <v>569718</v>
      </c>
      <c r="Y104" s="23">
        <v>20</v>
      </c>
    </row>
    <row r="105" spans="1:25" ht="57" hidden="1">
      <c r="A105" s="23">
        <v>98</v>
      </c>
      <c r="B105" s="39" t="s">
        <v>194</v>
      </c>
      <c r="C105" s="40"/>
      <c r="D105" s="26">
        <v>1</v>
      </c>
      <c r="E105" s="27" t="s">
        <v>139</v>
      </c>
      <c r="F105" s="28">
        <v>55000</v>
      </c>
      <c r="G105" s="29" t="s">
        <v>30</v>
      </c>
      <c r="H105" s="29" t="s">
        <v>30</v>
      </c>
      <c r="I105" s="29" t="s">
        <v>30</v>
      </c>
      <c r="J105" s="29" t="s">
        <v>30</v>
      </c>
      <c r="K105" s="29" t="s">
        <v>30</v>
      </c>
      <c r="L105" s="29" t="s">
        <v>30</v>
      </c>
      <c r="M105" s="29"/>
      <c r="N105" s="29"/>
      <c r="O105" s="29"/>
      <c r="P105" s="23" t="s">
        <v>31</v>
      </c>
      <c r="Q105" s="30" t="s">
        <v>41</v>
      </c>
      <c r="R105" s="23"/>
      <c r="S105" s="31">
        <v>25000</v>
      </c>
      <c r="T105" s="32">
        <v>21250</v>
      </c>
      <c r="U105" s="32">
        <v>2500</v>
      </c>
      <c r="V105" s="32">
        <v>1250</v>
      </c>
      <c r="W105" s="37" t="s">
        <v>33</v>
      </c>
      <c r="X105" s="38">
        <v>569719</v>
      </c>
      <c r="Y105" s="23">
        <v>20</v>
      </c>
    </row>
    <row r="106" spans="1:25" ht="99.75" hidden="1">
      <c r="A106" s="23">
        <v>99</v>
      </c>
      <c r="B106" s="39" t="s">
        <v>195</v>
      </c>
      <c r="C106" s="40"/>
      <c r="D106" s="26">
        <v>1</v>
      </c>
      <c r="E106" s="27" t="s">
        <v>196</v>
      </c>
      <c r="F106" s="28">
        <v>55000</v>
      </c>
      <c r="G106" s="29" t="s">
        <v>30</v>
      </c>
      <c r="H106" s="29" t="s">
        <v>30</v>
      </c>
      <c r="I106" s="29" t="s">
        <v>30</v>
      </c>
      <c r="J106" s="29" t="s">
        <v>30</v>
      </c>
      <c r="K106" s="29" t="s">
        <v>30</v>
      </c>
      <c r="L106" s="29" t="s">
        <v>30</v>
      </c>
      <c r="M106" s="29"/>
      <c r="N106" s="29"/>
      <c r="O106" s="29"/>
      <c r="P106" s="23" t="s">
        <v>31</v>
      </c>
      <c r="Q106" s="30" t="s">
        <v>41</v>
      </c>
      <c r="R106" s="23"/>
      <c r="S106" s="31">
        <v>25000</v>
      </c>
      <c r="T106" s="32">
        <v>21250</v>
      </c>
      <c r="U106" s="32">
        <v>2500</v>
      </c>
      <c r="V106" s="32">
        <v>1250</v>
      </c>
      <c r="W106" s="37" t="s">
        <v>33</v>
      </c>
      <c r="X106" s="38">
        <v>569720</v>
      </c>
      <c r="Y106" s="23">
        <v>20</v>
      </c>
    </row>
    <row r="107" spans="1:25" ht="85.5" hidden="1">
      <c r="A107" s="23">
        <v>100</v>
      </c>
      <c r="B107" s="39" t="s">
        <v>197</v>
      </c>
      <c r="C107" s="40"/>
      <c r="D107" s="26">
        <v>1</v>
      </c>
      <c r="E107" s="27" t="s">
        <v>139</v>
      </c>
      <c r="F107" s="28">
        <v>55000</v>
      </c>
      <c r="G107" s="29" t="s">
        <v>30</v>
      </c>
      <c r="H107" s="29" t="s">
        <v>30</v>
      </c>
      <c r="I107" s="29" t="s">
        <v>30</v>
      </c>
      <c r="J107" s="29" t="s">
        <v>30</v>
      </c>
      <c r="K107" s="29" t="s">
        <v>30</v>
      </c>
      <c r="L107" s="29" t="s">
        <v>30</v>
      </c>
      <c r="M107" s="29"/>
      <c r="N107" s="29"/>
      <c r="O107" s="29"/>
      <c r="P107" s="23" t="s">
        <v>31</v>
      </c>
      <c r="Q107" s="30" t="s">
        <v>41</v>
      </c>
      <c r="R107" s="23"/>
      <c r="S107" s="31">
        <v>25000</v>
      </c>
      <c r="T107" s="32">
        <v>21250</v>
      </c>
      <c r="U107" s="32">
        <v>2500</v>
      </c>
      <c r="V107" s="32">
        <v>1250</v>
      </c>
      <c r="W107" s="37" t="s">
        <v>33</v>
      </c>
      <c r="X107" s="38">
        <v>569721</v>
      </c>
      <c r="Y107" s="23">
        <v>20</v>
      </c>
    </row>
    <row r="108" spans="1:25" ht="85.5" hidden="1">
      <c r="A108" s="23">
        <v>101</v>
      </c>
      <c r="B108" s="39" t="s">
        <v>198</v>
      </c>
      <c r="C108" s="40"/>
      <c r="D108" s="26">
        <v>1</v>
      </c>
      <c r="E108" s="27" t="s">
        <v>199</v>
      </c>
      <c r="F108" s="28">
        <v>55000</v>
      </c>
      <c r="G108" s="29" t="s">
        <v>30</v>
      </c>
      <c r="H108" s="29" t="s">
        <v>30</v>
      </c>
      <c r="I108" s="29" t="s">
        <v>30</v>
      </c>
      <c r="J108" s="29" t="s">
        <v>30</v>
      </c>
      <c r="K108" s="29" t="s">
        <v>30</v>
      </c>
      <c r="L108" s="29" t="s">
        <v>30</v>
      </c>
      <c r="M108" s="29"/>
      <c r="N108" s="29"/>
      <c r="O108" s="29"/>
      <c r="P108" s="23" t="s">
        <v>31</v>
      </c>
      <c r="Q108" s="30" t="s">
        <v>41</v>
      </c>
      <c r="R108" s="23"/>
      <c r="S108" s="31">
        <v>25000</v>
      </c>
      <c r="T108" s="32">
        <v>21250</v>
      </c>
      <c r="U108" s="32">
        <v>2500</v>
      </c>
      <c r="V108" s="32">
        <v>1250</v>
      </c>
      <c r="W108" s="37" t="s">
        <v>33</v>
      </c>
      <c r="X108" s="38">
        <v>569722</v>
      </c>
      <c r="Y108" s="23">
        <v>20</v>
      </c>
    </row>
    <row r="109" spans="1:25" ht="57" hidden="1">
      <c r="A109" s="23">
        <v>102</v>
      </c>
      <c r="B109" s="39" t="s">
        <v>200</v>
      </c>
      <c r="C109" s="40"/>
      <c r="D109" s="26">
        <v>1</v>
      </c>
      <c r="E109" s="27" t="s">
        <v>201</v>
      </c>
      <c r="F109" s="28">
        <v>55000</v>
      </c>
      <c r="G109" s="29" t="s">
        <v>30</v>
      </c>
      <c r="H109" s="29" t="s">
        <v>30</v>
      </c>
      <c r="I109" s="29" t="s">
        <v>30</v>
      </c>
      <c r="J109" s="29" t="s">
        <v>30</v>
      </c>
      <c r="K109" s="29" t="s">
        <v>30</v>
      </c>
      <c r="L109" s="29" t="s">
        <v>30</v>
      </c>
      <c r="M109" s="29"/>
      <c r="N109" s="29"/>
      <c r="O109" s="29"/>
      <c r="P109" s="23" t="s">
        <v>31</v>
      </c>
      <c r="Q109" s="30" t="s">
        <v>41</v>
      </c>
      <c r="R109" s="23"/>
      <c r="S109" s="31">
        <v>25000</v>
      </c>
      <c r="T109" s="32">
        <v>21250</v>
      </c>
      <c r="U109" s="32">
        <v>2500</v>
      </c>
      <c r="V109" s="32">
        <v>1250</v>
      </c>
      <c r="W109" s="37" t="s">
        <v>33</v>
      </c>
      <c r="X109" s="38">
        <v>569723</v>
      </c>
      <c r="Y109" s="23">
        <v>20</v>
      </c>
    </row>
    <row r="110" spans="1:25" ht="71.25" hidden="1">
      <c r="A110" s="23">
        <v>103</v>
      </c>
      <c r="B110" s="39" t="s">
        <v>202</v>
      </c>
      <c r="C110" s="40"/>
      <c r="D110" s="26">
        <v>1</v>
      </c>
      <c r="E110" s="27" t="s">
        <v>201</v>
      </c>
      <c r="F110" s="28">
        <v>55000</v>
      </c>
      <c r="G110" s="29" t="s">
        <v>30</v>
      </c>
      <c r="H110" s="29" t="s">
        <v>30</v>
      </c>
      <c r="I110" s="29" t="s">
        <v>30</v>
      </c>
      <c r="J110" s="29" t="s">
        <v>30</v>
      </c>
      <c r="K110" s="29" t="s">
        <v>30</v>
      </c>
      <c r="L110" s="29" t="s">
        <v>30</v>
      </c>
      <c r="M110" s="29"/>
      <c r="N110" s="29"/>
      <c r="O110" s="29"/>
      <c r="P110" s="23" t="s">
        <v>31</v>
      </c>
      <c r="Q110" s="30" t="s">
        <v>41</v>
      </c>
      <c r="R110" s="23"/>
      <c r="S110" s="31">
        <v>25000</v>
      </c>
      <c r="T110" s="32">
        <v>21250</v>
      </c>
      <c r="U110" s="32">
        <v>2500</v>
      </c>
      <c r="V110" s="32">
        <v>1250</v>
      </c>
      <c r="W110" s="37" t="s">
        <v>33</v>
      </c>
      <c r="X110" s="38">
        <v>569724</v>
      </c>
      <c r="Y110" s="23">
        <v>20</v>
      </c>
    </row>
    <row r="111" spans="1:25" ht="99.75" hidden="1">
      <c r="A111" s="23">
        <v>104</v>
      </c>
      <c r="B111" s="39" t="s">
        <v>203</v>
      </c>
      <c r="C111" s="40"/>
      <c r="D111" s="26">
        <v>1</v>
      </c>
      <c r="E111" s="27" t="s">
        <v>160</v>
      </c>
      <c r="F111" s="28">
        <v>55000</v>
      </c>
      <c r="G111" s="29" t="s">
        <v>30</v>
      </c>
      <c r="H111" s="29" t="s">
        <v>30</v>
      </c>
      <c r="I111" s="29" t="s">
        <v>30</v>
      </c>
      <c r="J111" s="29" t="s">
        <v>30</v>
      </c>
      <c r="K111" s="29" t="s">
        <v>30</v>
      </c>
      <c r="L111" s="29" t="s">
        <v>30</v>
      </c>
      <c r="M111" s="29"/>
      <c r="N111" s="29"/>
      <c r="O111" s="29"/>
      <c r="P111" s="23" t="s">
        <v>31</v>
      </c>
      <c r="Q111" s="30" t="s">
        <v>41</v>
      </c>
      <c r="R111" s="23"/>
      <c r="S111" s="31">
        <v>25000</v>
      </c>
      <c r="T111" s="32">
        <v>21250</v>
      </c>
      <c r="U111" s="32">
        <v>2500</v>
      </c>
      <c r="V111" s="32">
        <v>1250</v>
      </c>
      <c r="W111" s="37" t="s">
        <v>33</v>
      </c>
      <c r="X111" s="38">
        <v>569725</v>
      </c>
      <c r="Y111" s="23">
        <v>20</v>
      </c>
    </row>
    <row r="112" spans="1:25" ht="99.75" hidden="1">
      <c r="A112" s="23">
        <v>105</v>
      </c>
      <c r="B112" s="39" t="s">
        <v>204</v>
      </c>
      <c r="C112" s="40"/>
      <c r="D112" s="26">
        <v>1</v>
      </c>
      <c r="E112" s="27" t="s">
        <v>201</v>
      </c>
      <c r="F112" s="28">
        <v>55000</v>
      </c>
      <c r="G112" s="29" t="s">
        <v>30</v>
      </c>
      <c r="H112" s="29" t="s">
        <v>30</v>
      </c>
      <c r="I112" s="29" t="s">
        <v>30</v>
      </c>
      <c r="J112" s="29" t="s">
        <v>30</v>
      </c>
      <c r="K112" s="29" t="s">
        <v>30</v>
      </c>
      <c r="L112" s="29" t="s">
        <v>30</v>
      </c>
      <c r="M112" s="29"/>
      <c r="N112" s="29"/>
      <c r="O112" s="29"/>
      <c r="P112" s="23" t="s">
        <v>31</v>
      </c>
      <c r="Q112" s="30" t="s">
        <v>41</v>
      </c>
      <c r="R112" s="23"/>
      <c r="S112" s="31">
        <v>25000</v>
      </c>
      <c r="T112" s="32">
        <v>21250</v>
      </c>
      <c r="U112" s="32">
        <v>2500</v>
      </c>
      <c r="V112" s="32">
        <v>1250</v>
      </c>
      <c r="W112" s="37" t="s">
        <v>33</v>
      </c>
      <c r="X112" s="38">
        <v>569726</v>
      </c>
      <c r="Y112" s="23">
        <v>20</v>
      </c>
    </row>
    <row r="113" spans="1:25" ht="57" hidden="1">
      <c r="A113" s="23">
        <v>106</v>
      </c>
      <c r="B113" s="39" t="s">
        <v>205</v>
      </c>
      <c r="C113" s="40"/>
      <c r="D113" s="26">
        <v>1</v>
      </c>
      <c r="E113" s="27" t="s">
        <v>206</v>
      </c>
      <c r="F113" s="28">
        <v>55000</v>
      </c>
      <c r="G113" s="29" t="s">
        <v>30</v>
      </c>
      <c r="H113" s="29" t="s">
        <v>30</v>
      </c>
      <c r="I113" s="29" t="s">
        <v>30</v>
      </c>
      <c r="J113" s="29" t="s">
        <v>30</v>
      </c>
      <c r="K113" s="29" t="s">
        <v>30</v>
      </c>
      <c r="L113" s="29" t="s">
        <v>30</v>
      </c>
      <c r="M113" s="29"/>
      <c r="N113" s="29"/>
      <c r="O113" s="29"/>
      <c r="P113" s="23" t="s">
        <v>31</v>
      </c>
      <c r="Q113" s="30" t="s">
        <v>41</v>
      </c>
      <c r="R113" s="23"/>
      <c r="S113" s="31">
        <v>25000</v>
      </c>
      <c r="T113" s="32">
        <v>21250</v>
      </c>
      <c r="U113" s="32">
        <v>2500</v>
      </c>
      <c r="V113" s="32">
        <v>1250</v>
      </c>
      <c r="W113" s="37" t="s">
        <v>33</v>
      </c>
      <c r="X113" s="38">
        <v>569727</v>
      </c>
      <c r="Y113" s="23">
        <v>20</v>
      </c>
    </row>
    <row r="114" spans="1:25" ht="71.25" hidden="1">
      <c r="A114" s="23">
        <v>107</v>
      </c>
      <c r="B114" s="39" t="s">
        <v>207</v>
      </c>
      <c r="C114" s="40"/>
      <c r="D114" s="26">
        <v>1</v>
      </c>
      <c r="E114" s="27" t="s">
        <v>201</v>
      </c>
      <c r="F114" s="28">
        <v>55000</v>
      </c>
      <c r="G114" s="29" t="s">
        <v>30</v>
      </c>
      <c r="H114" s="29" t="s">
        <v>30</v>
      </c>
      <c r="I114" s="29" t="s">
        <v>30</v>
      </c>
      <c r="J114" s="29" t="s">
        <v>30</v>
      </c>
      <c r="K114" s="29" t="s">
        <v>30</v>
      </c>
      <c r="L114" s="29" t="s">
        <v>30</v>
      </c>
      <c r="M114" s="29"/>
      <c r="N114" s="29"/>
      <c r="O114" s="29"/>
      <c r="P114" s="23" t="s">
        <v>31</v>
      </c>
      <c r="Q114" s="30" t="s">
        <v>41</v>
      </c>
      <c r="R114" s="23"/>
      <c r="S114" s="31">
        <v>25000</v>
      </c>
      <c r="T114" s="32">
        <v>21250</v>
      </c>
      <c r="U114" s="32">
        <v>2500</v>
      </c>
      <c r="V114" s="32">
        <v>1250</v>
      </c>
      <c r="W114" s="37" t="s">
        <v>33</v>
      </c>
      <c r="X114" s="38">
        <v>569728</v>
      </c>
      <c r="Y114" s="23">
        <v>20</v>
      </c>
    </row>
    <row r="115" spans="1:25" ht="57" hidden="1">
      <c r="A115" s="23">
        <v>108</v>
      </c>
      <c r="B115" s="39" t="s">
        <v>208</v>
      </c>
      <c r="C115" s="40"/>
      <c r="D115" s="26">
        <v>1</v>
      </c>
      <c r="E115" s="27" t="s">
        <v>201</v>
      </c>
      <c r="F115" s="28">
        <v>55000</v>
      </c>
      <c r="G115" s="29" t="s">
        <v>30</v>
      </c>
      <c r="H115" s="29" t="s">
        <v>30</v>
      </c>
      <c r="I115" s="29" t="s">
        <v>30</v>
      </c>
      <c r="J115" s="29" t="s">
        <v>30</v>
      </c>
      <c r="K115" s="29" t="s">
        <v>30</v>
      </c>
      <c r="L115" s="29" t="s">
        <v>30</v>
      </c>
      <c r="M115" s="29"/>
      <c r="N115" s="29"/>
      <c r="O115" s="29"/>
      <c r="P115" s="23" t="s">
        <v>31</v>
      </c>
      <c r="Q115" s="30" t="s">
        <v>41</v>
      </c>
      <c r="R115" s="23"/>
      <c r="S115" s="31">
        <v>25000</v>
      </c>
      <c r="T115" s="32">
        <v>21250</v>
      </c>
      <c r="U115" s="32">
        <v>2500</v>
      </c>
      <c r="V115" s="32">
        <v>1250</v>
      </c>
      <c r="W115" s="37" t="s">
        <v>33</v>
      </c>
      <c r="X115" s="38">
        <v>569729</v>
      </c>
      <c r="Y115" s="23">
        <v>20</v>
      </c>
    </row>
    <row r="116" spans="1:25" ht="57" hidden="1">
      <c r="A116" s="23">
        <v>109</v>
      </c>
      <c r="B116" s="39" t="s">
        <v>209</v>
      </c>
      <c r="C116" s="40"/>
      <c r="D116" s="26">
        <v>1</v>
      </c>
      <c r="E116" s="27" t="s">
        <v>201</v>
      </c>
      <c r="F116" s="28">
        <v>55000</v>
      </c>
      <c r="G116" s="29" t="s">
        <v>30</v>
      </c>
      <c r="H116" s="29" t="s">
        <v>30</v>
      </c>
      <c r="I116" s="29" t="s">
        <v>30</v>
      </c>
      <c r="J116" s="29" t="s">
        <v>30</v>
      </c>
      <c r="K116" s="29" t="s">
        <v>30</v>
      </c>
      <c r="L116" s="29" t="s">
        <v>30</v>
      </c>
      <c r="M116" s="29"/>
      <c r="N116" s="29"/>
      <c r="O116" s="29"/>
      <c r="P116" s="23" t="s">
        <v>31</v>
      </c>
      <c r="Q116" s="30" t="s">
        <v>41</v>
      </c>
      <c r="R116" s="23"/>
      <c r="S116" s="31">
        <v>25000</v>
      </c>
      <c r="T116" s="32">
        <v>21250</v>
      </c>
      <c r="U116" s="32">
        <v>2500</v>
      </c>
      <c r="V116" s="32">
        <v>1250</v>
      </c>
      <c r="W116" s="37" t="s">
        <v>33</v>
      </c>
      <c r="X116" s="38">
        <v>569730</v>
      </c>
      <c r="Y116" s="23">
        <v>20</v>
      </c>
    </row>
    <row r="117" spans="1:25" ht="85.5" hidden="1">
      <c r="A117" s="23">
        <v>110</v>
      </c>
      <c r="B117" s="39" t="s">
        <v>210</v>
      </c>
      <c r="C117" s="40"/>
      <c r="D117" s="26">
        <v>1</v>
      </c>
      <c r="E117" s="27" t="s">
        <v>117</v>
      </c>
      <c r="F117" s="28">
        <v>55000</v>
      </c>
      <c r="G117" s="29" t="s">
        <v>30</v>
      </c>
      <c r="H117" s="29" t="s">
        <v>30</v>
      </c>
      <c r="I117" s="29" t="s">
        <v>30</v>
      </c>
      <c r="J117" s="29" t="s">
        <v>30</v>
      </c>
      <c r="K117" s="29" t="s">
        <v>30</v>
      </c>
      <c r="L117" s="29" t="s">
        <v>30</v>
      </c>
      <c r="M117" s="29"/>
      <c r="N117" s="29"/>
      <c r="O117" s="29"/>
      <c r="P117" s="23" t="s">
        <v>31</v>
      </c>
      <c r="Q117" s="30" t="s">
        <v>41</v>
      </c>
      <c r="R117" s="23"/>
      <c r="S117" s="31">
        <v>25000</v>
      </c>
      <c r="T117" s="32">
        <v>21250</v>
      </c>
      <c r="U117" s="32">
        <v>2500</v>
      </c>
      <c r="V117" s="32">
        <v>1250</v>
      </c>
      <c r="W117" s="37" t="s">
        <v>33</v>
      </c>
      <c r="X117" s="38">
        <v>569731</v>
      </c>
      <c r="Y117" s="23">
        <v>20</v>
      </c>
    </row>
    <row r="118" spans="1:25" ht="57" hidden="1">
      <c r="A118" s="23">
        <v>111</v>
      </c>
      <c r="B118" s="39" t="s">
        <v>211</v>
      </c>
      <c r="C118" s="40"/>
      <c r="D118" s="26">
        <v>1</v>
      </c>
      <c r="E118" s="27" t="s">
        <v>160</v>
      </c>
      <c r="F118" s="28">
        <v>55000</v>
      </c>
      <c r="G118" s="29" t="s">
        <v>30</v>
      </c>
      <c r="H118" s="29" t="s">
        <v>30</v>
      </c>
      <c r="I118" s="29" t="s">
        <v>30</v>
      </c>
      <c r="J118" s="29" t="s">
        <v>30</v>
      </c>
      <c r="K118" s="29" t="s">
        <v>30</v>
      </c>
      <c r="L118" s="29" t="s">
        <v>30</v>
      </c>
      <c r="M118" s="29"/>
      <c r="N118" s="29"/>
      <c r="O118" s="29"/>
      <c r="P118" s="23" t="s">
        <v>31</v>
      </c>
      <c r="Q118" s="30" t="s">
        <v>41</v>
      </c>
      <c r="R118" s="23"/>
      <c r="S118" s="31">
        <v>25000</v>
      </c>
      <c r="T118" s="32">
        <v>21250</v>
      </c>
      <c r="U118" s="32">
        <v>2500</v>
      </c>
      <c r="V118" s="32">
        <v>1250</v>
      </c>
      <c r="W118" s="37" t="s">
        <v>33</v>
      </c>
      <c r="X118" s="38">
        <v>569732</v>
      </c>
      <c r="Y118" s="23">
        <v>20</v>
      </c>
    </row>
    <row r="119" spans="1:25" ht="57" hidden="1">
      <c r="A119" s="23">
        <v>112</v>
      </c>
      <c r="B119" s="39" t="s">
        <v>212</v>
      </c>
      <c r="C119" s="40"/>
      <c r="D119" s="26">
        <v>1</v>
      </c>
      <c r="E119" s="27" t="s">
        <v>206</v>
      </c>
      <c r="F119" s="28">
        <v>55000</v>
      </c>
      <c r="G119" s="29" t="s">
        <v>30</v>
      </c>
      <c r="H119" s="29" t="s">
        <v>30</v>
      </c>
      <c r="I119" s="29" t="s">
        <v>30</v>
      </c>
      <c r="J119" s="29" t="s">
        <v>30</v>
      </c>
      <c r="K119" s="29" t="s">
        <v>30</v>
      </c>
      <c r="L119" s="29" t="s">
        <v>30</v>
      </c>
      <c r="M119" s="29"/>
      <c r="N119" s="29"/>
      <c r="O119" s="29"/>
      <c r="P119" s="23" t="s">
        <v>31</v>
      </c>
      <c r="Q119" s="30" t="s">
        <v>41</v>
      </c>
      <c r="R119" s="23"/>
      <c r="S119" s="31">
        <v>25000</v>
      </c>
      <c r="T119" s="32">
        <v>21250</v>
      </c>
      <c r="U119" s="32">
        <v>2500</v>
      </c>
      <c r="V119" s="32">
        <v>1250</v>
      </c>
      <c r="W119" s="37" t="s">
        <v>33</v>
      </c>
      <c r="X119" s="38">
        <v>569733</v>
      </c>
      <c r="Y119" s="23">
        <v>20</v>
      </c>
    </row>
    <row r="120" spans="1:25" ht="99.75" hidden="1">
      <c r="A120" s="23">
        <v>113</v>
      </c>
      <c r="B120" s="35" t="s">
        <v>213</v>
      </c>
      <c r="C120" s="36"/>
      <c r="D120" s="26">
        <v>1</v>
      </c>
      <c r="E120" s="27" t="s">
        <v>214</v>
      </c>
      <c r="F120" s="28">
        <v>55000</v>
      </c>
      <c r="G120" s="29" t="s">
        <v>30</v>
      </c>
      <c r="H120" s="29" t="s">
        <v>30</v>
      </c>
      <c r="I120" s="29" t="s">
        <v>30</v>
      </c>
      <c r="J120" s="29" t="s">
        <v>30</v>
      </c>
      <c r="K120" s="29" t="s">
        <v>30</v>
      </c>
      <c r="L120" s="29" t="s">
        <v>30</v>
      </c>
      <c r="M120" s="29"/>
      <c r="N120" s="29"/>
      <c r="O120" s="29"/>
      <c r="P120" s="23" t="s">
        <v>31</v>
      </c>
      <c r="Q120" s="30" t="s">
        <v>32</v>
      </c>
      <c r="R120" s="23"/>
      <c r="S120" s="31">
        <v>25000</v>
      </c>
      <c r="T120" s="32">
        <v>21250</v>
      </c>
      <c r="U120" s="32">
        <v>2500</v>
      </c>
      <c r="V120" s="32">
        <v>1250</v>
      </c>
      <c r="W120" s="37" t="s">
        <v>33</v>
      </c>
      <c r="X120" s="38">
        <v>569734</v>
      </c>
      <c r="Y120" s="23">
        <v>20</v>
      </c>
    </row>
    <row r="121" spans="1:25" ht="71.25" hidden="1">
      <c r="A121" s="23">
        <v>114</v>
      </c>
      <c r="B121" s="35" t="s">
        <v>215</v>
      </c>
      <c r="C121" s="36"/>
      <c r="D121" s="26">
        <v>1</v>
      </c>
      <c r="E121" s="27" t="s">
        <v>216</v>
      </c>
      <c r="F121" s="28">
        <v>55000</v>
      </c>
      <c r="G121" s="29" t="s">
        <v>30</v>
      </c>
      <c r="H121" s="29" t="s">
        <v>30</v>
      </c>
      <c r="I121" s="29" t="s">
        <v>30</v>
      </c>
      <c r="J121" s="29" t="s">
        <v>30</v>
      </c>
      <c r="K121" s="29" t="s">
        <v>30</v>
      </c>
      <c r="L121" s="29" t="s">
        <v>30</v>
      </c>
      <c r="M121" s="29"/>
      <c r="N121" s="29"/>
      <c r="O121" s="29"/>
      <c r="P121" s="23" t="s">
        <v>31</v>
      </c>
      <c r="Q121" s="30" t="s">
        <v>32</v>
      </c>
      <c r="R121" s="23"/>
      <c r="S121" s="31">
        <v>25000</v>
      </c>
      <c r="T121" s="32">
        <v>21250</v>
      </c>
      <c r="U121" s="32">
        <v>2500</v>
      </c>
      <c r="V121" s="32">
        <v>1250</v>
      </c>
      <c r="W121" s="37" t="s">
        <v>33</v>
      </c>
      <c r="X121" s="38">
        <v>569735</v>
      </c>
      <c r="Y121" s="23">
        <v>20</v>
      </c>
    </row>
    <row r="122" spans="1:25" ht="57" hidden="1">
      <c r="A122" s="23">
        <v>115</v>
      </c>
      <c r="B122" s="35" t="s">
        <v>217</v>
      </c>
      <c r="C122" s="36"/>
      <c r="D122" s="26">
        <v>1</v>
      </c>
      <c r="E122" s="27" t="s">
        <v>109</v>
      </c>
      <c r="F122" s="28">
        <v>55000</v>
      </c>
      <c r="G122" s="29" t="s">
        <v>30</v>
      </c>
      <c r="H122" s="29" t="s">
        <v>30</v>
      </c>
      <c r="I122" s="29" t="s">
        <v>30</v>
      </c>
      <c r="J122" s="29" t="s">
        <v>30</v>
      </c>
      <c r="K122" s="29" t="s">
        <v>30</v>
      </c>
      <c r="L122" s="29" t="s">
        <v>30</v>
      </c>
      <c r="M122" s="29"/>
      <c r="N122" s="29"/>
      <c r="O122" s="29"/>
      <c r="P122" s="23" t="s">
        <v>31</v>
      </c>
      <c r="Q122" s="30" t="s">
        <v>32</v>
      </c>
      <c r="R122" s="23"/>
      <c r="S122" s="31">
        <v>25000</v>
      </c>
      <c r="T122" s="32">
        <v>21250</v>
      </c>
      <c r="U122" s="32">
        <v>2500</v>
      </c>
      <c r="V122" s="32">
        <v>1250</v>
      </c>
      <c r="W122" s="37" t="s">
        <v>33</v>
      </c>
      <c r="X122" s="38">
        <v>569736</v>
      </c>
      <c r="Y122" s="23">
        <v>20</v>
      </c>
    </row>
    <row r="123" spans="1:25" ht="71.25" hidden="1">
      <c r="A123" s="23">
        <v>116</v>
      </c>
      <c r="B123" s="35" t="s">
        <v>218</v>
      </c>
      <c r="C123" s="36"/>
      <c r="D123" s="26">
        <v>1</v>
      </c>
      <c r="E123" s="27" t="s">
        <v>219</v>
      </c>
      <c r="F123" s="28">
        <v>55000</v>
      </c>
      <c r="G123" s="29" t="s">
        <v>30</v>
      </c>
      <c r="H123" s="29" t="s">
        <v>30</v>
      </c>
      <c r="I123" s="29" t="s">
        <v>30</v>
      </c>
      <c r="J123" s="29" t="s">
        <v>30</v>
      </c>
      <c r="K123" s="29" t="s">
        <v>30</v>
      </c>
      <c r="L123" s="29" t="s">
        <v>30</v>
      </c>
      <c r="M123" s="29"/>
      <c r="N123" s="29"/>
      <c r="O123" s="29"/>
      <c r="P123" s="23" t="s">
        <v>31</v>
      </c>
      <c r="Q123" s="30" t="s">
        <v>32</v>
      </c>
      <c r="R123" s="23"/>
      <c r="S123" s="31">
        <v>25000</v>
      </c>
      <c r="T123" s="32">
        <v>21250</v>
      </c>
      <c r="U123" s="32">
        <v>2500</v>
      </c>
      <c r="V123" s="32">
        <v>1250</v>
      </c>
      <c r="W123" s="37" t="s">
        <v>33</v>
      </c>
      <c r="X123" s="38">
        <v>569737</v>
      </c>
      <c r="Y123" s="23">
        <v>20</v>
      </c>
    </row>
    <row r="124" spans="1:25" ht="85.5" hidden="1">
      <c r="A124" s="23">
        <v>117</v>
      </c>
      <c r="B124" s="35" t="s">
        <v>220</v>
      </c>
      <c r="C124" s="36"/>
      <c r="D124" s="26">
        <v>1</v>
      </c>
      <c r="E124" s="27" t="s">
        <v>221</v>
      </c>
      <c r="F124" s="28">
        <v>55000</v>
      </c>
      <c r="G124" s="29" t="s">
        <v>30</v>
      </c>
      <c r="H124" s="29" t="s">
        <v>30</v>
      </c>
      <c r="I124" s="29" t="s">
        <v>30</v>
      </c>
      <c r="J124" s="29" t="s">
        <v>30</v>
      </c>
      <c r="K124" s="29" t="s">
        <v>30</v>
      </c>
      <c r="L124" s="29" t="s">
        <v>30</v>
      </c>
      <c r="M124" s="29"/>
      <c r="N124" s="29"/>
      <c r="O124" s="29"/>
      <c r="P124" s="23" t="s">
        <v>31</v>
      </c>
      <c r="Q124" s="30" t="s">
        <v>32</v>
      </c>
      <c r="R124" s="23"/>
      <c r="S124" s="31">
        <v>25000</v>
      </c>
      <c r="T124" s="32">
        <v>21250</v>
      </c>
      <c r="U124" s="32">
        <v>2500</v>
      </c>
      <c r="V124" s="32">
        <v>1250</v>
      </c>
      <c r="W124" s="37" t="s">
        <v>33</v>
      </c>
      <c r="X124" s="38">
        <v>569738</v>
      </c>
      <c r="Y124" s="23">
        <v>20</v>
      </c>
    </row>
    <row r="125" spans="1:25" ht="99.75" hidden="1">
      <c r="A125" s="23">
        <v>118</v>
      </c>
      <c r="B125" s="35" t="s">
        <v>222</v>
      </c>
      <c r="C125" s="36"/>
      <c r="D125" s="26">
        <v>1</v>
      </c>
      <c r="E125" s="27" t="s">
        <v>223</v>
      </c>
      <c r="F125" s="28">
        <v>55000</v>
      </c>
      <c r="G125" s="29" t="s">
        <v>30</v>
      </c>
      <c r="H125" s="29" t="s">
        <v>30</v>
      </c>
      <c r="I125" s="29" t="s">
        <v>30</v>
      </c>
      <c r="J125" s="29" t="s">
        <v>30</v>
      </c>
      <c r="K125" s="29" t="s">
        <v>30</v>
      </c>
      <c r="L125" s="29" t="s">
        <v>30</v>
      </c>
      <c r="M125" s="29"/>
      <c r="N125" s="29"/>
      <c r="O125" s="29"/>
      <c r="P125" s="23" t="s">
        <v>31</v>
      </c>
      <c r="Q125" s="30" t="s">
        <v>32</v>
      </c>
      <c r="R125" s="23"/>
      <c r="S125" s="31">
        <v>25000</v>
      </c>
      <c r="T125" s="32">
        <v>21250</v>
      </c>
      <c r="U125" s="32">
        <v>2500</v>
      </c>
      <c r="V125" s="32">
        <v>1250</v>
      </c>
      <c r="W125" s="37" t="s">
        <v>33</v>
      </c>
      <c r="X125" s="38">
        <v>569739</v>
      </c>
      <c r="Y125" s="23">
        <v>20</v>
      </c>
    </row>
    <row r="126" spans="1:25" ht="99.75" hidden="1">
      <c r="A126" s="23">
        <v>119</v>
      </c>
      <c r="B126" s="35" t="s">
        <v>224</v>
      </c>
      <c r="C126" s="36"/>
      <c r="D126" s="26">
        <v>1</v>
      </c>
      <c r="E126" s="27" t="s">
        <v>214</v>
      </c>
      <c r="F126" s="28">
        <v>55000</v>
      </c>
      <c r="G126" s="29" t="s">
        <v>30</v>
      </c>
      <c r="H126" s="29" t="s">
        <v>30</v>
      </c>
      <c r="I126" s="29" t="s">
        <v>30</v>
      </c>
      <c r="J126" s="29" t="s">
        <v>30</v>
      </c>
      <c r="K126" s="29" t="s">
        <v>30</v>
      </c>
      <c r="L126" s="29" t="s">
        <v>30</v>
      </c>
      <c r="M126" s="29"/>
      <c r="N126" s="29"/>
      <c r="O126" s="29"/>
      <c r="P126" s="23" t="s">
        <v>31</v>
      </c>
      <c r="Q126" s="30" t="s">
        <v>32</v>
      </c>
      <c r="R126" s="23"/>
      <c r="S126" s="31">
        <v>25000</v>
      </c>
      <c r="T126" s="32">
        <v>21250</v>
      </c>
      <c r="U126" s="32">
        <v>2500</v>
      </c>
      <c r="V126" s="32">
        <v>1250</v>
      </c>
      <c r="W126" s="37" t="s">
        <v>33</v>
      </c>
      <c r="X126" s="38">
        <v>569740</v>
      </c>
      <c r="Y126" s="23">
        <v>20</v>
      </c>
    </row>
    <row r="127" spans="1:25" ht="99.75" hidden="1">
      <c r="A127" s="23">
        <v>120</v>
      </c>
      <c r="B127" s="35" t="s">
        <v>225</v>
      </c>
      <c r="C127" s="36"/>
      <c r="D127" s="26">
        <v>1</v>
      </c>
      <c r="E127" s="27" t="s">
        <v>45</v>
      </c>
      <c r="F127" s="28">
        <v>55000</v>
      </c>
      <c r="G127" s="29" t="s">
        <v>30</v>
      </c>
      <c r="H127" s="29" t="s">
        <v>30</v>
      </c>
      <c r="I127" s="29" t="s">
        <v>30</v>
      </c>
      <c r="J127" s="29" t="s">
        <v>30</v>
      </c>
      <c r="K127" s="29" t="s">
        <v>30</v>
      </c>
      <c r="L127" s="29" t="s">
        <v>30</v>
      </c>
      <c r="M127" s="29"/>
      <c r="N127" s="29"/>
      <c r="O127" s="29"/>
      <c r="P127" s="23" t="s">
        <v>31</v>
      </c>
      <c r="Q127" s="30" t="s">
        <v>32</v>
      </c>
      <c r="R127" s="23"/>
      <c r="S127" s="31">
        <v>25000</v>
      </c>
      <c r="T127" s="32">
        <v>21250</v>
      </c>
      <c r="U127" s="32">
        <v>2500</v>
      </c>
      <c r="V127" s="32">
        <v>1250</v>
      </c>
      <c r="W127" s="37" t="s">
        <v>33</v>
      </c>
      <c r="X127" s="38">
        <v>569741</v>
      </c>
      <c r="Y127" s="23">
        <v>20</v>
      </c>
    </row>
    <row r="128" spans="1:25" ht="71.25" hidden="1">
      <c r="A128" s="23">
        <v>121</v>
      </c>
      <c r="B128" s="35" t="s">
        <v>226</v>
      </c>
      <c r="C128" s="36"/>
      <c r="D128" s="26">
        <v>1</v>
      </c>
      <c r="E128" s="27" t="s">
        <v>227</v>
      </c>
      <c r="F128" s="28">
        <v>55000</v>
      </c>
      <c r="G128" s="29" t="s">
        <v>30</v>
      </c>
      <c r="H128" s="29" t="s">
        <v>30</v>
      </c>
      <c r="I128" s="29" t="s">
        <v>30</v>
      </c>
      <c r="J128" s="29" t="s">
        <v>30</v>
      </c>
      <c r="K128" s="29" t="s">
        <v>30</v>
      </c>
      <c r="L128" s="29" t="s">
        <v>30</v>
      </c>
      <c r="M128" s="29"/>
      <c r="N128" s="29"/>
      <c r="O128" s="29"/>
      <c r="P128" s="23" t="s">
        <v>31</v>
      </c>
      <c r="Q128" s="30" t="s">
        <v>32</v>
      </c>
      <c r="R128" s="23"/>
      <c r="S128" s="31">
        <v>25000</v>
      </c>
      <c r="T128" s="32">
        <v>21250</v>
      </c>
      <c r="U128" s="32">
        <v>2500</v>
      </c>
      <c r="V128" s="32">
        <v>1250</v>
      </c>
      <c r="W128" s="37" t="s">
        <v>33</v>
      </c>
      <c r="X128" s="38">
        <v>569742</v>
      </c>
      <c r="Y128" s="23">
        <v>20</v>
      </c>
    </row>
    <row r="129" spans="1:25" ht="85.5" hidden="1">
      <c r="A129" s="23">
        <v>122</v>
      </c>
      <c r="B129" s="35" t="s">
        <v>228</v>
      </c>
      <c r="C129" s="36"/>
      <c r="D129" s="26">
        <v>1</v>
      </c>
      <c r="E129" s="27" t="s">
        <v>229</v>
      </c>
      <c r="F129" s="28">
        <v>55000</v>
      </c>
      <c r="G129" s="29" t="s">
        <v>30</v>
      </c>
      <c r="H129" s="29" t="s">
        <v>30</v>
      </c>
      <c r="I129" s="29" t="s">
        <v>30</v>
      </c>
      <c r="J129" s="29" t="s">
        <v>30</v>
      </c>
      <c r="K129" s="29" t="s">
        <v>30</v>
      </c>
      <c r="L129" s="29" t="s">
        <v>30</v>
      </c>
      <c r="M129" s="29"/>
      <c r="N129" s="29"/>
      <c r="O129" s="29"/>
      <c r="P129" s="23" t="s">
        <v>31</v>
      </c>
      <c r="Q129" s="30" t="s">
        <v>32</v>
      </c>
      <c r="R129" s="23"/>
      <c r="S129" s="31">
        <v>25000</v>
      </c>
      <c r="T129" s="32">
        <v>21250</v>
      </c>
      <c r="U129" s="32">
        <v>2500</v>
      </c>
      <c r="V129" s="32">
        <v>1250</v>
      </c>
      <c r="W129" s="37" t="s">
        <v>33</v>
      </c>
      <c r="X129" s="38">
        <v>569743</v>
      </c>
      <c r="Y129" s="23">
        <v>20</v>
      </c>
    </row>
    <row r="130" spans="1:25" ht="85.5" hidden="1">
      <c r="A130" s="23">
        <v>123</v>
      </c>
      <c r="B130" s="35" t="s">
        <v>230</v>
      </c>
      <c r="C130" s="36"/>
      <c r="D130" s="26">
        <v>1</v>
      </c>
      <c r="E130" s="27" t="s">
        <v>231</v>
      </c>
      <c r="F130" s="28">
        <v>55000</v>
      </c>
      <c r="G130" s="29" t="s">
        <v>30</v>
      </c>
      <c r="H130" s="29" t="s">
        <v>30</v>
      </c>
      <c r="I130" s="29" t="s">
        <v>30</v>
      </c>
      <c r="J130" s="29" t="s">
        <v>30</v>
      </c>
      <c r="K130" s="29" t="s">
        <v>30</v>
      </c>
      <c r="L130" s="29" t="s">
        <v>30</v>
      </c>
      <c r="M130" s="29"/>
      <c r="N130" s="29"/>
      <c r="O130" s="29"/>
      <c r="P130" s="23" t="s">
        <v>31</v>
      </c>
      <c r="Q130" s="30" t="s">
        <v>32</v>
      </c>
      <c r="R130" s="23"/>
      <c r="S130" s="31">
        <v>25000</v>
      </c>
      <c r="T130" s="32">
        <v>21250</v>
      </c>
      <c r="U130" s="32">
        <v>2500</v>
      </c>
      <c r="V130" s="32">
        <v>1250</v>
      </c>
      <c r="W130" s="37" t="s">
        <v>33</v>
      </c>
      <c r="X130" s="38">
        <v>569744</v>
      </c>
      <c r="Y130" s="23">
        <v>20</v>
      </c>
    </row>
    <row r="131" spans="1:25" ht="85.5" hidden="1">
      <c r="A131" s="23">
        <v>124</v>
      </c>
      <c r="B131" s="35" t="s">
        <v>232</v>
      </c>
      <c r="C131" s="36"/>
      <c r="D131" s="26">
        <v>1</v>
      </c>
      <c r="E131" s="27" t="s">
        <v>233</v>
      </c>
      <c r="F131" s="28">
        <v>55000</v>
      </c>
      <c r="G131" s="29" t="s">
        <v>30</v>
      </c>
      <c r="H131" s="29" t="s">
        <v>30</v>
      </c>
      <c r="I131" s="29" t="s">
        <v>30</v>
      </c>
      <c r="J131" s="29" t="s">
        <v>30</v>
      </c>
      <c r="K131" s="29" t="s">
        <v>30</v>
      </c>
      <c r="L131" s="29" t="s">
        <v>30</v>
      </c>
      <c r="M131" s="29"/>
      <c r="N131" s="29"/>
      <c r="O131" s="29"/>
      <c r="P131" s="23" t="s">
        <v>31</v>
      </c>
      <c r="Q131" s="30" t="s">
        <v>32</v>
      </c>
      <c r="R131" s="23"/>
      <c r="S131" s="31">
        <v>25000</v>
      </c>
      <c r="T131" s="32">
        <v>21250</v>
      </c>
      <c r="U131" s="32">
        <v>2500</v>
      </c>
      <c r="V131" s="32">
        <v>1250</v>
      </c>
      <c r="W131" s="37" t="s">
        <v>33</v>
      </c>
      <c r="X131" s="38">
        <v>569745</v>
      </c>
      <c r="Y131" s="23">
        <v>20</v>
      </c>
    </row>
    <row r="132" spans="1:25" ht="99.75" hidden="1">
      <c r="A132" s="23">
        <v>125</v>
      </c>
      <c r="B132" s="35" t="s">
        <v>234</v>
      </c>
      <c r="C132" s="36"/>
      <c r="D132" s="26">
        <v>1</v>
      </c>
      <c r="E132" s="27" t="s">
        <v>235</v>
      </c>
      <c r="F132" s="28">
        <v>55000</v>
      </c>
      <c r="G132" s="29" t="s">
        <v>30</v>
      </c>
      <c r="H132" s="29" t="s">
        <v>30</v>
      </c>
      <c r="I132" s="29" t="s">
        <v>30</v>
      </c>
      <c r="J132" s="29" t="s">
        <v>30</v>
      </c>
      <c r="K132" s="29" t="s">
        <v>30</v>
      </c>
      <c r="L132" s="29" t="s">
        <v>30</v>
      </c>
      <c r="M132" s="29"/>
      <c r="N132" s="29"/>
      <c r="O132" s="29"/>
      <c r="P132" s="23" t="s">
        <v>31</v>
      </c>
      <c r="Q132" s="30" t="s">
        <v>32</v>
      </c>
      <c r="R132" s="23"/>
      <c r="S132" s="31">
        <v>25000</v>
      </c>
      <c r="T132" s="32">
        <v>21250</v>
      </c>
      <c r="U132" s="32">
        <v>2500</v>
      </c>
      <c r="V132" s="32">
        <v>1250</v>
      </c>
      <c r="W132" s="37" t="s">
        <v>33</v>
      </c>
      <c r="X132" s="38">
        <v>569746</v>
      </c>
      <c r="Y132" s="23">
        <v>20</v>
      </c>
    </row>
    <row r="133" spans="1:25" ht="71.25" hidden="1">
      <c r="A133" s="23">
        <v>126</v>
      </c>
      <c r="B133" s="35" t="s">
        <v>236</v>
      </c>
      <c r="C133" s="36"/>
      <c r="D133" s="26">
        <v>1</v>
      </c>
      <c r="E133" s="27" t="s">
        <v>237</v>
      </c>
      <c r="F133" s="28">
        <v>55000</v>
      </c>
      <c r="G133" s="29" t="s">
        <v>30</v>
      </c>
      <c r="H133" s="29" t="s">
        <v>30</v>
      </c>
      <c r="I133" s="29" t="s">
        <v>30</v>
      </c>
      <c r="J133" s="29" t="s">
        <v>30</v>
      </c>
      <c r="K133" s="29" t="s">
        <v>30</v>
      </c>
      <c r="L133" s="29" t="s">
        <v>30</v>
      </c>
      <c r="M133" s="29"/>
      <c r="N133" s="29"/>
      <c r="O133" s="29"/>
      <c r="P133" s="23" t="s">
        <v>31</v>
      </c>
      <c r="Q133" s="30" t="s">
        <v>32</v>
      </c>
      <c r="R133" s="23"/>
      <c r="S133" s="31">
        <v>25000</v>
      </c>
      <c r="T133" s="32">
        <v>21250</v>
      </c>
      <c r="U133" s="32">
        <v>2500</v>
      </c>
      <c r="V133" s="32">
        <v>1250</v>
      </c>
      <c r="W133" s="37" t="s">
        <v>33</v>
      </c>
      <c r="X133" s="38">
        <v>569747</v>
      </c>
      <c r="Y133" s="23">
        <v>20</v>
      </c>
    </row>
    <row r="134" spans="1:25" ht="85.5" hidden="1">
      <c r="A134" s="23">
        <v>127</v>
      </c>
      <c r="B134" s="39" t="s">
        <v>238</v>
      </c>
      <c r="C134" s="40"/>
      <c r="D134" s="26">
        <v>1</v>
      </c>
      <c r="E134" s="27" t="s">
        <v>223</v>
      </c>
      <c r="F134" s="28">
        <v>55000</v>
      </c>
      <c r="G134" s="29" t="s">
        <v>30</v>
      </c>
      <c r="H134" s="29" t="s">
        <v>30</v>
      </c>
      <c r="I134" s="29" t="s">
        <v>30</v>
      </c>
      <c r="J134" s="29" t="s">
        <v>30</v>
      </c>
      <c r="K134" s="29" t="s">
        <v>30</v>
      </c>
      <c r="L134" s="29" t="s">
        <v>30</v>
      </c>
      <c r="M134" s="29"/>
      <c r="N134" s="29"/>
      <c r="O134" s="29"/>
      <c r="P134" s="23" t="s">
        <v>31</v>
      </c>
      <c r="Q134" s="30" t="s">
        <v>41</v>
      </c>
      <c r="R134" s="23"/>
      <c r="S134" s="31">
        <v>25000</v>
      </c>
      <c r="T134" s="32">
        <v>21250</v>
      </c>
      <c r="U134" s="32">
        <v>2500</v>
      </c>
      <c r="V134" s="32">
        <v>1250</v>
      </c>
      <c r="W134" s="37" t="s">
        <v>33</v>
      </c>
      <c r="X134" s="38">
        <v>569748</v>
      </c>
      <c r="Y134" s="23">
        <v>20</v>
      </c>
    </row>
    <row r="135" spans="1:25" ht="71.25" hidden="1">
      <c r="A135" s="23">
        <v>128</v>
      </c>
      <c r="B135" s="35" t="s">
        <v>239</v>
      </c>
      <c r="C135" s="36"/>
      <c r="D135" s="26">
        <v>1</v>
      </c>
      <c r="E135" s="27" t="s">
        <v>223</v>
      </c>
      <c r="F135" s="28">
        <v>55000</v>
      </c>
      <c r="G135" s="29" t="s">
        <v>30</v>
      </c>
      <c r="H135" s="29" t="s">
        <v>30</v>
      </c>
      <c r="I135" s="29" t="s">
        <v>30</v>
      </c>
      <c r="J135" s="29" t="s">
        <v>30</v>
      </c>
      <c r="K135" s="29" t="s">
        <v>30</v>
      </c>
      <c r="L135" s="29" t="s">
        <v>30</v>
      </c>
      <c r="M135" s="29"/>
      <c r="N135" s="29"/>
      <c r="O135" s="29"/>
      <c r="P135" s="23" t="s">
        <v>31</v>
      </c>
      <c r="Q135" s="30" t="s">
        <v>32</v>
      </c>
      <c r="R135" s="23"/>
      <c r="S135" s="31">
        <v>25000</v>
      </c>
      <c r="T135" s="32">
        <v>21250</v>
      </c>
      <c r="U135" s="32">
        <v>2500</v>
      </c>
      <c r="V135" s="32">
        <v>1250</v>
      </c>
      <c r="W135" s="37" t="s">
        <v>33</v>
      </c>
      <c r="X135" s="38">
        <v>569749</v>
      </c>
      <c r="Y135" s="23">
        <v>20</v>
      </c>
    </row>
    <row r="136" spans="1:25" ht="71.25" hidden="1">
      <c r="A136" s="23">
        <v>129</v>
      </c>
      <c r="B136" s="35" t="s">
        <v>240</v>
      </c>
      <c r="C136" s="36"/>
      <c r="D136" s="26">
        <v>1</v>
      </c>
      <c r="E136" s="27" t="s">
        <v>241</v>
      </c>
      <c r="F136" s="28">
        <v>55000</v>
      </c>
      <c r="G136" s="29" t="s">
        <v>30</v>
      </c>
      <c r="H136" s="29" t="s">
        <v>30</v>
      </c>
      <c r="I136" s="29" t="s">
        <v>30</v>
      </c>
      <c r="J136" s="29" t="s">
        <v>30</v>
      </c>
      <c r="K136" s="29" t="s">
        <v>30</v>
      </c>
      <c r="L136" s="29" t="s">
        <v>30</v>
      </c>
      <c r="M136" s="29"/>
      <c r="N136" s="29"/>
      <c r="O136" s="29"/>
      <c r="P136" s="23" t="s">
        <v>31</v>
      </c>
      <c r="Q136" s="30" t="s">
        <v>32</v>
      </c>
      <c r="R136" s="23"/>
      <c r="S136" s="31">
        <v>25000</v>
      </c>
      <c r="T136" s="32">
        <v>21250</v>
      </c>
      <c r="U136" s="32">
        <v>2500</v>
      </c>
      <c r="V136" s="32">
        <v>1250</v>
      </c>
      <c r="W136" s="37" t="s">
        <v>33</v>
      </c>
      <c r="X136" s="38">
        <v>569750</v>
      </c>
      <c r="Y136" s="23">
        <v>20</v>
      </c>
    </row>
    <row r="137" spans="1:25" ht="85.5" hidden="1">
      <c r="A137" s="23">
        <v>130</v>
      </c>
      <c r="B137" s="35" t="s">
        <v>242</v>
      </c>
      <c r="C137" s="36"/>
      <c r="D137" s="26">
        <v>1</v>
      </c>
      <c r="E137" s="27" t="s">
        <v>243</v>
      </c>
      <c r="F137" s="28">
        <v>55000</v>
      </c>
      <c r="G137" s="29" t="s">
        <v>30</v>
      </c>
      <c r="H137" s="29" t="s">
        <v>30</v>
      </c>
      <c r="I137" s="29" t="s">
        <v>30</v>
      </c>
      <c r="J137" s="29" t="s">
        <v>30</v>
      </c>
      <c r="K137" s="29" t="s">
        <v>30</v>
      </c>
      <c r="L137" s="29" t="s">
        <v>30</v>
      </c>
      <c r="M137" s="29"/>
      <c r="N137" s="29"/>
      <c r="O137" s="29"/>
      <c r="P137" s="23" t="s">
        <v>31</v>
      </c>
      <c r="Q137" s="30" t="s">
        <v>32</v>
      </c>
      <c r="R137" s="23"/>
      <c r="S137" s="31">
        <v>25000</v>
      </c>
      <c r="T137" s="32">
        <v>21250</v>
      </c>
      <c r="U137" s="32">
        <v>2500</v>
      </c>
      <c r="V137" s="32">
        <v>1250</v>
      </c>
      <c r="W137" s="37" t="s">
        <v>33</v>
      </c>
      <c r="X137" s="38">
        <v>569751</v>
      </c>
      <c r="Y137" s="23">
        <v>20</v>
      </c>
    </row>
    <row r="138" spans="1:25" ht="71.25" hidden="1">
      <c r="A138" s="23">
        <v>131</v>
      </c>
      <c r="B138" s="35" t="s">
        <v>244</v>
      </c>
      <c r="C138" s="36"/>
      <c r="D138" s="26">
        <v>1</v>
      </c>
      <c r="E138" s="27" t="s">
        <v>245</v>
      </c>
      <c r="F138" s="28">
        <v>55000</v>
      </c>
      <c r="G138" s="29" t="s">
        <v>30</v>
      </c>
      <c r="H138" s="29" t="s">
        <v>30</v>
      </c>
      <c r="I138" s="29" t="s">
        <v>30</v>
      </c>
      <c r="J138" s="29" t="s">
        <v>30</v>
      </c>
      <c r="K138" s="29" t="s">
        <v>30</v>
      </c>
      <c r="L138" s="29" t="s">
        <v>30</v>
      </c>
      <c r="M138" s="29"/>
      <c r="N138" s="29"/>
      <c r="O138" s="29"/>
      <c r="P138" s="23" t="s">
        <v>31</v>
      </c>
      <c r="Q138" s="30" t="s">
        <v>32</v>
      </c>
      <c r="R138" s="23"/>
      <c r="S138" s="31">
        <v>25000</v>
      </c>
      <c r="T138" s="32">
        <v>21250</v>
      </c>
      <c r="U138" s="32">
        <v>2500</v>
      </c>
      <c r="V138" s="32">
        <v>1250</v>
      </c>
      <c r="W138" s="37" t="s">
        <v>33</v>
      </c>
      <c r="X138" s="38">
        <v>569752</v>
      </c>
      <c r="Y138" s="23">
        <v>20</v>
      </c>
    </row>
    <row r="139" spans="1:25" ht="99.75" hidden="1">
      <c r="A139" s="23">
        <v>132</v>
      </c>
      <c r="B139" s="35" t="s">
        <v>246</v>
      </c>
      <c r="C139" s="36"/>
      <c r="D139" s="26">
        <v>1</v>
      </c>
      <c r="E139" s="27" t="s">
        <v>247</v>
      </c>
      <c r="F139" s="28">
        <v>55000</v>
      </c>
      <c r="G139" s="29" t="s">
        <v>30</v>
      </c>
      <c r="H139" s="29" t="s">
        <v>30</v>
      </c>
      <c r="I139" s="29" t="s">
        <v>30</v>
      </c>
      <c r="J139" s="29" t="s">
        <v>30</v>
      </c>
      <c r="K139" s="29" t="s">
        <v>30</v>
      </c>
      <c r="L139" s="29" t="s">
        <v>30</v>
      </c>
      <c r="M139" s="29"/>
      <c r="N139" s="29"/>
      <c r="O139" s="29"/>
      <c r="P139" s="23" t="s">
        <v>31</v>
      </c>
      <c r="Q139" s="30" t="s">
        <v>32</v>
      </c>
      <c r="R139" s="23"/>
      <c r="S139" s="31">
        <v>25000</v>
      </c>
      <c r="T139" s="32">
        <v>21250</v>
      </c>
      <c r="U139" s="32">
        <v>2500</v>
      </c>
      <c r="V139" s="32">
        <v>1250</v>
      </c>
      <c r="W139" s="37" t="s">
        <v>33</v>
      </c>
      <c r="X139" s="38">
        <v>569753</v>
      </c>
      <c r="Y139" s="23">
        <v>20</v>
      </c>
    </row>
    <row r="140" spans="1:25" ht="57" hidden="1">
      <c r="A140" s="23">
        <v>133</v>
      </c>
      <c r="B140" s="35" t="s">
        <v>248</v>
      </c>
      <c r="C140" s="36"/>
      <c r="D140" s="26">
        <v>1</v>
      </c>
      <c r="E140" s="27" t="s">
        <v>249</v>
      </c>
      <c r="F140" s="28">
        <v>55000</v>
      </c>
      <c r="G140" s="29" t="s">
        <v>30</v>
      </c>
      <c r="H140" s="29" t="s">
        <v>30</v>
      </c>
      <c r="I140" s="29" t="s">
        <v>30</v>
      </c>
      <c r="J140" s="29" t="s">
        <v>30</v>
      </c>
      <c r="K140" s="29" t="s">
        <v>30</v>
      </c>
      <c r="L140" s="29" t="s">
        <v>30</v>
      </c>
      <c r="M140" s="29"/>
      <c r="N140" s="29"/>
      <c r="O140" s="29"/>
      <c r="P140" s="23" t="s">
        <v>31</v>
      </c>
      <c r="Q140" s="30" t="s">
        <v>32</v>
      </c>
      <c r="R140" s="23"/>
      <c r="S140" s="31">
        <v>25000</v>
      </c>
      <c r="T140" s="32">
        <v>21250</v>
      </c>
      <c r="U140" s="32">
        <v>2500</v>
      </c>
      <c r="V140" s="32">
        <v>1250</v>
      </c>
      <c r="W140" s="37" t="s">
        <v>33</v>
      </c>
      <c r="X140" s="38">
        <v>569754</v>
      </c>
      <c r="Y140" s="23">
        <v>20</v>
      </c>
    </row>
    <row r="141" spans="1:25" ht="71.25" hidden="1">
      <c r="A141" s="23">
        <v>134</v>
      </c>
      <c r="B141" s="35" t="s">
        <v>250</v>
      </c>
      <c r="C141" s="36"/>
      <c r="D141" s="26">
        <v>1</v>
      </c>
      <c r="E141" s="27" t="s">
        <v>251</v>
      </c>
      <c r="F141" s="28">
        <v>55000</v>
      </c>
      <c r="G141" s="29" t="s">
        <v>30</v>
      </c>
      <c r="H141" s="29" t="s">
        <v>30</v>
      </c>
      <c r="I141" s="29" t="s">
        <v>30</v>
      </c>
      <c r="J141" s="29" t="s">
        <v>30</v>
      </c>
      <c r="K141" s="29" t="s">
        <v>30</v>
      </c>
      <c r="L141" s="29" t="s">
        <v>30</v>
      </c>
      <c r="M141" s="29"/>
      <c r="N141" s="29"/>
      <c r="O141" s="29"/>
      <c r="P141" s="23" t="s">
        <v>31</v>
      </c>
      <c r="Q141" s="30" t="s">
        <v>32</v>
      </c>
      <c r="R141" s="23"/>
      <c r="S141" s="31">
        <v>25000</v>
      </c>
      <c r="T141" s="32">
        <v>21250</v>
      </c>
      <c r="U141" s="32">
        <v>2500</v>
      </c>
      <c r="V141" s="32">
        <v>1250</v>
      </c>
      <c r="W141" s="37" t="s">
        <v>33</v>
      </c>
      <c r="X141" s="38">
        <v>569755</v>
      </c>
      <c r="Y141" s="23">
        <v>20</v>
      </c>
    </row>
    <row r="142" spans="1:25" ht="71.25" hidden="1">
      <c r="A142" s="23">
        <v>135</v>
      </c>
      <c r="B142" s="35" t="s">
        <v>252</v>
      </c>
      <c r="C142" s="36"/>
      <c r="D142" s="26">
        <v>1</v>
      </c>
      <c r="E142" s="27" t="s">
        <v>253</v>
      </c>
      <c r="F142" s="28">
        <v>55000</v>
      </c>
      <c r="G142" s="29" t="s">
        <v>30</v>
      </c>
      <c r="H142" s="29" t="s">
        <v>30</v>
      </c>
      <c r="I142" s="29" t="s">
        <v>30</v>
      </c>
      <c r="J142" s="29" t="s">
        <v>30</v>
      </c>
      <c r="K142" s="29" t="s">
        <v>30</v>
      </c>
      <c r="L142" s="29" t="s">
        <v>30</v>
      </c>
      <c r="M142" s="29"/>
      <c r="N142" s="29"/>
      <c r="O142" s="29"/>
      <c r="P142" s="23" t="s">
        <v>31</v>
      </c>
      <c r="Q142" s="30" t="s">
        <v>32</v>
      </c>
      <c r="R142" s="23"/>
      <c r="S142" s="31">
        <v>25000</v>
      </c>
      <c r="T142" s="32">
        <v>21250</v>
      </c>
      <c r="U142" s="32">
        <v>2500</v>
      </c>
      <c r="V142" s="32">
        <v>1250</v>
      </c>
      <c r="W142" s="37" t="s">
        <v>33</v>
      </c>
      <c r="X142" s="38">
        <v>569756</v>
      </c>
      <c r="Y142" s="23">
        <v>20</v>
      </c>
    </row>
    <row r="143" spans="1:25" ht="57" hidden="1">
      <c r="A143" s="23">
        <v>136</v>
      </c>
      <c r="B143" s="35" t="s">
        <v>254</v>
      </c>
      <c r="C143" s="36"/>
      <c r="D143" s="26">
        <v>1</v>
      </c>
      <c r="E143" s="27" t="s">
        <v>189</v>
      </c>
      <c r="F143" s="28">
        <v>55000</v>
      </c>
      <c r="G143" s="29" t="s">
        <v>30</v>
      </c>
      <c r="H143" s="29" t="s">
        <v>30</v>
      </c>
      <c r="I143" s="29" t="s">
        <v>30</v>
      </c>
      <c r="J143" s="29" t="s">
        <v>30</v>
      </c>
      <c r="K143" s="29" t="s">
        <v>30</v>
      </c>
      <c r="L143" s="29" t="s">
        <v>30</v>
      </c>
      <c r="M143" s="29"/>
      <c r="N143" s="29"/>
      <c r="O143" s="29"/>
      <c r="P143" s="23" t="s">
        <v>31</v>
      </c>
      <c r="Q143" s="30" t="s">
        <v>32</v>
      </c>
      <c r="R143" s="23"/>
      <c r="S143" s="31">
        <v>25000</v>
      </c>
      <c r="T143" s="32">
        <v>21250</v>
      </c>
      <c r="U143" s="32">
        <v>2500</v>
      </c>
      <c r="V143" s="32">
        <v>1250</v>
      </c>
      <c r="W143" s="37" t="s">
        <v>33</v>
      </c>
      <c r="X143" s="38">
        <v>569757</v>
      </c>
      <c r="Y143" s="23">
        <v>20</v>
      </c>
    </row>
    <row r="144" spans="1:25" ht="71.25" hidden="1">
      <c r="A144" s="23">
        <v>137</v>
      </c>
      <c r="B144" s="35" t="s">
        <v>255</v>
      </c>
      <c r="C144" s="36"/>
      <c r="D144" s="26">
        <v>1</v>
      </c>
      <c r="E144" s="27" t="s">
        <v>256</v>
      </c>
      <c r="F144" s="28">
        <v>55000</v>
      </c>
      <c r="G144" s="29" t="s">
        <v>30</v>
      </c>
      <c r="H144" s="29" t="s">
        <v>30</v>
      </c>
      <c r="I144" s="29" t="s">
        <v>30</v>
      </c>
      <c r="J144" s="29" t="s">
        <v>30</v>
      </c>
      <c r="K144" s="29" t="s">
        <v>30</v>
      </c>
      <c r="L144" s="29" t="s">
        <v>30</v>
      </c>
      <c r="M144" s="29"/>
      <c r="N144" s="29"/>
      <c r="O144" s="29"/>
      <c r="P144" s="23" t="s">
        <v>31</v>
      </c>
      <c r="Q144" s="30" t="s">
        <v>32</v>
      </c>
      <c r="R144" s="23"/>
      <c r="S144" s="31">
        <v>25000</v>
      </c>
      <c r="T144" s="32">
        <v>21250</v>
      </c>
      <c r="U144" s="32">
        <v>2500</v>
      </c>
      <c r="V144" s="32">
        <v>1250</v>
      </c>
      <c r="W144" s="37" t="s">
        <v>33</v>
      </c>
      <c r="X144" s="38">
        <v>569758</v>
      </c>
      <c r="Y144" s="23">
        <v>20</v>
      </c>
    </row>
    <row r="145" spans="1:25" ht="71.25" hidden="1">
      <c r="A145" s="23">
        <v>138</v>
      </c>
      <c r="B145" s="35" t="s">
        <v>257</v>
      </c>
      <c r="C145" s="36"/>
      <c r="D145" s="26">
        <v>1</v>
      </c>
      <c r="E145" s="27" t="s">
        <v>109</v>
      </c>
      <c r="F145" s="28">
        <v>55000</v>
      </c>
      <c r="G145" s="29" t="s">
        <v>30</v>
      </c>
      <c r="H145" s="29" t="s">
        <v>30</v>
      </c>
      <c r="I145" s="29" t="s">
        <v>30</v>
      </c>
      <c r="J145" s="29" t="s">
        <v>30</v>
      </c>
      <c r="K145" s="29" t="s">
        <v>30</v>
      </c>
      <c r="L145" s="29" t="s">
        <v>30</v>
      </c>
      <c r="M145" s="29"/>
      <c r="N145" s="29"/>
      <c r="O145" s="29"/>
      <c r="P145" s="23" t="s">
        <v>31</v>
      </c>
      <c r="Q145" s="30" t="s">
        <v>32</v>
      </c>
      <c r="R145" s="23"/>
      <c r="S145" s="31">
        <v>25000</v>
      </c>
      <c r="T145" s="32">
        <v>21250</v>
      </c>
      <c r="U145" s="32">
        <v>2500</v>
      </c>
      <c r="V145" s="32">
        <v>1250</v>
      </c>
      <c r="W145" s="37" t="s">
        <v>33</v>
      </c>
      <c r="X145" s="38">
        <v>569759</v>
      </c>
      <c r="Y145" s="23">
        <v>20</v>
      </c>
    </row>
    <row r="146" spans="1:25" ht="57" hidden="1">
      <c r="A146" s="23">
        <v>139</v>
      </c>
      <c r="B146" s="35" t="s">
        <v>258</v>
      </c>
      <c r="C146" s="36"/>
      <c r="D146" s="26">
        <v>1</v>
      </c>
      <c r="E146" s="27" t="s">
        <v>259</v>
      </c>
      <c r="F146" s="28">
        <v>55000</v>
      </c>
      <c r="G146" s="29" t="s">
        <v>30</v>
      </c>
      <c r="H146" s="29" t="s">
        <v>30</v>
      </c>
      <c r="I146" s="29" t="s">
        <v>30</v>
      </c>
      <c r="J146" s="29" t="s">
        <v>30</v>
      </c>
      <c r="K146" s="29" t="s">
        <v>30</v>
      </c>
      <c r="L146" s="29" t="s">
        <v>30</v>
      </c>
      <c r="M146" s="29"/>
      <c r="N146" s="29"/>
      <c r="O146" s="29"/>
      <c r="P146" s="23" t="s">
        <v>31</v>
      </c>
      <c r="Q146" s="30" t="s">
        <v>32</v>
      </c>
      <c r="R146" s="23"/>
      <c r="S146" s="31">
        <v>25000</v>
      </c>
      <c r="T146" s="32">
        <v>21250</v>
      </c>
      <c r="U146" s="32">
        <v>2500</v>
      </c>
      <c r="V146" s="32">
        <v>1250</v>
      </c>
      <c r="W146" s="37" t="s">
        <v>33</v>
      </c>
      <c r="X146" s="38">
        <v>569760</v>
      </c>
      <c r="Y146" s="23">
        <v>20</v>
      </c>
    </row>
    <row r="147" spans="1:25" ht="99.75" hidden="1">
      <c r="A147" s="23">
        <v>140</v>
      </c>
      <c r="B147" s="39" t="s">
        <v>260</v>
      </c>
      <c r="C147" s="40"/>
      <c r="D147" s="26">
        <v>1</v>
      </c>
      <c r="E147" s="27" t="s">
        <v>167</v>
      </c>
      <c r="F147" s="28">
        <v>55000</v>
      </c>
      <c r="G147" s="29" t="s">
        <v>30</v>
      </c>
      <c r="H147" s="29" t="s">
        <v>30</v>
      </c>
      <c r="I147" s="29" t="s">
        <v>30</v>
      </c>
      <c r="J147" s="29" t="s">
        <v>30</v>
      </c>
      <c r="K147" s="29" t="s">
        <v>30</v>
      </c>
      <c r="L147" s="29" t="s">
        <v>30</v>
      </c>
      <c r="M147" s="29"/>
      <c r="N147" s="29"/>
      <c r="O147" s="29"/>
      <c r="P147" s="23" t="s">
        <v>31</v>
      </c>
      <c r="Q147" s="30" t="s">
        <v>41</v>
      </c>
      <c r="R147" s="23"/>
      <c r="S147" s="31">
        <v>25000</v>
      </c>
      <c r="T147" s="32">
        <v>21250</v>
      </c>
      <c r="U147" s="32">
        <v>2500</v>
      </c>
      <c r="V147" s="32">
        <v>1250</v>
      </c>
      <c r="W147" s="37" t="s">
        <v>33</v>
      </c>
      <c r="X147" s="38">
        <v>569761</v>
      </c>
      <c r="Y147" s="23">
        <v>20</v>
      </c>
    </row>
    <row r="148" spans="1:25" ht="85.5" hidden="1">
      <c r="A148" s="23">
        <v>141</v>
      </c>
      <c r="B148" s="39" t="s">
        <v>261</v>
      </c>
      <c r="C148" s="40"/>
      <c r="D148" s="26">
        <v>1</v>
      </c>
      <c r="E148" s="27" t="s">
        <v>262</v>
      </c>
      <c r="F148" s="28">
        <v>55000</v>
      </c>
      <c r="G148" s="29" t="s">
        <v>30</v>
      </c>
      <c r="H148" s="29" t="s">
        <v>30</v>
      </c>
      <c r="I148" s="29" t="s">
        <v>30</v>
      </c>
      <c r="J148" s="29" t="s">
        <v>30</v>
      </c>
      <c r="K148" s="29" t="s">
        <v>30</v>
      </c>
      <c r="L148" s="29" t="s">
        <v>30</v>
      </c>
      <c r="M148" s="29"/>
      <c r="N148" s="29"/>
      <c r="O148" s="29"/>
      <c r="P148" s="23" t="s">
        <v>31</v>
      </c>
      <c r="Q148" s="30" t="s">
        <v>41</v>
      </c>
      <c r="R148" s="23"/>
      <c r="S148" s="31">
        <v>25000</v>
      </c>
      <c r="T148" s="32">
        <v>21250</v>
      </c>
      <c r="U148" s="32">
        <v>2500</v>
      </c>
      <c r="V148" s="32">
        <v>1250</v>
      </c>
      <c r="W148" s="37" t="s">
        <v>33</v>
      </c>
      <c r="X148" s="38">
        <v>569762</v>
      </c>
      <c r="Y148" s="23">
        <v>20</v>
      </c>
    </row>
    <row r="149" spans="1:25" ht="57" hidden="1">
      <c r="A149" s="23">
        <v>142</v>
      </c>
      <c r="B149" s="39" t="s">
        <v>263</v>
      </c>
      <c r="C149" s="40"/>
      <c r="D149" s="26">
        <v>1</v>
      </c>
      <c r="E149" s="27" t="s">
        <v>206</v>
      </c>
      <c r="F149" s="28">
        <v>55000</v>
      </c>
      <c r="G149" s="29" t="s">
        <v>30</v>
      </c>
      <c r="H149" s="29" t="s">
        <v>30</v>
      </c>
      <c r="I149" s="29" t="s">
        <v>30</v>
      </c>
      <c r="J149" s="29" t="s">
        <v>30</v>
      </c>
      <c r="K149" s="29" t="s">
        <v>30</v>
      </c>
      <c r="L149" s="29" t="s">
        <v>30</v>
      </c>
      <c r="M149" s="29"/>
      <c r="N149" s="29"/>
      <c r="O149" s="29"/>
      <c r="P149" s="23" t="s">
        <v>31</v>
      </c>
      <c r="Q149" s="30" t="s">
        <v>41</v>
      </c>
      <c r="R149" s="23"/>
      <c r="S149" s="31">
        <v>25000</v>
      </c>
      <c r="T149" s="32">
        <v>21250</v>
      </c>
      <c r="U149" s="32">
        <v>2500</v>
      </c>
      <c r="V149" s="32">
        <v>1250</v>
      </c>
      <c r="W149" s="37" t="s">
        <v>33</v>
      </c>
      <c r="X149" s="38">
        <v>569763</v>
      </c>
      <c r="Y149" s="23">
        <v>20</v>
      </c>
    </row>
    <row r="150" spans="1:25" ht="71.25" hidden="1">
      <c r="A150" s="23">
        <v>143</v>
      </c>
      <c r="B150" s="39" t="s">
        <v>264</v>
      </c>
      <c r="C150" s="40"/>
      <c r="D150" s="26">
        <v>1</v>
      </c>
      <c r="E150" s="27" t="s">
        <v>223</v>
      </c>
      <c r="F150" s="28">
        <v>55000</v>
      </c>
      <c r="G150" s="29" t="s">
        <v>30</v>
      </c>
      <c r="H150" s="29" t="s">
        <v>30</v>
      </c>
      <c r="I150" s="29" t="s">
        <v>30</v>
      </c>
      <c r="J150" s="29" t="s">
        <v>30</v>
      </c>
      <c r="K150" s="29" t="s">
        <v>30</v>
      </c>
      <c r="L150" s="29" t="s">
        <v>30</v>
      </c>
      <c r="M150" s="29"/>
      <c r="N150" s="29"/>
      <c r="O150" s="29"/>
      <c r="P150" s="23" t="s">
        <v>31</v>
      </c>
      <c r="Q150" s="30" t="s">
        <v>41</v>
      </c>
      <c r="R150" s="23"/>
      <c r="S150" s="31">
        <v>25000</v>
      </c>
      <c r="T150" s="32">
        <v>21250</v>
      </c>
      <c r="U150" s="32">
        <v>2500</v>
      </c>
      <c r="V150" s="32">
        <v>1250</v>
      </c>
      <c r="W150" s="37" t="s">
        <v>33</v>
      </c>
      <c r="X150" s="38">
        <v>569764</v>
      </c>
      <c r="Y150" s="23">
        <v>20</v>
      </c>
    </row>
    <row r="151" spans="1:25" ht="57" hidden="1">
      <c r="A151" s="23">
        <v>144</v>
      </c>
      <c r="B151" s="39" t="s">
        <v>265</v>
      </c>
      <c r="C151" s="40"/>
      <c r="D151" s="26">
        <v>1</v>
      </c>
      <c r="E151" s="27" t="s">
        <v>201</v>
      </c>
      <c r="F151" s="28">
        <v>55000</v>
      </c>
      <c r="G151" s="29" t="s">
        <v>30</v>
      </c>
      <c r="H151" s="29" t="s">
        <v>30</v>
      </c>
      <c r="I151" s="29" t="s">
        <v>30</v>
      </c>
      <c r="J151" s="29" t="s">
        <v>30</v>
      </c>
      <c r="K151" s="29" t="s">
        <v>30</v>
      </c>
      <c r="L151" s="29" t="s">
        <v>30</v>
      </c>
      <c r="M151" s="29"/>
      <c r="N151" s="29"/>
      <c r="O151" s="29"/>
      <c r="P151" s="23" t="s">
        <v>31</v>
      </c>
      <c r="Q151" s="30" t="s">
        <v>41</v>
      </c>
      <c r="R151" s="23"/>
      <c r="S151" s="31">
        <v>25000</v>
      </c>
      <c r="T151" s="32">
        <v>21250</v>
      </c>
      <c r="U151" s="32">
        <v>2500</v>
      </c>
      <c r="V151" s="32">
        <v>1250</v>
      </c>
      <c r="W151" s="37" t="s">
        <v>33</v>
      </c>
      <c r="X151" s="38">
        <v>569765</v>
      </c>
      <c r="Y151" s="23">
        <v>20</v>
      </c>
    </row>
    <row r="152" spans="1:25" ht="57" hidden="1">
      <c r="A152" s="23">
        <v>145</v>
      </c>
      <c r="B152" s="39" t="s">
        <v>266</v>
      </c>
      <c r="C152" s="40"/>
      <c r="D152" s="26">
        <v>1</v>
      </c>
      <c r="E152" s="27" t="s">
        <v>201</v>
      </c>
      <c r="F152" s="28">
        <v>55000</v>
      </c>
      <c r="G152" s="29" t="s">
        <v>30</v>
      </c>
      <c r="H152" s="29" t="s">
        <v>30</v>
      </c>
      <c r="I152" s="29" t="s">
        <v>30</v>
      </c>
      <c r="J152" s="29" t="s">
        <v>30</v>
      </c>
      <c r="K152" s="29" t="s">
        <v>30</v>
      </c>
      <c r="L152" s="29" t="s">
        <v>30</v>
      </c>
      <c r="M152" s="29"/>
      <c r="N152" s="29"/>
      <c r="O152" s="29"/>
      <c r="P152" s="23" t="s">
        <v>31</v>
      </c>
      <c r="Q152" s="30" t="s">
        <v>41</v>
      </c>
      <c r="R152" s="23"/>
      <c r="S152" s="31">
        <v>25000</v>
      </c>
      <c r="T152" s="32">
        <v>21250</v>
      </c>
      <c r="U152" s="32">
        <v>2500</v>
      </c>
      <c r="V152" s="32">
        <v>1250</v>
      </c>
      <c r="W152" s="37" t="s">
        <v>33</v>
      </c>
      <c r="X152" s="38">
        <v>569766</v>
      </c>
      <c r="Y152" s="23">
        <v>20</v>
      </c>
    </row>
    <row r="153" spans="1:25" ht="57" hidden="1">
      <c r="A153" s="23">
        <v>146</v>
      </c>
      <c r="B153" s="39" t="s">
        <v>267</v>
      </c>
      <c r="C153" s="40"/>
      <c r="D153" s="26">
        <v>1</v>
      </c>
      <c r="E153" s="27" t="s">
        <v>160</v>
      </c>
      <c r="F153" s="28">
        <v>55000</v>
      </c>
      <c r="G153" s="29" t="s">
        <v>30</v>
      </c>
      <c r="H153" s="29" t="s">
        <v>30</v>
      </c>
      <c r="I153" s="29" t="s">
        <v>30</v>
      </c>
      <c r="J153" s="29" t="s">
        <v>30</v>
      </c>
      <c r="K153" s="29" t="s">
        <v>30</v>
      </c>
      <c r="L153" s="29" t="s">
        <v>30</v>
      </c>
      <c r="M153" s="29"/>
      <c r="N153" s="29"/>
      <c r="O153" s="29"/>
      <c r="P153" s="23" t="s">
        <v>31</v>
      </c>
      <c r="Q153" s="30" t="s">
        <v>41</v>
      </c>
      <c r="R153" s="23"/>
      <c r="S153" s="31">
        <v>25000</v>
      </c>
      <c r="T153" s="32">
        <v>21250</v>
      </c>
      <c r="U153" s="32">
        <v>2500</v>
      </c>
      <c r="V153" s="32">
        <v>1250</v>
      </c>
      <c r="W153" s="37" t="s">
        <v>33</v>
      </c>
      <c r="X153" s="38">
        <v>569767</v>
      </c>
      <c r="Y153" s="23">
        <v>20</v>
      </c>
    </row>
    <row r="154" spans="1:25" ht="85.5" hidden="1">
      <c r="A154" s="23">
        <v>147</v>
      </c>
      <c r="B154" s="39" t="s">
        <v>268</v>
      </c>
      <c r="C154" s="40"/>
      <c r="D154" s="26">
        <v>1</v>
      </c>
      <c r="E154" s="27" t="s">
        <v>206</v>
      </c>
      <c r="F154" s="28">
        <v>55000</v>
      </c>
      <c r="G154" s="29" t="s">
        <v>30</v>
      </c>
      <c r="H154" s="29" t="s">
        <v>30</v>
      </c>
      <c r="I154" s="29" t="s">
        <v>30</v>
      </c>
      <c r="J154" s="29" t="s">
        <v>30</v>
      </c>
      <c r="K154" s="29" t="s">
        <v>30</v>
      </c>
      <c r="L154" s="29" t="s">
        <v>30</v>
      </c>
      <c r="M154" s="29"/>
      <c r="N154" s="29"/>
      <c r="O154" s="29"/>
      <c r="P154" s="23" t="s">
        <v>31</v>
      </c>
      <c r="Q154" s="30" t="s">
        <v>41</v>
      </c>
      <c r="R154" s="23"/>
      <c r="S154" s="31">
        <v>25000</v>
      </c>
      <c r="T154" s="32">
        <v>21250</v>
      </c>
      <c r="U154" s="32">
        <v>2500</v>
      </c>
      <c r="V154" s="32">
        <v>1250</v>
      </c>
      <c r="W154" s="37" t="s">
        <v>33</v>
      </c>
      <c r="X154" s="38">
        <v>569768</v>
      </c>
      <c r="Y154" s="23">
        <v>20</v>
      </c>
    </row>
    <row r="155" spans="1:25" ht="71.25" hidden="1">
      <c r="A155" s="23">
        <v>148</v>
      </c>
      <c r="B155" s="39" t="s">
        <v>269</v>
      </c>
      <c r="C155" s="40"/>
      <c r="D155" s="26">
        <v>1</v>
      </c>
      <c r="E155" s="27" t="s">
        <v>270</v>
      </c>
      <c r="F155" s="28">
        <v>55000</v>
      </c>
      <c r="G155" s="29" t="s">
        <v>30</v>
      </c>
      <c r="H155" s="29" t="s">
        <v>30</v>
      </c>
      <c r="I155" s="29" t="s">
        <v>30</v>
      </c>
      <c r="J155" s="29" t="s">
        <v>30</v>
      </c>
      <c r="K155" s="29" t="s">
        <v>30</v>
      </c>
      <c r="L155" s="29" t="s">
        <v>30</v>
      </c>
      <c r="M155" s="29"/>
      <c r="N155" s="29"/>
      <c r="O155" s="29"/>
      <c r="P155" s="23" t="s">
        <v>31</v>
      </c>
      <c r="Q155" s="30" t="s">
        <v>41</v>
      </c>
      <c r="R155" s="23"/>
      <c r="S155" s="31">
        <v>25000</v>
      </c>
      <c r="T155" s="32">
        <v>21250</v>
      </c>
      <c r="U155" s="32">
        <v>2500</v>
      </c>
      <c r="V155" s="32">
        <v>1250</v>
      </c>
      <c r="W155" s="37" t="s">
        <v>33</v>
      </c>
      <c r="X155" s="38">
        <v>569769</v>
      </c>
      <c r="Y155" s="23">
        <v>20</v>
      </c>
    </row>
    <row r="156" spans="1:25" ht="71.25" hidden="1">
      <c r="A156" s="23">
        <v>149</v>
      </c>
      <c r="B156" s="39" t="s">
        <v>271</v>
      </c>
      <c r="C156" s="40"/>
      <c r="D156" s="26">
        <v>1</v>
      </c>
      <c r="E156" s="27" t="s">
        <v>272</v>
      </c>
      <c r="F156" s="28">
        <v>55000</v>
      </c>
      <c r="G156" s="29" t="s">
        <v>30</v>
      </c>
      <c r="H156" s="29" t="s">
        <v>30</v>
      </c>
      <c r="I156" s="29" t="s">
        <v>30</v>
      </c>
      <c r="J156" s="29" t="s">
        <v>30</v>
      </c>
      <c r="K156" s="29" t="s">
        <v>30</v>
      </c>
      <c r="L156" s="29" t="s">
        <v>30</v>
      </c>
      <c r="M156" s="29"/>
      <c r="N156" s="29"/>
      <c r="O156" s="29"/>
      <c r="P156" s="23" t="s">
        <v>31</v>
      </c>
      <c r="Q156" s="30" t="s">
        <v>41</v>
      </c>
      <c r="R156" s="23"/>
      <c r="S156" s="31">
        <v>25000</v>
      </c>
      <c r="T156" s="32">
        <v>21250</v>
      </c>
      <c r="U156" s="32">
        <v>2500</v>
      </c>
      <c r="V156" s="32">
        <v>1250</v>
      </c>
      <c r="W156" s="37" t="s">
        <v>33</v>
      </c>
      <c r="X156" s="38">
        <v>569770</v>
      </c>
      <c r="Y156" s="23">
        <v>20</v>
      </c>
    </row>
    <row r="157" spans="1:25" ht="85.5" hidden="1">
      <c r="A157" s="23">
        <v>150</v>
      </c>
      <c r="B157" s="35" t="s">
        <v>273</v>
      </c>
      <c r="C157" s="36"/>
      <c r="D157" s="26">
        <v>1</v>
      </c>
      <c r="E157" s="27" t="s">
        <v>223</v>
      </c>
      <c r="F157" s="28">
        <v>55000</v>
      </c>
      <c r="G157" s="29" t="s">
        <v>30</v>
      </c>
      <c r="H157" s="29" t="s">
        <v>30</v>
      </c>
      <c r="I157" s="29" t="s">
        <v>30</v>
      </c>
      <c r="J157" s="29" t="s">
        <v>30</v>
      </c>
      <c r="K157" s="29" t="s">
        <v>30</v>
      </c>
      <c r="L157" s="29" t="s">
        <v>30</v>
      </c>
      <c r="M157" s="29"/>
      <c r="N157" s="29"/>
      <c r="O157" s="29"/>
      <c r="P157" s="23" t="s">
        <v>31</v>
      </c>
      <c r="Q157" s="30" t="s">
        <v>32</v>
      </c>
      <c r="R157" s="23"/>
      <c r="S157" s="31">
        <v>25000</v>
      </c>
      <c r="T157" s="32">
        <v>21250</v>
      </c>
      <c r="U157" s="32">
        <v>2500</v>
      </c>
      <c r="V157" s="32">
        <v>1250</v>
      </c>
      <c r="W157" s="37" t="s">
        <v>33</v>
      </c>
      <c r="X157" s="38">
        <v>569771</v>
      </c>
      <c r="Y157" s="23">
        <v>20</v>
      </c>
    </row>
    <row r="158" spans="1:25" ht="71.25" hidden="1">
      <c r="A158" s="23">
        <v>151</v>
      </c>
      <c r="B158" s="35" t="s">
        <v>274</v>
      </c>
      <c r="C158" s="36"/>
      <c r="D158" s="26">
        <v>1</v>
      </c>
      <c r="E158" s="27" t="s">
        <v>165</v>
      </c>
      <c r="F158" s="28">
        <v>55000</v>
      </c>
      <c r="G158" s="29" t="s">
        <v>30</v>
      </c>
      <c r="H158" s="29" t="s">
        <v>30</v>
      </c>
      <c r="I158" s="29" t="s">
        <v>30</v>
      </c>
      <c r="J158" s="29" t="s">
        <v>30</v>
      </c>
      <c r="K158" s="29" t="s">
        <v>30</v>
      </c>
      <c r="L158" s="29" t="s">
        <v>30</v>
      </c>
      <c r="M158" s="29"/>
      <c r="N158" s="29"/>
      <c r="O158" s="29"/>
      <c r="P158" s="23" t="s">
        <v>31</v>
      </c>
      <c r="Q158" s="30" t="s">
        <v>32</v>
      </c>
      <c r="R158" s="23"/>
      <c r="S158" s="31">
        <v>25000</v>
      </c>
      <c r="T158" s="32">
        <v>21250</v>
      </c>
      <c r="U158" s="32">
        <v>2500</v>
      </c>
      <c r="V158" s="32">
        <v>1250</v>
      </c>
      <c r="W158" s="37" t="s">
        <v>33</v>
      </c>
      <c r="X158" s="38">
        <v>569772</v>
      </c>
      <c r="Y158" s="23">
        <v>20</v>
      </c>
    </row>
    <row r="159" spans="1:25" ht="57" hidden="1">
      <c r="A159" s="23">
        <v>152</v>
      </c>
      <c r="B159" s="39" t="s">
        <v>275</v>
      </c>
      <c r="C159" s="40"/>
      <c r="D159" s="26">
        <v>1</v>
      </c>
      <c r="E159" s="27" t="s">
        <v>199</v>
      </c>
      <c r="F159" s="28">
        <v>55000</v>
      </c>
      <c r="G159" s="29" t="s">
        <v>30</v>
      </c>
      <c r="H159" s="29" t="s">
        <v>30</v>
      </c>
      <c r="I159" s="29" t="s">
        <v>30</v>
      </c>
      <c r="J159" s="29" t="s">
        <v>30</v>
      </c>
      <c r="K159" s="29" t="s">
        <v>30</v>
      </c>
      <c r="L159" s="29" t="s">
        <v>30</v>
      </c>
      <c r="M159" s="29"/>
      <c r="N159" s="29"/>
      <c r="O159" s="29"/>
      <c r="P159" s="23" t="s">
        <v>31</v>
      </c>
      <c r="Q159" s="30" t="s">
        <v>41</v>
      </c>
      <c r="R159" s="23"/>
      <c r="S159" s="31">
        <v>25000</v>
      </c>
      <c r="T159" s="32">
        <v>21250</v>
      </c>
      <c r="U159" s="32">
        <v>2500</v>
      </c>
      <c r="V159" s="32">
        <v>1250</v>
      </c>
      <c r="W159" s="37" t="s">
        <v>33</v>
      </c>
      <c r="X159" s="38">
        <v>569773</v>
      </c>
      <c r="Y159" s="23">
        <v>20</v>
      </c>
    </row>
    <row r="160" spans="1:25" ht="71.25" hidden="1">
      <c r="A160" s="23">
        <v>153</v>
      </c>
      <c r="B160" s="39" t="s">
        <v>276</v>
      </c>
      <c r="C160" s="40"/>
      <c r="D160" s="26">
        <v>1</v>
      </c>
      <c r="E160" s="27" t="s">
        <v>206</v>
      </c>
      <c r="F160" s="28">
        <v>55000</v>
      </c>
      <c r="G160" s="29" t="s">
        <v>30</v>
      </c>
      <c r="H160" s="29" t="s">
        <v>30</v>
      </c>
      <c r="I160" s="29" t="s">
        <v>30</v>
      </c>
      <c r="J160" s="29" t="s">
        <v>30</v>
      </c>
      <c r="K160" s="29" t="s">
        <v>30</v>
      </c>
      <c r="L160" s="29" t="s">
        <v>30</v>
      </c>
      <c r="M160" s="29"/>
      <c r="N160" s="29"/>
      <c r="O160" s="29"/>
      <c r="P160" s="23" t="s">
        <v>31</v>
      </c>
      <c r="Q160" s="30" t="s">
        <v>41</v>
      </c>
      <c r="R160" s="23"/>
      <c r="S160" s="31">
        <v>25000</v>
      </c>
      <c r="T160" s="32">
        <v>21250</v>
      </c>
      <c r="U160" s="32">
        <v>2500</v>
      </c>
      <c r="V160" s="32">
        <v>1250</v>
      </c>
      <c r="W160" s="37" t="s">
        <v>33</v>
      </c>
      <c r="X160" s="38">
        <v>569774</v>
      </c>
      <c r="Y160" s="23">
        <v>20</v>
      </c>
    </row>
    <row r="161" spans="1:25" ht="85.5" hidden="1">
      <c r="A161" s="23">
        <v>154</v>
      </c>
      <c r="B161" s="35" t="s">
        <v>277</v>
      </c>
      <c r="C161" s="36"/>
      <c r="D161" s="26">
        <v>1</v>
      </c>
      <c r="E161" s="27" t="s">
        <v>85</v>
      </c>
      <c r="F161" s="28">
        <v>55000</v>
      </c>
      <c r="G161" s="29" t="s">
        <v>30</v>
      </c>
      <c r="H161" s="29" t="s">
        <v>30</v>
      </c>
      <c r="I161" s="29" t="s">
        <v>30</v>
      </c>
      <c r="J161" s="29" t="s">
        <v>30</v>
      </c>
      <c r="K161" s="29" t="s">
        <v>30</v>
      </c>
      <c r="L161" s="29" t="s">
        <v>30</v>
      </c>
      <c r="M161" s="29"/>
      <c r="N161" s="29"/>
      <c r="O161" s="29"/>
      <c r="P161" s="23" t="s">
        <v>31</v>
      </c>
      <c r="Q161" s="30" t="s">
        <v>32</v>
      </c>
      <c r="R161" s="23"/>
      <c r="S161" s="31">
        <v>25000</v>
      </c>
      <c r="T161" s="32">
        <v>21250</v>
      </c>
      <c r="U161" s="32">
        <v>2500</v>
      </c>
      <c r="V161" s="32">
        <v>1250</v>
      </c>
      <c r="W161" s="37" t="s">
        <v>33</v>
      </c>
      <c r="X161" s="38">
        <v>569775</v>
      </c>
      <c r="Y161" s="23">
        <v>20</v>
      </c>
    </row>
    <row r="162" spans="1:25" ht="99.75" hidden="1">
      <c r="A162" s="23">
        <v>155</v>
      </c>
      <c r="B162" s="35" t="s">
        <v>278</v>
      </c>
      <c r="C162" s="36"/>
      <c r="D162" s="26">
        <v>1</v>
      </c>
      <c r="E162" s="27" t="s">
        <v>160</v>
      </c>
      <c r="F162" s="28">
        <v>55000</v>
      </c>
      <c r="G162" s="29" t="s">
        <v>30</v>
      </c>
      <c r="H162" s="29" t="s">
        <v>30</v>
      </c>
      <c r="I162" s="29" t="s">
        <v>30</v>
      </c>
      <c r="J162" s="29" t="s">
        <v>30</v>
      </c>
      <c r="K162" s="29" t="s">
        <v>30</v>
      </c>
      <c r="L162" s="29" t="s">
        <v>30</v>
      </c>
      <c r="M162" s="29"/>
      <c r="N162" s="29"/>
      <c r="O162" s="29"/>
      <c r="P162" s="23" t="s">
        <v>31</v>
      </c>
      <c r="Q162" s="30" t="s">
        <v>32</v>
      </c>
      <c r="R162" s="23"/>
      <c r="S162" s="31">
        <v>25000</v>
      </c>
      <c r="T162" s="32">
        <v>21250</v>
      </c>
      <c r="U162" s="32">
        <v>2500</v>
      </c>
      <c r="V162" s="32">
        <v>1250</v>
      </c>
      <c r="W162" s="37" t="s">
        <v>33</v>
      </c>
      <c r="X162" s="38">
        <v>569776</v>
      </c>
      <c r="Y162" s="23">
        <v>20</v>
      </c>
    </row>
    <row r="163" spans="1:25" ht="85.5" hidden="1">
      <c r="A163" s="23">
        <v>156</v>
      </c>
      <c r="B163" s="35" t="s">
        <v>279</v>
      </c>
      <c r="C163" s="36"/>
      <c r="D163" s="26">
        <v>1</v>
      </c>
      <c r="E163" s="27" t="s">
        <v>95</v>
      </c>
      <c r="F163" s="28">
        <v>55000</v>
      </c>
      <c r="G163" s="29" t="s">
        <v>30</v>
      </c>
      <c r="H163" s="29" t="s">
        <v>30</v>
      </c>
      <c r="I163" s="29" t="s">
        <v>30</v>
      </c>
      <c r="J163" s="29" t="s">
        <v>30</v>
      </c>
      <c r="K163" s="29" t="s">
        <v>30</v>
      </c>
      <c r="L163" s="29" t="s">
        <v>30</v>
      </c>
      <c r="M163" s="29"/>
      <c r="N163" s="29"/>
      <c r="O163" s="29"/>
      <c r="P163" s="23" t="s">
        <v>31</v>
      </c>
      <c r="Q163" s="30" t="s">
        <v>32</v>
      </c>
      <c r="R163" s="23"/>
      <c r="S163" s="31">
        <v>40000</v>
      </c>
      <c r="T163" s="32">
        <v>34000</v>
      </c>
      <c r="U163" s="32">
        <v>4000</v>
      </c>
      <c r="V163" s="32">
        <v>2000</v>
      </c>
      <c r="W163" s="37" t="s">
        <v>33</v>
      </c>
      <c r="X163" s="38">
        <v>569777</v>
      </c>
      <c r="Y163" s="23">
        <v>20</v>
      </c>
    </row>
    <row r="164" spans="1:25" ht="71.25" hidden="1">
      <c r="A164" s="23">
        <v>157</v>
      </c>
      <c r="B164" s="35" t="s">
        <v>280</v>
      </c>
      <c r="C164" s="36"/>
      <c r="D164" s="26">
        <v>1</v>
      </c>
      <c r="E164" s="27" t="s">
        <v>95</v>
      </c>
      <c r="F164" s="28">
        <v>55000</v>
      </c>
      <c r="G164" s="29" t="s">
        <v>30</v>
      </c>
      <c r="H164" s="29" t="s">
        <v>30</v>
      </c>
      <c r="I164" s="29" t="s">
        <v>30</v>
      </c>
      <c r="J164" s="29" t="s">
        <v>30</v>
      </c>
      <c r="K164" s="29" t="s">
        <v>30</v>
      </c>
      <c r="L164" s="29" t="s">
        <v>30</v>
      </c>
      <c r="M164" s="29"/>
      <c r="N164" s="29"/>
      <c r="O164" s="29"/>
      <c r="P164" s="23" t="s">
        <v>31</v>
      </c>
      <c r="Q164" s="30" t="s">
        <v>32</v>
      </c>
      <c r="R164" s="23"/>
      <c r="S164" s="31">
        <v>40000</v>
      </c>
      <c r="T164" s="32">
        <v>34000</v>
      </c>
      <c r="U164" s="32">
        <v>4000</v>
      </c>
      <c r="V164" s="32">
        <v>2000</v>
      </c>
      <c r="W164" s="37" t="s">
        <v>33</v>
      </c>
      <c r="X164" s="38">
        <v>569778</v>
      </c>
      <c r="Y164" s="23">
        <v>20</v>
      </c>
    </row>
    <row r="165" spans="1:25" ht="85.5" hidden="1">
      <c r="A165" s="23">
        <v>158</v>
      </c>
      <c r="B165" s="35" t="s">
        <v>281</v>
      </c>
      <c r="C165" s="36"/>
      <c r="D165" s="26">
        <v>1</v>
      </c>
      <c r="E165" s="27" t="s">
        <v>95</v>
      </c>
      <c r="F165" s="28">
        <v>55000</v>
      </c>
      <c r="G165" s="29" t="s">
        <v>30</v>
      </c>
      <c r="H165" s="29" t="s">
        <v>30</v>
      </c>
      <c r="I165" s="29" t="s">
        <v>30</v>
      </c>
      <c r="J165" s="29" t="s">
        <v>30</v>
      </c>
      <c r="K165" s="29" t="s">
        <v>30</v>
      </c>
      <c r="L165" s="29" t="s">
        <v>30</v>
      </c>
      <c r="M165" s="29"/>
      <c r="N165" s="29"/>
      <c r="O165" s="29"/>
      <c r="P165" s="23" t="s">
        <v>31</v>
      </c>
      <c r="Q165" s="30" t="s">
        <v>32</v>
      </c>
      <c r="R165" s="23"/>
      <c r="S165" s="31">
        <v>40000</v>
      </c>
      <c r="T165" s="32">
        <v>34000</v>
      </c>
      <c r="U165" s="32">
        <v>4000</v>
      </c>
      <c r="V165" s="32">
        <v>2000</v>
      </c>
      <c r="W165" s="37" t="s">
        <v>33</v>
      </c>
      <c r="X165" s="38">
        <v>569779</v>
      </c>
      <c r="Y165" s="23">
        <v>20</v>
      </c>
    </row>
    <row r="166" spans="1:25" ht="85.5" hidden="1">
      <c r="A166" s="23">
        <v>159</v>
      </c>
      <c r="B166" s="35" t="s">
        <v>282</v>
      </c>
      <c r="C166" s="36"/>
      <c r="D166" s="26">
        <v>1</v>
      </c>
      <c r="E166" s="27" t="s">
        <v>95</v>
      </c>
      <c r="F166" s="28">
        <v>55000</v>
      </c>
      <c r="G166" s="29" t="s">
        <v>30</v>
      </c>
      <c r="H166" s="29" t="s">
        <v>30</v>
      </c>
      <c r="I166" s="29" t="s">
        <v>30</v>
      </c>
      <c r="J166" s="29" t="s">
        <v>30</v>
      </c>
      <c r="K166" s="29" t="s">
        <v>30</v>
      </c>
      <c r="L166" s="29" t="s">
        <v>30</v>
      </c>
      <c r="M166" s="29"/>
      <c r="N166" s="29"/>
      <c r="O166" s="29"/>
      <c r="P166" s="23" t="s">
        <v>31</v>
      </c>
      <c r="Q166" s="30" t="s">
        <v>32</v>
      </c>
      <c r="R166" s="23"/>
      <c r="S166" s="31">
        <v>40000</v>
      </c>
      <c r="T166" s="32">
        <v>34000</v>
      </c>
      <c r="U166" s="32">
        <v>4000</v>
      </c>
      <c r="V166" s="32">
        <v>2000</v>
      </c>
      <c r="W166" s="37" t="s">
        <v>33</v>
      </c>
      <c r="X166" s="38">
        <v>569780</v>
      </c>
      <c r="Y166" s="23">
        <v>20</v>
      </c>
    </row>
    <row r="167" spans="1:25" ht="57" hidden="1">
      <c r="A167" s="23">
        <v>160</v>
      </c>
      <c r="B167" s="35" t="s">
        <v>283</v>
      </c>
      <c r="C167" s="36"/>
      <c r="D167" s="26">
        <v>1</v>
      </c>
      <c r="E167" s="27" t="s">
        <v>95</v>
      </c>
      <c r="F167" s="28">
        <v>55000</v>
      </c>
      <c r="G167" s="29" t="s">
        <v>30</v>
      </c>
      <c r="H167" s="29" t="s">
        <v>30</v>
      </c>
      <c r="I167" s="29" t="s">
        <v>30</v>
      </c>
      <c r="J167" s="29" t="s">
        <v>30</v>
      </c>
      <c r="K167" s="29" t="s">
        <v>30</v>
      </c>
      <c r="L167" s="29" t="s">
        <v>30</v>
      </c>
      <c r="M167" s="29"/>
      <c r="N167" s="29"/>
      <c r="O167" s="29"/>
      <c r="P167" s="23" t="s">
        <v>31</v>
      </c>
      <c r="Q167" s="30" t="s">
        <v>32</v>
      </c>
      <c r="R167" s="23"/>
      <c r="S167" s="31">
        <v>40000</v>
      </c>
      <c r="T167" s="32">
        <v>34000</v>
      </c>
      <c r="U167" s="32">
        <v>4000</v>
      </c>
      <c r="V167" s="32">
        <v>2000</v>
      </c>
      <c r="W167" s="37" t="s">
        <v>33</v>
      </c>
      <c r="X167" s="38">
        <v>569781</v>
      </c>
      <c r="Y167" s="23">
        <v>20</v>
      </c>
    </row>
    <row r="168" spans="1:25" ht="57" hidden="1">
      <c r="A168" s="23">
        <v>161</v>
      </c>
      <c r="B168" s="35" t="s">
        <v>284</v>
      </c>
      <c r="C168" s="36"/>
      <c r="D168" s="26">
        <v>1</v>
      </c>
      <c r="E168" s="27" t="s">
        <v>285</v>
      </c>
      <c r="F168" s="28">
        <v>55000</v>
      </c>
      <c r="G168" s="29" t="s">
        <v>30</v>
      </c>
      <c r="H168" s="29" t="s">
        <v>30</v>
      </c>
      <c r="I168" s="29" t="s">
        <v>30</v>
      </c>
      <c r="J168" s="29" t="s">
        <v>30</v>
      </c>
      <c r="K168" s="29" t="s">
        <v>30</v>
      </c>
      <c r="L168" s="29" t="s">
        <v>30</v>
      </c>
      <c r="M168" s="29"/>
      <c r="N168" s="29"/>
      <c r="O168" s="29"/>
      <c r="P168" s="23" t="s">
        <v>31</v>
      </c>
      <c r="Q168" s="30" t="s">
        <v>32</v>
      </c>
      <c r="R168" s="23"/>
      <c r="S168" s="31">
        <v>40000</v>
      </c>
      <c r="T168" s="32">
        <v>34000</v>
      </c>
      <c r="U168" s="32">
        <v>4000</v>
      </c>
      <c r="V168" s="32">
        <v>2000</v>
      </c>
      <c r="W168" s="37" t="s">
        <v>33</v>
      </c>
      <c r="X168" s="38">
        <v>569782</v>
      </c>
      <c r="Y168" s="23">
        <v>20</v>
      </c>
    </row>
    <row r="169" spans="1:25" ht="57" hidden="1">
      <c r="A169" s="23">
        <v>162</v>
      </c>
      <c r="B169" s="35" t="s">
        <v>286</v>
      </c>
      <c r="C169" s="36"/>
      <c r="D169" s="26">
        <v>1</v>
      </c>
      <c r="E169" s="27" t="s">
        <v>285</v>
      </c>
      <c r="F169" s="28">
        <v>55000</v>
      </c>
      <c r="G169" s="29" t="s">
        <v>30</v>
      </c>
      <c r="H169" s="29" t="s">
        <v>30</v>
      </c>
      <c r="I169" s="29" t="s">
        <v>30</v>
      </c>
      <c r="J169" s="29" t="s">
        <v>30</v>
      </c>
      <c r="K169" s="29" t="s">
        <v>30</v>
      </c>
      <c r="L169" s="29" t="s">
        <v>30</v>
      </c>
      <c r="M169" s="29"/>
      <c r="N169" s="29"/>
      <c r="O169" s="29"/>
      <c r="P169" s="23" t="s">
        <v>31</v>
      </c>
      <c r="Q169" s="30" t="s">
        <v>32</v>
      </c>
      <c r="R169" s="23"/>
      <c r="S169" s="31">
        <v>40000</v>
      </c>
      <c r="T169" s="32">
        <v>34000</v>
      </c>
      <c r="U169" s="32">
        <v>4000</v>
      </c>
      <c r="V169" s="32">
        <v>2000</v>
      </c>
      <c r="W169" s="37" t="s">
        <v>33</v>
      </c>
      <c r="X169" s="38">
        <v>569783</v>
      </c>
      <c r="Y169" s="23">
        <v>20</v>
      </c>
    </row>
    <row r="170" spans="1:25" ht="71.25" hidden="1">
      <c r="A170" s="23">
        <v>163</v>
      </c>
      <c r="B170" s="35" t="s">
        <v>287</v>
      </c>
      <c r="C170" s="36"/>
      <c r="D170" s="26">
        <v>1</v>
      </c>
      <c r="E170" s="27" t="s">
        <v>285</v>
      </c>
      <c r="F170" s="28">
        <v>55000</v>
      </c>
      <c r="G170" s="29" t="s">
        <v>30</v>
      </c>
      <c r="H170" s="29" t="s">
        <v>30</v>
      </c>
      <c r="I170" s="29" t="s">
        <v>30</v>
      </c>
      <c r="J170" s="29" t="s">
        <v>30</v>
      </c>
      <c r="K170" s="29" t="s">
        <v>30</v>
      </c>
      <c r="L170" s="29" t="s">
        <v>30</v>
      </c>
      <c r="M170" s="29"/>
      <c r="N170" s="29"/>
      <c r="O170" s="29"/>
      <c r="P170" s="23" t="s">
        <v>31</v>
      </c>
      <c r="Q170" s="30" t="s">
        <v>32</v>
      </c>
      <c r="R170" s="23"/>
      <c r="S170" s="31">
        <v>40000</v>
      </c>
      <c r="T170" s="32">
        <v>34000</v>
      </c>
      <c r="U170" s="32">
        <v>4000</v>
      </c>
      <c r="V170" s="32">
        <v>2000</v>
      </c>
      <c r="W170" s="37" t="s">
        <v>33</v>
      </c>
      <c r="X170" s="38">
        <v>569784</v>
      </c>
      <c r="Y170" s="23">
        <v>20</v>
      </c>
    </row>
    <row r="171" spans="1:25" ht="57" hidden="1">
      <c r="A171" s="23">
        <v>164</v>
      </c>
      <c r="B171" s="35" t="s">
        <v>288</v>
      </c>
      <c r="C171" s="36"/>
      <c r="D171" s="26">
        <v>1</v>
      </c>
      <c r="E171" s="27" t="s">
        <v>289</v>
      </c>
      <c r="F171" s="28">
        <v>55000</v>
      </c>
      <c r="G171" s="29" t="s">
        <v>30</v>
      </c>
      <c r="H171" s="29" t="s">
        <v>30</v>
      </c>
      <c r="I171" s="29" t="s">
        <v>30</v>
      </c>
      <c r="J171" s="29" t="s">
        <v>30</v>
      </c>
      <c r="K171" s="29" t="s">
        <v>30</v>
      </c>
      <c r="L171" s="29" t="s">
        <v>30</v>
      </c>
      <c r="M171" s="29"/>
      <c r="N171" s="29"/>
      <c r="O171" s="29"/>
      <c r="P171" s="23" t="s">
        <v>31</v>
      </c>
      <c r="Q171" s="30" t="s">
        <v>32</v>
      </c>
      <c r="R171" s="23"/>
      <c r="S171" s="31">
        <v>40000</v>
      </c>
      <c r="T171" s="32">
        <v>34000</v>
      </c>
      <c r="U171" s="32">
        <v>4000</v>
      </c>
      <c r="V171" s="32">
        <v>2000</v>
      </c>
      <c r="W171" s="37" t="s">
        <v>33</v>
      </c>
      <c r="X171" s="38">
        <v>569785</v>
      </c>
      <c r="Y171" s="23">
        <v>20</v>
      </c>
    </row>
    <row r="172" spans="1:25" ht="57" hidden="1">
      <c r="A172" s="23">
        <v>165</v>
      </c>
      <c r="B172" s="35" t="s">
        <v>290</v>
      </c>
      <c r="C172" s="36"/>
      <c r="D172" s="26">
        <v>1</v>
      </c>
      <c r="E172" s="27" t="s">
        <v>285</v>
      </c>
      <c r="F172" s="28">
        <v>55000</v>
      </c>
      <c r="G172" s="29" t="s">
        <v>30</v>
      </c>
      <c r="H172" s="29" t="s">
        <v>30</v>
      </c>
      <c r="I172" s="29" t="s">
        <v>30</v>
      </c>
      <c r="J172" s="29" t="s">
        <v>30</v>
      </c>
      <c r="K172" s="29" t="s">
        <v>30</v>
      </c>
      <c r="L172" s="29" t="s">
        <v>30</v>
      </c>
      <c r="M172" s="29"/>
      <c r="N172" s="29"/>
      <c r="O172" s="29"/>
      <c r="P172" s="23" t="s">
        <v>31</v>
      </c>
      <c r="Q172" s="30" t="s">
        <v>32</v>
      </c>
      <c r="R172" s="23"/>
      <c r="S172" s="31">
        <v>40000</v>
      </c>
      <c r="T172" s="32">
        <v>34000</v>
      </c>
      <c r="U172" s="32">
        <v>4000</v>
      </c>
      <c r="V172" s="32">
        <v>2000</v>
      </c>
      <c r="W172" s="37" t="s">
        <v>33</v>
      </c>
      <c r="X172" s="38">
        <v>569786</v>
      </c>
      <c r="Y172" s="23">
        <v>20</v>
      </c>
    </row>
    <row r="173" spans="1:25" ht="71.25" hidden="1">
      <c r="A173" s="23">
        <v>166</v>
      </c>
      <c r="B173" s="35" t="s">
        <v>291</v>
      </c>
      <c r="C173" s="36"/>
      <c r="D173" s="26">
        <v>1</v>
      </c>
      <c r="E173" s="27" t="s">
        <v>285</v>
      </c>
      <c r="F173" s="28">
        <v>55000</v>
      </c>
      <c r="G173" s="29" t="s">
        <v>30</v>
      </c>
      <c r="H173" s="29" t="s">
        <v>30</v>
      </c>
      <c r="I173" s="29" t="s">
        <v>30</v>
      </c>
      <c r="J173" s="29" t="s">
        <v>30</v>
      </c>
      <c r="K173" s="29" t="s">
        <v>30</v>
      </c>
      <c r="L173" s="29" t="s">
        <v>30</v>
      </c>
      <c r="M173" s="29"/>
      <c r="N173" s="29"/>
      <c r="O173" s="29"/>
      <c r="P173" s="23" t="s">
        <v>31</v>
      </c>
      <c r="Q173" s="30" t="s">
        <v>32</v>
      </c>
      <c r="R173" s="23"/>
      <c r="S173" s="31">
        <v>40000</v>
      </c>
      <c r="T173" s="32">
        <v>34000</v>
      </c>
      <c r="U173" s="32">
        <v>4000</v>
      </c>
      <c r="V173" s="32">
        <v>2000</v>
      </c>
      <c r="W173" s="37" t="s">
        <v>33</v>
      </c>
      <c r="X173" s="38">
        <v>569787</v>
      </c>
      <c r="Y173" s="23">
        <v>20</v>
      </c>
    </row>
    <row r="174" spans="1:25" ht="99.75" hidden="1">
      <c r="A174" s="23">
        <v>167</v>
      </c>
      <c r="B174" s="35" t="s">
        <v>292</v>
      </c>
      <c r="C174" s="36"/>
      <c r="D174" s="26">
        <v>1</v>
      </c>
      <c r="E174" s="27" t="s">
        <v>293</v>
      </c>
      <c r="F174" s="28">
        <v>55000</v>
      </c>
      <c r="G174" s="29" t="s">
        <v>30</v>
      </c>
      <c r="H174" s="29" t="s">
        <v>30</v>
      </c>
      <c r="I174" s="29" t="s">
        <v>30</v>
      </c>
      <c r="J174" s="29" t="s">
        <v>30</v>
      </c>
      <c r="K174" s="29" t="s">
        <v>30</v>
      </c>
      <c r="L174" s="29" t="s">
        <v>30</v>
      </c>
      <c r="M174" s="29"/>
      <c r="N174" s="29"/>
      <c r="O174" s="29"/>
      <c r="P174" s="23" t="s">
        <v>31</v>
      </c>
      <c r="Q174" s="30" t="s">
        <v>32</v>
      </c>
      <c r="R174" s="23"/>
      <c r="S174" s="31">
        <v>40000</v>
      </c>
      <c r="T174" s="32">
        <v>34000</v>
      </c>
      <c r="U174" s="32">
        <v>4000</v>
      </c>
      <c r="V174" s="32">
        <v>2000</v>
      </c>
      <c r="W174" s="37" t="s">
        <v>33</v>
      </c>
      <c r="X174" s="38">
        <v>569788</v>
      </c>
      <c r="Y174" s="23">
        <v>20</v>
      </c>
    </row>
    <row r="175" spans="1:25" ht="85.5" hidden="1">
      <c r="A175" s="23">
        <v>168</v>
      </c>
      <c r="B175" s="35" t="s">
        <v>294</v>
      </c>
      <c r="C175" s="36"/>
      <c r="D175" s="26">
        <v>1</v>
      </c>
      <c r="E175" s="27" t="s">
        <v>293</v>
      </c>
      <c r="F175" s="28">
        <v>55000</v>
      </c>
      <c r="G175" s="29" t="s">
        <v>30</v>
      </c>
      <c r="H175" s="29" t="s">
        <v>30</v>
      </c>
      <c r="I175" s="29" t="s">
        <v>30</v>
      </c>
      <c r="J175" s="29" t="s">
        <v>30</v>
      </c>
      <c r="K175" s="29" t="s">
        <v>30</v>
      </c>
      <c r="L175" s="29" t="s">
        <v>30</v>
      </c>
      <c r="M175" s="29"/>
      <c r="N175" s="29"/>
      <c r="O175" s="29"/>
      <c r="P175" s="23" t="s">
        <v>31</v>
      </c>
      <c r="Q175" s="30" t="s">
        <v>32</v>
      </c>
      <c r="R175" s="23"/>
      <c r="S175" s="31">
        <v>40000</v>
      </c>
      <c r="T175" s="32">
        <v>34000</v>
      </c>
      <c r="U175" s="32">
        <v>4000</v>
      </c>
      <c r="V175" s="32">
        <v>2000</v>
      </c>
      <c r="W175" s="37" t="s">
        <v>33</v>
      </c>
      <c r="X175" s="38">
        <v>569789</v>
      </c>
      <c r="Y175" s="23">
        <v>20</v>
      </c>
    </row>
    <row r="176" spans="1:25" ht="71.25" hidden="1">
      <c r="A176" s="23">
        <v>169</v>
      </c>
      <c r="B176" s="35" t="s">
        <v>295</v>
      </c>
      <c r="C176" s="36"/>
      <c r="D176" s="26">
        <v>1</v>
      </c>
      <c r="E176" s="27" t="s">
        <v>293</v>
      </c>
      <c r="F176" s="28">
        <v>55000</v>
      </c>
      <c r="G176" s="29" t="s">
        <v>30</v>
      </c>
      <c r="H176" s="29" t="s">
        <v>30</v>
      </c>
      <c r="I176" s="29" t="s">
        <v>30</v>
      </c>
      <c r="J176" s="29" t="s">
        <v>30</v>
      </c>
      <c r="K176" s="29" t="s">
        <v>30</v>
      </c>
      <c r="L176" s="29" t="s">
        <v>30</v>
      </c>
      <c r="M176" s="29"/>
      <c r="N176" s="29"/>
      <c r="O176" s="29"/>
      <c r="P176" s="23" t="s">
        <v>31</v>
      </c>
      <c r="Q176" s="30" t="s">
        <v>32</v>
      </c>
      <c r="R176" s="23"/>
      <c r="S176" s="31">
        <v>40000</v>
      </c>
      <c r="T176" s="32">
        <v>34000</v>
      </c>
      <c r="U176" s="32">
        <v>4000</v>
      </c>
      <c r="V176" s="32">
        <v>2000</v>
      </c>
      <c r="W176" s="37" t="s">
        <v>33</v>
      </c>
      <c r="X176" s="38">
        <v>569790</v>
      </c>
      <c r="Y176" s="23">
        <v>20</v>
      </c>
    </row>
    <row r="177" spans="1:25" ht="57" hidden="1">
      <c r="A177" s="23">
        <v>170</v>
      </c>
      <c r="B177" s="35" t="s">
        <v>296</v>
      </c>
      <c r="C177" s="36"/>
      <c r="D177" s="26">
        <v>1</v>
      </c>
      <c r="E177" s="27" t="s">
        <v>293</v>
      </c>
      <c r="F177" s="28">
        <v>55000</v>
      </c>
      <c r="G177" s="29" t="s">
        <v>30</v>
      </c>
      <c r="H177" s="29" t="s">
        <v>30</v>
      </c>
      <c r="I177" s="29" t="s">
        <v>30</v>
      </c>
      <c r="J177" s="29" t="s">
        <v>30</v>
      </c>
      <c r="K177" s="29" t="s">
        <v>30</v>
      </c>
      <c r="L177" s="29" t="s">
        <v>30</v>
      </c>
      <c r="M177" s="29"/>
      <c r="N177" s="29"/>
      <c r="O177" s="29"/>
      <c r="P177" s="23" t="s">
        <v>31</v>
      </c>
      <c r="Q177" s="30" t="s">
        <v>32</v>
      </c>
      <c r="R177" s="23"/>
      <c r="S177" s="31">
        <v>40000</v>
      </c>
      <c r="T177" s="32">
        <v>34000</v>
      </c>
      <c r="U177" s="32">
        <v>4000</v>
      </c>
      <c r="V177" s="32">
        <v>2000</v>
      </c>
      <c r="W177" s="37" t="s">
        <v>33</v>
      </c>
      <c r="X177" s="38">
        <v>569791</v>
      </c>
      <c r="Y177" s="23">
        <v>20</v>
      </c>
    </row>
    <row r="178" spans="1:25" ht="85.5" hidden="1">
      <c r="A178" s="23">
        <v>171</v>
      </c>
      <c r="B178" s="35" t="s">
        <v>297</v>
      </c>
      <c r="C178" s="36"/>
      <c r="D178" s="26">
        <v>1</v>
      </c>
      <c r="E178" s="27" t="s">
        <v>293</v>
      </c>
      <c r="F178" s="28">
        <v>55000</v>
      </c>
      <c r="G178" s="29" t="s">
        <v>30</v>
      </c>
      <c r="H178" s="29" t="s">
        <v>30</v>
      </c>
      <c r="I178" s="29" t="s">
        <v>30</v>
      </c>
      <c r="J178" s="29" t="s">
        <v>30</v>
      </c>
      <c r="K178" s="29" t="s">
        <v>30</v>
      </c>
      <c r="L178" s="29" t="s">
        <v>30</v>
      </c>
      <c r="M178" s="29"/>
      <c r="N178" s="29"/>
      <c r="O178" s="29"/>
      <c r="P178" s="23" t="s">
        <v>31</v>
      </c>
      <c r="Q178" s="30" t="s">
        <v>32</v>
      </c>
      <c r="R178" s="23"/>
      <c r="S178" s="31">
        <v>40000</v>
      </c>
      <c r="T178" s="32">
        <v>34000</v>
      </c>
      <c r="U178" s="32">
        <v>4000</v>
      </c>
      <c r="V178" s="32">
        <v>2000</v>
      </c>
      <c r="W178" s="37" t="s">
        <v>33</v>
      </c>
      <c r="X178" s="38">
        <v>569792</v>
      </c>
      <c r="Y178" s="23">
        <v>20</v>
      </c>
    </row>
    <row r="179" spans="1:25" ht="71.25" hidden="1">
      <c r="A179" s="23">
        <v>172</v>
      </c>
      <c r="B179" s="35" t="s">
        <v>298</v>
      </c>
      <c r="C179" s="36"/>
      <c r="D179" s="26">
        <v>1</v>
      </c>
      <c r="E179" s="27" t="s">
        <v>299</v>
      </c>
      <c r="F179" s="28">
        <v>55000</v>
      </c>
      <c r="G179" s="29" t="s">
        <v>30</v>
      </c>
      <c r="H179" s="29" t="s">
        <v>30</v>
      </c>
      <c r="I179" s="29" t="s">
        <v>30</v>
      </c>
      <c r="J179" s="29" t="s">
        <v>30</v>
      </c>
      <c r="K179" s="29" t="s">
        <v>30</v>
      </c>
      <c r="L179" s="29" t="s">
        <v>30</v>
      </c>
      <c r="M179" s="29"/>
      <c r="N179" s="29"/>
      <c r="O179" s="29"/>
      <c r="P179" s="23" t="s">
        <v>31</v>
      </c>
      <c r="Q179" s="30" t="s">
        <v>32</v>
      </c>
      <c r="R179" s="23"/>
      <c r="S179" s="31">
        <v>40000</v>
      </c>
      <c r="T179" s="32">
        <v>34000</v>
      </c>
      <c r="U179" s="32">
        <v>4000</v>
      </c>
      <c r="V179" s="32">
        <v>2000</v>
      </c>
      <c r="W179" s="37" t="s">
        <v>33</v>
      </c>
      <c r="X179" s="38">
        <v>569793</v>
      </c>
      <c r="Y179" s="23">
        <v>20</v>
      </c>
    </row>
    <row r="180" spans="1:25" ht="57" hidden="1">
      <c r="A180" s="23">
        <v>173</v>
      </c>
      <c r="B180" s="35" t="s">
        <v>300</v>
      </c>
      <c r="C180" s="36"/>
      <c r="D180" s="26">
        <v>1</v>
      </c>
      <c r="E180" s="27" t="s">
        <v>299</v>
      </c>
      <c r="F180" s="28">
        <v>55000</v>
      </c>
      <c r="G180" s="29" t="s">
        <v>30</v>
      </c>
      <c r="H180" s="29" t="s">
        <v>30</v>
      </c>
      <c r="I180" s="29" t="s">
        <v>30</v>
      </c>
      <c r="J180" s="29" t="s">
        <v>30</v>
      </c>
      <c r="K180" s="29" t="s">
        <v>30</v>
      </c>
      <c r="L180" s="29" t="s">
        <v>30</v>
      </c>
      <c r="M180" s="29"/>
      <c r="N180" s="29"/>
      <c r="O180" s="29"/>
      <c r="P180" s="23" t="s">
        <v>31</v>
      </c>
      <c r="Q180" s="30" t="s">
        <v>32</v>
      </c>
      <c r="R180" s="23"/>
      <c r="S180" s="31">
        <v>40000</v>
      </c>
      <c r="T180" s="32">
        <v>34000</v>
      </c>
      <c r="U180" s="32">
        <v>4000</v>
      </c>
      <c r="V180" s="32">
        <v>2000</v>
      </c>
      <c r="W180" s="37" t="s">
        <v>33</v>
      </c>
      <c r="X180" s="38">
        <v>569794</v>
      </c>
      <c r="Y180" s="23">
        <v>20</v>
      </c>
    </row>
    <row r="181" spans="1:25" ht="57" hidden="1">
      <c r="A181" s="23">
        <v>174</v>
      </c>
      <c r="B181" s="35" t="s">
        <v>301</v>
      </c>
      <c r="C181" s="36"/>
      <c r="D181" s="26">
        <v>1</v>
      </c>
      <c r="E181" s="27" t="s">
        <v>299</v>
      </c>
      <c r="F181" s="28">
        <v>55000</v>
      </c>
      <c r="G181" s="29" t="s">
        <v>30</v>
      </c>
      <c r="H181" s="29" t="s">
        <v>30</v>
      </c>
      <c r="I181" s="29" t="s">
        <v>30</v>
      </c>
      <c r="J181" s="29" t="s">
        <v>30</v>
      </c>
      <c r="K181" s="29" t="s">
        <v>30</v>
      </c>
      <c r="L181" s="29" t="s">
        <v>30</v>
      </c>
      <c r="M181" s="29"/>
      <c r="N181" s="29"/>
      <c r="O181" s="29"/>
      <c r="P181" s="23" t="s">
        <v>31</v>
      </c>
      <c r="Q181" s="30" t="s">
        <v>32</v>
      </c>
      <c r="R181" s="23"/>
      <c r="S181" s="31">
        <v>40000</v>
      </c>
      <c r="T181" s="32">
        <v>34000</v>
      </c>
      <c r="U181" s="32">
        <v>4000</v>
      </c>
      <c r="V181" s="32">
        <v>2000</v>
      </c>
      <c r="W181" s="37" t="s">
        <v>33</v>
      </c>
      <c r="X181" s="38">
        <v>569795</v>
      </c>
      <c r="Y181" s="23">
        <v>20</v>
      </c>
    </row>
    <row r="182" spans="1:25" ht="57" hidden="1">
      <c r="A182" s="23">
        <v>175</v>
      </c>
      <c r="B182" s="35" t="s">
        <v>302</v>
      </c>
      <c r="C182" s="36"/>
      <c r="D182" s="26">
        <v>1</v>
      </c>
      <c r="E182" s="27" t="s">
        <v>299</v>
      </c>
      <c r="F182" s="28">
        <v>55000</v>
      </c>
      <c r="G182" s="29" t="s">
        <v>30</v>
      </c>
      <c r="H182" s="29" t="s">
        <v>30</v>
      </c>
      <c r="I182" s="29" t="s">
        <v>30</v>
      </c>
      <c r="J182" s="29" t="s">
        <v>30</v>
      </c>
      <c r="K182" s="29" t="s">
        <v>30</v>
      </c>
      <c r="L182" s="29" t="s">
        <v>30</v>
      </c>
      <c r="M182" s="29"/>
      <c r="N182" s="29"/>
      <c r="O182" s="29"/>
      <c r="P182" s="23" t="s">
        <v>31</v>
      </c>
      <c r="Q182" s="30" t="s">
        <v>32</v>
      </c>
      <c r="R182" s="23"/>
      <c r="S182" s="31">
        <v>40000</v>
      </c>
      <c r="T182" s="32">
        <v>34000</v>
      </c>
      <c r="U182" s="32">
        <v>4000</v>
      </c>
      <c r="V182" s="32">
        <v>2000</v>
      </c>
      <c r="W182" s="37" t="s">
        <v>33</v>
      </c>
      <c r="X182" s="38">
        <v>569796</v>
      </c>
      <c r="Y182" s="23">
        <v>20</v>
      </c>
    </row>
    <row r="183" spans="1:25" ht="57" hidden="1">
      <c r="A183" s="23">
        <v>176</v>
      </c>
      <c r="B183" s="35" t="s">
        <v>303</v>
      </c>
      <c r="C183" s="36"/>
      <c r="D183" s="26">
        <v>1</v>
      </c>
      <c r="E183" s="27" t="s">
        <v>299</v>
      </c>
      <c r="F183" s="28">
        <v>55000</v>
      </c>
      <c r="G183" s="29" t="s">
        <v>30</v>
      </c>
      <c r="H183" s="29" t="s">
        <v>30</v>
      </c>
      <c r="I183" s="29" t="s">
        <v>30</v>
      </c>
      <c r="J183" s="29" t="s">
        <v>30</v>
      </c>
      <c r="K183" s="29" t="s">
        <v>30</v>
      </c>
      <c r="L183" s="29" t="s">
        <v>30</v>
      </c>
      <c r="M183" s="29"/>
      <c r="N183" s="29"/>
      <c r="O183" s="29"/>
      <c r="P183" s="23" t="s">
        <v>31</v>
      </c>
      <c r="Q183" s="30" t="s">
        <v>32</v>
      </c>
      <c r="R183" s="23"/>
      <c r="S183" s="31">
        <v>40000</v>
      </c>
      <c r="T183" s="32">
        <v>34000</v>
      </c>
      <c r="U183" s="32">
        <v>4000</v>
      </c>
      <c r="V183" s="32">
        <v>2000</v>
      </c>
      <c r="W183" s="37" t="s">
        <v>33</v>
      </c>
      <c r="X183" s="38">
        <v>569797</v>
      </c>
      <c r="Y183" s="23">
        <v>20</v>
      </c>
    </row>
    <row r="184" spans="1:25" ht="71.25" hidden="1">
      <c r="A184" s="23">
        <v>177</v>
      </c>
      <c r="B184" s="35" t="s">
        <v>304</v>
      </c>
      <c r="C184" s="36"/>
      <c r="D184" s="26">
        <v>1</v>
      </c>
      <c r="E184" s="27" t="s">
        <v>305</v>
      </c>
      <c r="F184" s="28">
        <v>55000</v>
      </c>
      <c r="G184" s="29" t="s">
        <v>30</v>
      </c>
      <c r="H184" s="29" t="s">
        <v>30</v>
      </c>
      <c r="I184" s="29" t="s">
        <v>30</v>
      </c>
      <c r="J184" s="29" t="s">
        <v>30</v>
      </c>
      <c r="K184" s="29" t="s">
        <v>30</v>
      </c>
      <c r="L184" s="29" t="s">
        <v>30</v>
      </c>
      <c r="M184" s="29"/>
      <c r="N184" s="29"/>
      <c r="O184" s="29"/>
      <c r="P184" s="23" t="s">
        <v>31</v>
      </c>
      <c r="Q184" s="30" t="s">
        <v>32</v>
      </c>
      <c r="R184" s="23"/>
      <c r="S184" s="31">
        <v>40000</v>
      </c>
      <c r="T184" s="32">
        <v>34000</v>
      </c>
      <c r="U184" s="32">
        <v>4000</v>
      </c>
      <c r="V184" s="32">
        <v>2000</v>
      </c>
      <c r="W184" s="37" t="s">
        <v>33</v>
      </c>
      <c r="X184" s="38">
        <v>569798</v>
      </c>
      <c r="Y184" s="23">
        <v>20</v>
      </c>
    </row>
    <row r="185" spans="1:25" ht="85.5" hidden="1">
      <c r="A185" s="23">
        <v>178</v>
      </c>
      <c r="B185" s="35" t="s">
        <v>306</v>
      </c>
      <c r="C185" s="36"/>
      <c r="D185" s="26">
        <v>1</v>
      </c>
      <c r="E185" s="27" t="s">
        <v>305</v>
      </c>
      <c r="F185" s="28">
        <v>55000</v>
      </c>
      <c r="G185" s="29" t="s">
        <v>30</v>
      </c>
      <c r="H185" s="29" t="s">
        <v>30</v>
      </c>
      <c r="I185" s="29" t="s">
        <v>30</v>
      </c>
      <c r="J185" s="29" t="s">
        <v>30</v>
      </c>
      <c r="K185" s="29" t="s">
        <v>30</v>
      </c>
      <c r="L185" s="29" t="s">
        <v>30</v>
      </c>
      <c r="M185" s="29"/>
      <c r="N185" s="29"/>
      <c r="O185" s="29"/>
      <c r="P185" s="23" t="s">
        <v>31</v>
      </c>
      <c r="Q185" s="30" t="s">
        <v>32</v>
      </c>
      <c r="R185" s="23"/>
      <c r="S185" s="31">
        <v>40000</v>
      </c>
      <c r="T185" s="32">
        <v>34000</v>
      </c>
      <c r="U185" s="32">
        <v>4000</v>
      </c>
      <c r="V185" s="32">
        <v>2000</v>
      </c>
      <c r="W185" s="37" t="s">
        <v>33</v>
      </c>
      <c r="X185" s="38">
        <v>569799</v>
      </c>
      <c r="Y185" s="23">
        <v>20</v>
      </c>
    </row>
    <row r="186" spans="1:25" ht="71.25" hidden="1">
      <c r="A186" s="23">
        <v>179</v>
      </c>
      <c r="B186" s="35" t="s">
        <v>307</v>
      </c>
      <c r="C186" s="36"/>
      <c r="D186" s="26">
        <v>1</v>
      </c>
      <c r="E186" s="27" t="s">
        <v>305</v>
      </c>
      <c r="F186" s="28">
        <v>55000</v>
      </c>
      <c r="G186" s="29" t="s">
        <v>30</v>
      </c>
      <c r="H186" s="29" t="s">
        <v>30</v>
      </c>
      <c r="I186" s="29" t="s">
        <v>30</v>
      </c>
      <c r="J186" s="29" t="s">
        <v>30</v>
      </c>
      <c r="K186" s="29" t="s">
        <v>30</v>
      </c>
      <c r="L186" s="29" t="s">
        <v>30</v>
      </c>
      <c r="M186" s="29"/>
      <c r="N186" s="29"/>
      <c r="O186" s="29"/>
      <c r="P186" s="23" t="s">
        <v>31</v>
      </c>
      <c r="Q186" s="30" t="s">
        <v>32</v>
      </c>
      <c r="R186" s="23"/>
      <c r="S186" s="31">
        <v>40000</v>
      </c>
      <c r="T186" s="32">
        <v>34000</v>
      </c>
      <c r="U186" s="32">
        <v>4000</v>
      </c>
      <c r="V186" s="32">
        <v>2000</v>
      </c>
      <c r="W186" s="37" t="s">
        <v>33</v>
      </c>
      <c r="X186" s="38">
        <v>569800</v>
      </c>
      <c r="Y186" s="23">
        <v>20</v>
      </c>
    </row>
    <row r="187" spans="1:25" ht="99.75" hidden="1">
      <c r="A187" s="23">
        <v>180</v>
      </c>
      <c r="B187" s="35" t="s">
        <v>308</v>
      </c>
      <c r="C187" s="36"/>
      <c r="D187" s="26">
        <v>1</v>
      </c>
      <c r="E187" s="27" t="s">
        <v>305</v>
      </c>
      <c r="F187" s="28">
        <v>55000</v>
      </c>
      <c r="G187" s="29" t="s">
        <v>30</v>
      </c>
      <c r="H187" s="29" t="s">
        <v>30</v>
      </c>
      <c r="I187" s="29" t="s">
        <v>30</v>
      </c>
      <c r="J187" s="29" t="s">
        <v>30</v>
      </c>
      <c r="K187" s="29" t="s">
        <v>30</v>
      </c>
      <c r="L187" s="29" t="s">
        <v>30</v>
      </c>
      <c r="M187" s="29"/>
      <c r="N187" s="29"/>
      <c r="O187" s="29"/>
      <c r="P187" s="23" t="s">
        <v>31</v>
      </c>
      <c r="Q187" s="30" t="s">
        <v>32</v>
      </c>
      <c r="R187" s="23"/>
      <c r="S187" s="31">
        <v>40000</v>
      </c>
      <c r="T187" s="32">
        <v>34000</v>
      </c>
      <c r="U187" s="32">
        <v>4000</v>
      </c>
      <c r="V187" s="32">
        <v>2000</v>
      </c>
      <c r="W187" s="37" t="s">
        <v>33</v>
      </c>
      <c r="X187" s="38">
        <v>569801</v>
      </c>
      <c r="Y187" s="23">
        <v>20</v>
      </c>
    </row>
    <row r="188" spans="1:25" ht="85.5" hidden="1">
      <c r="A188" s="23">
        <v>181</v>
      </c>
      <c r="B188" s="35" t="s">
        <v>309</v>
      </c>
      <c r="C188" s="36"/>
      <c r="D188" s="26">
        <v>1</v>
      </c>
      <c r="E188" s="27" t="s">
        <v>305</v>
      </c>
      <c r="F188" s="28">
        <v>55000</v>
      </c>
      <c r="G188" s="29" t="s">
        <v>30</v>
      </c>
      <c r="H188" s="29" t="s">
        <v>30</v>
      </c>
      <c r="I188" s="29" t="s">
        <v>30</v>
      </c>
      <c r="J188" s="29" t="s">
        <v>30</v>
      </c>
      <c r="K188" s="29" t="s">
        <v>30</v>
      </c>
      <c r="L188" s="29" t="s">
        <v>30</v>
      </c>
      <c r="M188" s="29"/>
      <c r="N188" s="29"/>
      <c r="O188" s="29"/>
      <c r="P188" s="23" t="s">
        <v>31</v>
      </c>
      <c r="Q188" s="30" t="s">
        <v>32</v>
      </c>
      <c r="R188" s="23"/>
      <c r="S188" s="31">
        <v>40000</v>
      </c>
      <c r="T188" s="32">
        <v>34000</v>
      </c>
      <c r="U188" s="32">
        <v>4000</v>
      </c>
      <c r="V188" s="32">
        <v>2000</v>
      </c>
      <c r="W188" s="37" t="s">
        <v>33</v>
      </c>
      <c r="X188" s="38">
        <v>569802</v>
      </c>
      <c r="Y188" s="23">
        <v>20</v>
      </c>
    </row>
    <row r="189" spans="1:25" ht="85.5" hidden="1">
      <c r="A189" s="23">
        <v>182</v>
      </c>
      <c r="B189" s="35" t="s">
        <v>310</v>
      </c>
      <c r="C189" s="36"/>
      <c r="D189" s="26">
        <v>1</v>
      </c>
      <c r="E189" s="27" t="s">
        <v>311</v>
      </c>
      <c r="F189" s="28">
        <v>55000</v>
      </c>
      <c r="G189" s="29" t="s">
        <v>30</v>
      </c>
      <c r="H189" s="29" t="s">
        <v>30</v>
      </c>
      <c r="I189" s="29" t="s">
        <v>30</v>
      </c>
      <c r="J189" s="29" t="s">
        <v>30</v>
      </c>
      <c r="K189" s="29" t="s">
        <v>30</v>
      </c>
      <c r="L189" s="29" t="s">
        <v>30</v>
      </c>
      <c r="M189" s="29"/>
      <c r="N189" s="29"/>
      <c r="O189" s="29"/>
      <c r="P189" s="23" t="s">
        <v>31</v>
      </c>
      <c r="Q189" s="30" t="s">
        <v>32</v>
      </c>
      <c r="R189" s="23"/>
      <c r="S189" s="31">
        <v>40000</v>
      </c>
      <c r="T189" s="32">
        <v>34000</v>
      </c>
      <c r="U189" s="32">
        <v>4000</v>
      </c>
      <c r="V189" s="32">
        <v>2000</v>
      </c>
      <c r="W189" s="37" t="s">
        <v>33</v>
      </c>
      <c r="X189" s="38">
        <v>569803</v>
      </c>
      <c r="Y189" s="23">
        <v>20</v>
      </c>
    </row>
    <row r="190" spans="1:25" ht="71.25" hidden="1">
      <c r="A190" s="23">
        <v>183</v>
      </c>
      <c r="B190" s="35" t="s">
        <v>312</v>
      </c>
      <c r="C190" s="36"/>
      <c r="D190" s="26">
        <v>1</v>
      </c>
      <c r="E190" s="27" t="s">
        <v>311</v>
      </c>
      <c r="F190" s="28">
        <v>55000</v>
      </c>
      <c r="G190" s="29" t="s">
        <v>30</v>
      </c>
      <c r="H190" s="29" t="s">
        <v>30</v>
      </c>
      <c r="I190" s="29" t="s">
        <v>30</v>
      </c>
      <c r="J190" s="29" t="s">
        <v>30</v>
      </c>
      <c r="K190" s="29" t="s">
        <v>30</v>
      </c>
      <c r="L190" s="29" t="s">
        <v>30</v>
      </c>
      <c r="M190" s="29"/>
      <c r="N190" s="29"/>
      <c r="O190" s="29"/>
      <c r="P190" s="23" t="s">
        <v>31</v>
      </c>
      <c r="Q190" s="30" t="s">
        <v>32</v>
      </c>
      <c r="R190" s="23"/>
      <c r="S190" s="31">
        <v>40000</v>
      </c>
      <c r="T190" s="32">
        <v>34000</v>
      </c>
      <c r="U190" s="32">
        <v>4000</v>
      </c>
      <c r="V190" s="32">
        <v>2000</v>
      </c>
      <c r="W190" s="37" t="s">
        <v>33</v>
      </c>
      <c r="X190" s="38">
        <v>569804</v>
      </c>
      <c r="Y190" s="23">
        <v>20</v>
      </c>
    </row>
    <row r="191" spans="1:25" ht="57" hidden="1">
      <c r="A191" s="23">
        <v>184</v>
      </c>
      <c r="B191" s="35" t="s">
        <v>313</v>
      </c>
      <c r="C191" s="36"/>
      <c r="D191" s="26">
        <v>1</v>
      </c>
      <c r="E191" s="27" t="s">
        <v>311</v>
      </c>
      <c r="F191" s="28">
        <v>55000</v>
      </c>
      <c r="G191" s="29" t="s">
        <v>30</v>
      </c>
      <c r="H191" s="29" t="s">
        <v>30</v>
      </c>
      <c r="I191" s="29" t="s">
        <v>30</v>
      </c>
      <c r="J191" s="29" t="s">
        <v>30</v>
      </c>
      <c r="K191" s="29" t="s">
        <v>30</v>
      </c>
      <c r="L191" s="29" t="s">
        <v>30</v>
      </c>
      <c r="M191" s="29"/>
      <c r="N191" s="29"/>
      <c r="O191" s="29"/>
      <c r="P191" s="23" t="s">
        <v>31</v>
      </c>
      <c r="Q191" s="30" t="s">
        <v>32</v>
      </c>
      <c r="R191" s="23"/>
      <c r="S191" s="31">
        <v>40000</v>
      </c>
      <c r="T191" s="32">
        <v>34000</v>
      </c>
      <c r="U191" s="32">
        <v>4000</v>
      </c>
      <c r="V191" s="32">
        <v>2000</v>
      </c>
      <c r="W191" s="37" t="s">
        <v>33</v>
      </c>
      <c r="X191" s="38">
        <v>569805</v>
      </c>
      <c r="Y191" s="23">
        <v>20</v>
      </c>
    </row>
    <row r="192" spans="1:25" ht="57" hidden="1">
      <c r="A192" s="23">
        <v>185</v>
      </c>
      <c r="B192" s="35" t="s">
        <v>314</v>
      </c>
      <c r="C192" s="36"/>
      <c r="D192" s="26">
        <v>1</v>
      </c>
      <c r="E192" s="27" t="s">
        <v>311</v>
      </c>
      <c r="F192" s="28">
        <v>55000</v>
      </c>
      <c r="G192" s="29" t="s">
        <v>30</v>
      </c>
      <c r="H192" s="29" t="s">
        <v>30</v>
      </c>
      <c r="I192" s="29" t="s">
        <v>30</v>
      </c>
      <c r="J192" s="29" t="s">
        <v>30</v>
      </c>
      <c r="K192" s="29" t="s">
        <v>30</v>
      </c>
      <c r="L192" s="29" t="s">
        <v>30</v>
      </c>
      <c r="M192" s="29"/>
      <c r="N192" s="29"/>
      <c r="O192" s="29"/>
      <c r="P192" s="23" t="s">
        <v>31</v>
      </c>
      <c r="Q192" s="30" t="s">
        <v>32</v>
      </c>
      <c r="R192" s="23"/>
      <c r="S192" s="31">
        <v>40000</v>
      </c>
      <c r="T192" s="32">
        <v>34000</v>
      </c>
      <c r="U192" s="32">
        <v>4000</v>
      </c>
      <c r="V192" s="32">
        <v>2000</v>
      </c>
      <c r="W192" s="37" t="s">
        <v>33</v>
      </c>
      <c r="X192" s="38">
        <v>569806</v>
      </c>
      <c r="Y192" s="23">
        <v>20</v>
      </c>
    </row>
    <row r="193" spans="1:25" ht="71.25" hidden="1">
      <c r="A193" s="23">
        <v>186</v>
      </c>
      <c r="B193" s="35" t="s">
        <v>315</v>
      </c>
      <c r="C193" s="36"/>
      <c r="D193" s="26">
        <v>1</v>
      </c>
      <c r="E193" s="27" t="s">
        <v>311</v>
      </c>
      <c r="F193" s="28">
        <v>55000</v>
      </c>
      <c r="G193" s="29" t="s">
        <v>30</v>
      </c>
      <c r="H193" s="29" t="s">
        <v>30</v>
      </c>
      <c r="I193" s="29" t="s">
        <v>30</v>
      </c>
      <c r="J193" s="29" t="s">
        <v>30</v>
      </c>
      <c r="K193" s="29" t="s">
        <v>30</v>
      </c>
      <c r="L193" s="29" t="s">
        <v>30</v>
      </c>
      <c r="M193" s="29"/>
      <c r="N193" s="29"/>
      <c r="O193" s="29"/>
      <c r="P193" s="23" t="s">
        <v>31</v>
      </c>
      <c r="Q193" s="30" t="s">
        <v>32</v>
      </c>
      <c r="R193" s="23"/>
      <c r="S193" s="31">
        <v>40000</v>
      </c>
      <c r="T193" s="32">
        <v>34000</v>
      </c>
      <c r="U193" s="32">
        <v>4000</v>
      </c>
      <c r="V193" s="32">
        <v>2000</v>
      </c>
      <c r="W193" s="37" t="s">
        <v>33</v>
      </c>
      <c r="X193" s="38">
        <v>569807</v>
      </c>
      <c r="Y193" s="23">
        <v>20</v>
      </c>
    </row>
    <row r="194" spans="1:25" ht="85.5" hidden="1">
      <c r="A194" s="23">
        <v>187</v>
      </c>
      <c r="B194" s="35" t="s">
        <v>316</v>
      </c>
      <c r="C194" s="36"/>
      <c r="D194" s="26">
        <v>1</v>
      </c>
      <c r="E194" s="27" t="s">
        <v>317</v>
      </c>
      <c r="F194" s="28">
        <v>55000</v>
      </c>
      <c r="G194" s="29" t="s">
        <v>30</v>
      </c>
      <c r="H194" s="29" t="s">
        <v>30</v>
      </c>
      <c r="I194" s="29" t="s">
        <v>30</v>
      </c>
      <c r="J194" s="29" t="s">
        <v>30</v>
      </c>
      <c r="K194" s="29" t="s">
        <v>30</v>
      </c>
      <c r="L194" s="29" t="s">
        <v>30</v>
      </c>
      <c r="M194" s="29"/>
      <c r="N194" s="29"/>
      <c r="O194" s="29"/>
      <c r="P194" s="23" t="s">
        <v>31</v>
      </c>
      <c r="Q194" s="30" t="s">
        <v>32</v>
      </c>
      <c r="R194" s="23"/>
      <c r="S194" s="31">
        <v>40000</v>
      </c>
      <c r="T194" s="32">
        <v>34000</v>
      </c>
      <c r="U194" s="32">
        <v>4000</v>
      </c>
      <c r="V194" s="32">
        <v>2000</v>
      </c>
      <c r="W194" s="37" t="s">
        <v>33</v>
      </c>
      <c r="X194" s="38">
        <v>569808</v>
      </c>
      <c r="Y194" s="23">
        <v>20</v>
      </c>
    </row>
    <row r="195" spans="1:25" ht="57" hidden="1">
      <c r="A195" s="23">
        <v>188</v>
      </c>
      <c r="B195" s="35" t="s">
        <v>318</v>
      </c>
      <c r="C195" s="36"/>
      <c r="D195" s="26">
        <v>1</v>
      </c>
      <c r="E195" s="27" t="s">
        <v>317</v>
      </c>
      <c r="F195" s="28">
        <v>55000</v>
      </c>
      <c r="G195" s="29" t="s">
        <v>30</v>
      </c>
      <c r="H195" s="29" t="s">
        <v>30</v>
      </c>
      <c r="I195" s="29" t="s">
        <v>30</v>
      </c>
      <c r="J195" s="29" t="s">
        <v>30</v>
      </c>
      <c r="K195" s="29" t="s">
        <v>30</v>
      </c>
      <c r="L195" s="29" t="s">
        <v>30</v>
      </c>
      <c r="M195" s="29"/>
      <c r="N195" s="29"/>
      <c r="O195" s="29"/>
      <c r="P195" s="23" t="s">
        <v>31</v>
      </c>
      <c r="Q195" s="30" t="s">
        <v>32</v>
      </c>
      <c r="R195" s="23"/>
      <c r="S195" s="31">
        <v>40000</v>
      </c>
      <c r="T195" s="32">
        <v>34000</v>
      </c>
      <c r="U195" s="32">
        <v>4000</v>
      </c>
      <c r="V195" s="32">
        <v>2000</v>
      </c>
      <c r="W195" s="37" t="s">
        <v>33</v>
      </c>
      <c r="X195" s="38">
        <v>569809</v>
      </c>
      <c r="Y195" s="23">
        <v>20</v>
      </c>
    </row>
    <row r="196" spans="1:25" ht="57" hidden="1">
      <c r="A196" s="23">
        <v>189</v>
      </c>
      <c r="B196" s="35" t="s">
        <v>319</v>
      </c>
      <c r="C196" s="36"/>
      <c r="D196" s="26">
        <v>1</v>
      </c>
      <c r="E196" s="27" t="s">
        <v>317</v>
      </c>
      <c r="F196" s="28">
        <v>55000</v>
      </c>
      <c r="G196" s="29" t="s">
        <v>30</v>
      </c>
      <c r="H196" s="29" t="s">
        <v>30</v>
      </c>
      <c r="I196" s="29" t="s">
        <v>30</v>
      </c>
      <c r="J196" s="29" t="s">
        <v>30</v>
      </c>
      <c r="K196" s="29" t="s">
        <v>30</v>
      </c>
      <c r="L196" s="29" t="s">
        <v>30</v>
      </c>
      <c r="M196" s="29"/>
      <c r="N196" s="29"/>
      <c r="O196" s="29"/>
      <c r="P196" s="23" t="s">
        <v>31</v>
      </c>
      <c r="Q196" s="30" t="s">
        <v>32</v>
      </c>
      <c r="R196" s="23"/>
      <c r="S196" s="31">
        <v>40000</v>
      </c>
      <c r="T196" s="32">
        <v>34000</v>
      </c>
      <c r="U196" s="32">
        <v>4000</v>
      </c>
      <c r="V196" s="32">
        <v>2000</v>
      </c>
      <c r="W196" s="37" t="s">
        <v>33</v>
      </c>
      <c r="X196" s="38">
        <v>569810</v>
      </c>
      <c r="Y196" s="23">
        <v>20</v>
      </c>
    </row>
    <row r="197" spans="1:25" ht="71.25" hidden="1">
      <c r="A197" s="23">
        <v>190</v>
      </c>
      <c r="B197" s="35" t="s">
        <v>320</v>
      </c>
      <c r="C197" s="36"/>
      <c r="D197" s="26">
        <v>1</v>
      </c>
      <c r="E197" s="27" t="s">
        <v>317</v>
      </c>
      <c r="F197" s="28">
        <v>55000</v>
      </c>
      <c r="G197" s="29" t="s">
        <v>30</v>
      </c>
      <c r="H197" s="29" t="s">
        <v>30</v>
      </c>
      <c r="I197" s="29" t="s">
        <v>30</v>
      </c>
      <c r="J197" s="29" t="s">
        <v>30</v>
      </c>
      <c r="K197" s="29" t="s">
        <v>30</v>
      </c>
      <c r="L197" s="29" t="s">
        <v>30</v>
      </c>
      <c r="M197" s="29"/>
      <c r="N197" s="29"/>
      <c r="O197" s="29"/>
      <c r="P197" s="23" t="s">
        <v>31</v>
      </c>
      <c r="Q197" s="30" t="s">
        <v>32</v>
      </c>
      <c r="R197" s="23"/>
      <c r="S197" s="31">
        <v>40000</v>
      </c>
      <c r="T197" s="32">
        <v>34000</v>
      </c>
      <c r="U197" s="32">
        <v>4000</v>
      </c>
      <c r="V197" s="32">
        <v>2000</v>
      </c>
      <c r="W197" s="37" t="s">
        <v>33</v>
      </c>
      <c r="X197" s="38">
        <v>569811</v>
      </c>
      <c r="Y197" s="23">
        <v>20</v>
      </c>
    </row>
    <row r="198" spans="1:25" ht="85.5" hidden="1">
      <c r="A198" s="23">
        <v>191</v>
      </c>
      <c r="B198" s="35" t="s">
        <v>321</v>
      </c>
      <c r="C198" s="36"/>
      <c r="D198" s="26">
        <v>1</v>
      </c>
      <c r="E198" s="27" t="s">
        <v>317</v>
      </c>
      <c r="F198" s="28">
        <v>55000</v>
      </c>
      <c r="G198" s="29" t="s">
        <v>30</v>
      </c>
      <c r="H198" s="29" t="s">
        <v>30</v>
      </c>
      <c r="I198" s="29" t="s">
        <v>30</v>
      </c>
      <c r="J198" s="29" t="s">
        <v>30</v>
      </c>
      <c r="K198" s="29" t="s">
        <v>30</v>
      </c>
      <c r="L198" s="29" t="s">
        <v>30</v>
      </c>
      <c r="M198" s="29"/>
      <c r="N198" s="29"/>
      <c r="O198" s="29"/>
      <c r="P198" s="23" t="s">
        <v>31</v>
      </c>
      <c r="Q198" s="30" t="s">
        <v>32</v>
      </c>
      <c r="R198" s="23"/>
      <c r="S198" s="31">
        <v>40000</v>
      </c>
      <c r="T198" s="32">
        <v>34000</v>
      </c>
      <c r="U198" s="32">
        <v>4000</v>
      </c>
      <c r="V198" s="32">
        <v>2000</v>
      </c>
      <c r="W198" s="37" t="s">
        <v>33</v>
      </c>
      <c r="X198" s="38">
        <v>569812</v>
      </c>
      <c r="Y198" s="23">
        <v>20</v>
      </c>
    </row>
    <row r="199" spans="1:25" ht="71.25" hidden="1">
      <c r="A199" s="23">
        <v>192</v>
      </c>
      <c r="B199" s="35" t="s">
        <v>322</v>
      </c>
      <c r="C199" s="36"/>
      <c r="D199" s="26">
        <v>1</v>
      </c>
      <c r="E199" s="27" t="s">
        <v>299</v>
      </c>
      <c r="F199" s="28">
        <v>55000</v>
      </c>
      <c r="G199" s="29" t="s">
        <v>30</v>
      </c>
      <c r="H199" s="29" t="s">
        <v>30</v>
      </c>
      <c r="I199" s="29" t="s">
        <v>30</v>
      </c>
      <c r="J199" s="29" t="s">
        <v>30</v>
      </c>
      <c r="K199" s="29" t="s">
        <v>30</v>
      </c>
      <c r="L199" s="29" t="s">
        <v>30</v>
      </c>
      <c r="M199" s="29"/>
      <c r="N199" s="29"/>
      <c r="O199" s="29"/>
      <c r="P199" s="23" t="s">
        <v>31</v>
      </c>
      <c r="Q199" s="30" t="s">
        <v>32</v>
      </c>
      <c r="R199" s="23"/>
      <c r="S199" s="31">
        <v>40000</v>
      </c>
      <c r="T199" s="32">
        <v>34000</v>
      </c>
      <c r="U199" s="32">
        <v>4000</v>
      </c>
      <c r="V199" s="32">
        <v>2000</v>
      </c>
      <c r="W199" s="37" t="s">
        <v>33</v>
      </c>
      <c r="X199" s="38">
        <v>569813</v>
      </c>
      <c r="Y199" s="23">
        <v>20</v>
      </c>
    </row>
    <row r="200" spans="1:25" ht="57" hidden="1">
      <c r="A200" s="23">
        <v>193</v>
      </c>
      <c r="B200" s="35" t="s">
        <v>323</v>
      </c>
      <c r="C200" s="36"/>
      <c r="D200" s="26">
        <v>1</v>
      </c>
      <c r="E200" s="27" t="s">
        <v>299</v>
      </c>
      <c r="F200" s="28">
        <v>55000</v>
      </c>
      <c r="G200" s="29" t="s">
        <v>30</v>
      </c>
      <c r="H200" s="29" t="s">
        <v>30</v>
      </c>
      <c r="I200" s="29" t="s">
        <v>30</v>
      </c>
      <c r="J200" s="29" t="s">
        <v>30</v>
      </c>
      <c r="K200" s="29" t="s">
        <v>30</v>
      </c>
      <c r="L200" s="29" t="s">
        <v>30</v>
      </c>
      <c r="M200" s="29"/>
      <c r="N200" s="29"/>
      <c r="O200" s="29"/>
      <c r="P200" s="23" t="s">
        <v>31</v>
      </c>
      <c r="Q200" s="30" t="s">
        <v>32</v>
      </c>
      <c r="R200" s="23"/>
      <c r="S200" s="31">
        <v>40000</v>
      </c>
      <c r="T200" s="32">
        <v>34000</v>
      </c>
      <c r="U200" s="32">
        <v>4000</v>
      </c>
      <c r="V200" s="32">
        <v>2000</v>
      </c>
      <c r="W200" s="37" t="s">
        <v>33</v>
      </c>
      <c r="X200" s="38">
        <v>569814</v>
      </c>
      <c r="Y200" s="23">
        <v>20</v>
      </c>
    </row>
    <row r="201" spans="1:25" ht="57" hidden="1">
      <c r="A201" s="23">
        <v>194</v>
      </c>
      <c r="B201" s="35" t="s">
        <v>324</v>
      </c>
      <c r="C201" s="36"/>
      <c r="D201" s="26">
        <v>1</v>
      </c>
      <c r="E201" s="27" t="s">
        <v>299</v>
      </c>
      <c r="F201" s="28">
        <v>55000</v>
      </c>
      <c r="G201" s="29" t="s">
        <v>30</v>
      </c>
      <c r="H201" s="29" t="s">
        <v>30</v>
      </c>
      <c r="I201" s="29" t="s">
        <v>30</v>
      </c>
      <c r="J201" s="29" t="s">
        <v>30</v>
      </c>
      <c r="K201" s="29" t="s">
        <v>30</v>
      </c>
      <c r="L201" s="29" t="s">
        <v>30</v>
      </c>
      <c r="M201" s="29"/>
      <c r="N201" s="29"/>
      <c r="O201" s="29"/>
      <c r="P201" s="23" t="s">
        <v>31</v>
      </c>
      <c r="Q201" s="30" t="s">
        <v>32</v>
      </c>
      <c r="R201" s="23"/>
      <c r="S201" s="31">
        <v>40000</v>
      </c>
      <c r="T201" s="32">
        <v>34000</v>
      </c>
      <c r="U201" s="32">
        <v>4000</v>
      </c>
      <c r="V201" s="32">
        <v>2000</v>
      </c>
      <c r="W201" s="37" t="s">
        <v>33</v>
      </c>
      <c r="X201" s="38">
        <v>569815</v>
      </c>
      <c r="Y201" s="23">
        <v>20</v>
      </c>
    </row>
    <row r="202" spans="1:25" ht="57" hidden="1">
      <c r="A202" s="23">
        <v>195</v>
      </c>
      <c r="B202" s="35" t="s">
        <v>325</v>
      </c>
      <c r="C202" s="36"/>
      <c r="D202" s="26">
        <v>1</v>
      </c>
      <c r="E202" s="27" t="s">
        <v>299</v>
      </c>
      <c r="F202" s="28">
        <v>55000</v>
      </c>
      <c r="G202" s="29" t="s">
        <v>30</v>
      </c>
      <c r="H202" s="29" t="s">
        <v>30</v>
      </c>
      <c r="I202" s="29" t="s">
        <v>30</v>
      </c>
      <c r="J202" s="29" t="s">
        <v>30</v>
      </c>
      <c r="K202" s="29" t="s">
        <v>30</v>
      </c>
      <c r="L202" s="29" t="s">
        <v>30</v>
      </c>
      <c r="M202" s="29"/>
      <c r="N202" s="29"/>
      <c r="O202" s="29"/>
      <c r="P202" s="23" t="s">
        <v>31</v>
      </c>
      <c r="Q202" s="30" t="s">
        <v>32</v>
      </c>
      <c r="R202" s="23"/>
      <c r="S202" s="31">
        <v>40000</v>
      </c>
      <c r="T202" s="32">
        <v>34000</v>
      </c>
      <c r="U202" s="32">
        <v>4000</v>
      </c>
      <c r="V202" s="32">
        <v>2000</v>
      </c>
      <c r="W202" s="37" t="s">
        <v>33</v>
      </c>
      <c r="X202" s="38">
        <v>569816</v>
      </c>
      <c r="Y202" s="23">
        <v>20</v>
      </c>
    </row>
    <row r="203" spans="1:25" ht="57" hidden="1">
      <c r="A203" s="23">
        <v>196</v>
      </c>
      <c r="B203" s="35" t="s">
        <v>326</v>
      </c>
      <c r="C203" s="36"/>
      <c r="D203" s="26">
        <v>1</v>
      </c>
      <c r="E203" s="27" t="s">
        <v>299</v>
      </c>
      <c r="F203" s="28">
        <v>55000</v>
      </c>
      <c r="G203" s="29" t="s">
        <v>30</v>
      </c>
      <c r="H203" s="29" t="s">
        <v>30</v>
      </c>
      <c r="I203" s="29" t="s">
        <v>30</v>
      </c>
      <c r="J203" s="29" t="s">
        <v>30</v>
      </c>
      <c r="K203" s="29" t="s">
        <v>30</v>
      </c>
      <c r="L203" s="29" t="s">
        <v>30</v>
      </c>
      <c r="M203" s="29"/>
      <c r="N203" s="29"/>
      <c r="O203" s="29"/>
      <c r="P203" s="23" t="s">
        <v>31</v>
      </c>
      <c r="Q203" s="30" t="s">
        <v>32</v>
      </c>
      <c r="R203" s="23"/>
      <c r="S203" s="31">
        <v>40000</v>
      </c>
      <c r="T203" s="32">
        <v>34000</v>
      </c>
      <c r="U203" s="32">
        <v>4000</v>
      </c>
      <c r="V203" s="32">
        <v>2000</v>
      </c>
      <c r="W203" s="37" t="s">
        <v>33</v>
      </c>
      <c r="X203" s="38">
        <v>569817</v>
      </c>
      <c r="Y203" s="23">
        <v>20</v>
      </c>
    </row>
    <row r="204" spans="1:25" ht="30" hidden="1">
      <c r="A204" s="23">
        <v>197</v>
      </c>
      <c r="B204" s="35" t="s">
        <v>327</v>
      </c>
      <c r="C204" s="36"/>
      <c r="D204" s="26">
        <v>1</v>
      </c>
      <c r="E204" s="27" t="s">
        <v>305</v>
      </c>
      <c r="F204" s="28">
        <v>55000</v>
      </c>
      <c r="G204" s="29" t="s">
        <v>30</v>
      </c>
      <c r="H204" s="29" t="s">
        <v>30</v>
      </c>
      <c r="I204" s="29" t="s">
        <v>30</v>
      </c>
      <c r="J204" s="29" t="s">
        <v>30</v>
      </c>
      <c r="K204" s="29" t="s">
        <v>30</v>
      </c>
      <c r="L204" s="29" t="s">
        <v>30</v>
      </c>
      <c r="M204" s="29"/>
      <c r="N204" s="29"/>
      <c r="O204" s="29"/>
      <c r="P204" s="23" t="s">
        <v>31</v>
      </c>
      <c r="Q204" s="30" t="s">
        <v>32</v>
      </c>
      <c r="R204" s="23"/>
      <c r="S204" s="31">
        <v>40000</v>
      </c>
      <c r="T204" s="32">
        <v>34000</v>
      </c>
      <c r="U204" s="32">
        <v>4000</v>
      </c>
      <c r="V204" s="32">
        <v>2000</v>
      </c>
      <c r="W204" s="37" t="s">
        <v>33</v>
      </c>
      <c r="X204" s="38">
        <v>569818</v>
      </c>
      <c r="Y204" s="23">
        <v>20</v>
      </c>
    </row>
    <row r="205" spans="1:25" ht="42.75" hidden="1">
      <c r="A205" s="23">
        <v>198</v>
      </c>
      <c r="B205" s="35" t="s">
        <v>328</v>
      </c>
      <c r="C205" s="36"/>
      <c r="D205" s="26">
        <v>1</v>
      </c>
      <c r="E205" s="27" t="s">
        <v>305</v>
      </c>
      <c r="F205" s="28">
        <v>55000</v>
      </c>
      <c r="G205" s="29" t="s">
        <v>30</v>
      </c>
      <c r="H205" s="29" t="s">
        <v>30</v>
      </c>
      <c r="I205" s="29" t="s">
        <v>30</v>
      </c>
      <c r="J205" s="29" t="s">
        <v>30</v>
      </c>
      <c r="K205" s="29" t="s">
        <v>30</v>
      </c>
      <c r="L205" s="29" t="s">
        <v>30</v>
      </c>
      <c r="M205" s="29"/>
      <c r="N205" s="29"/>
      <c r="O205" s="29"/>
      <c r="P205" s="23" t="s">
        <v>31</v>
      </c>
      <c r="Q205" s="30" t="s">
        <v>32</v>
      </c>
      <c r="R205" s="23"/>
      <c r="S205" s="31">
        <v>40000</v>
      </c>
      <c r="T205" s="32">
        <v>34000</v>
      </c>
      <c r="U205" s="32">
        <v>4000</v>
      </c>
      <c r="V205" s="32">
        <v>2000</v>
      </c>
      <c r="W205" s="37" t="s">
        <v>33</v>
      </c>
      <c r="X205" s="38">
        <v>569819</v>
      </c>
      <c r="Y205" s="23">
        <v>20</v>
      </c>
    </row>
    <row r="206" spans="1:25" ht="99.75" hidden="1">
      <c r="A206" s="23">
        <v>199</v>
      </c>
      <c r="B206" s="35" t="s">
        <v>329</v>
      </c>
      <c r="C206" s="36"/>
      <c r="D206" s="26">
        <v>1</v>
      </c>
      <c r="E206" s="27" t="s">
        <v>305</v>
      </c>
      <c r="F206" s="28">
        <v>55000</v>
      </c>
      <c r="G206" s="29" t="s">
        <v>30</v>
      </c>
      <c r="H206" s="29" t="s">
        <v>30</v>
      </c>
      <c r="I206" s="29" t="s">
        <v>30</v>
      </c>
      <c r="J206" s="29" t="s">
        <v>30</v>
      </c>
      <c r="K206" s="29" t="s">
        <v>30</v>
      </c>
      <c r="L206" s="29" t="s">
        <v>30</v>
      </c>
      <c r="M206" s="29"/>
      <c r="N206" s="29"/>
      <c r="O206" s="29"/>
      <c r="P206" s="23" t="s">
        <v>31</v>
      </c>
      <c r="Q206" s="30" t="s">
        <v>32</v>
      </c>
      <c r="R206" s="23"/>
      <c r="S206" s="31">
        <v>40000</v>
      </c>
      <c r="T206" s="32">
        <v>34000</v>
      </c>
      <c r="U206" s="32">
        <v>4000</v>
      </c>
      <c r="V206" s="32">
        <v>2000</v>
      </c>
      <c r="W206" s="37" t="s">
        <v>33</v>
      </c>
      <c r="X206" s="38">
        <v>569820</v>
      </c>
      <c r="Y206" s="23">
        <v>20</v>
      </c>
    </row>
    <row r="207" spans="1:25" ht="71.25" hidden="1">
      <c r="A207" s="23">
        <v>200</v>
      </c>
      <c r="B207" s="35" t="s">
        <v>330</v>
      </c>
      <c r="C207" s="36"/>
      <c r="D207" s="26">
        <v>1</v>
      </c>
      <c r="E207" s="27" t="s">
        <v>305</v>
      </c>
      <c r="F207" s="28">
        <v>55000</v>
      </c>
      <c r="G207" s="29" t="s">
        <v>30</v>
      </c>
      <c r="H207" s="29" t="s">
        <v>30</v>
      </c>
      <c r="I207" s="29" t="s">
        <v>30</v>
      </c>
      <c r="J207" s="29" t="s">
        <v>30</v>
      </c>
      <c r="K207" s="29" t="s">
        <v>30</v>
      </c>
      <c r="L207" s="29" t="s">
        <v>30</v>
      </c>
      <c r="M207" s="29"/>
      <c r="N207" s="29"/>
      <c r="O207" s="29"/>
      <c r="P207" s="23" t="s">
        <v>31</v>
      </c>
      <c r="Q207" s="30" t="s">
        <v>32</v>
      </c>
      <c r="R207" s="23"/>
      <c r="S207" s="31">
        <v>40000</v>
      </c>
      <c r="T207" s="32">
        <v>34000</v>
      </c>
      <c r="U207" s="32">
        <v>4000</v>
      </c>
      <c r="V207" s="32">
        <v>2000</v>
      </c>
      <c r="W207" s="37" t="s">
        <v>33</v>
      </c>
      <c r="X207" s="38">
        <v>569821</v>
      </c>
      <c r="Y207" s="23">
        <v>20</v>
      </c>
    </row>
    <row r="208" spans="1:25" ht="71.25" hidden="1">
      <c r="A208" s="23">
        <v>201</v>
      </c>
      <c r="B208" s="35" t="s">
        <v>331</v>
      </c>
      <c r="C208" s="36"/>
      <c r="D208" s="26">
        <v>1</v>
      </c>
      <c r="E208" s="27" t="s">
        <v>293</v>
      </c>
      <c r="F208" s="28">
        <v>55000</v>
      </c>
      <c r="G208" s="29" t="s">
        <v>30</v>
      </c>
      <c r="H208" s="29" t="s">
        <v>30</v>
      </c>
      <c r="I208" s="29" t="s">
        <v>30</v>
      </c>
      <c r="J208" s="29" t="s">
        <v>30</v>
      </c>
      <c r="K208" s="29" t="s">
        <v>30</v>
      </c>
      <c r="L208" s="29" t="s">
        <v>30</v>
      </c>
      <c r="M208" s="29"/>
      <c r="N208" s="29"/>
      <c r="O208" s="29"/>
      <c r="P208" s="23" t="s">
        <v>31</v>
      </c>
      <c r="Q208" s="30" t="s">
        <v>32</v>
      </c>
      <c r="R208" s="23"/>
      <c r="S208" s="31">
        <v>40000</v>
      </c>
      <c r="T208" s="32">
        <v>34000</v>
      </c>
      <c r="U208" s="32">
        <v>4000</v>
      </c>
      <c r="V208" s="32">
        <v>2000</v>
      </c>
      <c r="W208" s="37" t="s">
        <v>33</v>
      </c>
      <c r="X208" s="38">
        <v>569822</v>
      </c>
      <c r="Y208" s="23">
        <v>20</v>
      </c>
    </row>
    <row r="209" spans="1:25" ht="85.5" hidden="1">
      <c r="A209" s="23">
        <v>202</v>
      </c>
      <c r="B209" s="35" t="s">
        <v>332</v>
      </c>
      <c r="C209" s="36"/>
      <c r="D209" s="26">
        <v>1</v>
      </c>
      <c r="E209" s="27" t="s">
        <v>293</v>
      </c>
      <c r="F209" s="28">
        <v>55000</v>
      </c>
      <c r="G209" s="29" t="s">
        <v>30</v>
      </c>
      <c r="H209" s="29" t="s">
        <v>30</v>
      </c>
      <c r="I209" s="29" t="s">
        <v>30</v>
      </c>
      <c r="J209" s="29" t="s">
        <v>30</v>
      </c>
      <c r="K209" s="29" t="s">
        <v>30</v>
      </c>
      <c r="L209" s="29" t="s">
        <v>30</v>
      </c>
      <c r="M209" s="29"/>
      <c r="N209" s="29"/>
      <c r="O209" s="29"/>
      <c r="P209" s="23" t="s">
        <v>31</v>
      </c>
      <c r="Q209" s="30" t="s">
        <v>32</v>
      </c>
      <c r="R209" s="23"/>
      <c r="S209" s="31">
        <v>40000</v>
      </c>
      <c r="T209" s="32">
        <v>34000</v>
      </c>
      <c r="U209" s="32">
        <v>4000</v>
      </c>
      <c r="V209" s="32">
        <v>2000</v>
      </c>
      <c r="W209" s="37" t="s">
        <v>33</v>
      </c>
      <c r="X209" s="38">
        <v>569823</v>
      </c>
      <c r="Y209" s="23">
        <v>20</v>
      </c>
    </row>
    <row r="210" spans="1:25" ht="57" hidden="1">
      <c r="A210" s="23">
        <v>203</v>
      </c>
      <c r="B210" s="35" t="s">
        <v>333</v>
      </c>
      <c r="C210" s="36"/>
      <c r="D210" s="26">
        <v>1</v>
      </c>
      <c r="E210" s="27" t="s">
        <v>293</v>
      </c>
      <c r="F210" s="28">
        <v>55000</v>
      </c>
      <c r="G210" s="29" t="s">
        <v>30</v>
      </c>
      <c r="H210" s="29" t="s">
        <v>30</v>
      </c>
      <c r="I210" s="29" t="s">
        <v>30</v>
      </c>
      <c r="J210" s="29" t="s">
        <v>30</v>
      </c>
      <c r="K210" s="29" t="s">
        <v>30</v>
      </c>
      <c r="L210" s="29" t="s">
        <v>30</v>
      </c>
      <c r="M210" s="29"/>
      <c r="N210" s="29"/>
      <c r="O210" s="29"/>
      <c r="P210" s="23" t="s">
        <v>31</v>
      </c>
      <c r="Q210" s="30" t="s">
        <v>32</v>
      </c>
      <c r="R210" s="23"/>
      <c r="S210" s="31">
        <v>40000</v>
      </c>
      <c r="T210" s="32">
        <v>34000</v>
      </c>
      <c r="U210" s="32">
        <v>4000</v>
      </c>
      <c r="V210" s="32">
        <v>2000</v>
      </c>
      <c r="W210" s="37" t="s">
        <v>33</v>
      </c>
      <c r="X210" s="38">
        <v>569824</v>
      </c>
      <c r="Y210" s="23">
        <v>20</v>
      </c>
    </row>
    <row r="211" spans="1:25" ht="71.25" hidden="1">
      <c r="A211" s="23">
        <v>204</v>
      </c>
      <c r="B211" s="35" t="s">
        <v>334</v>
      </c>
      <c r="C211" s="36"/>
      <c r="D211" s="26">
        <v>1</v>
      </c>
      <c r="E211" s="27" t="s">
        <v>293</v>
      </c>
      <c r="F211" s="28">
        <v>55000</v>
      </c>
      <c r="G211" s="29" t="s">
        <v>30</v>
      </c>
      <c r="H211" s="29" t="s">
        <v>30</v>
      </c>
      <c r="I211" s="29" t="s">
        <v>30</v>
      </c>
      <c r="J211" s="29" t="s">
        <v>30</v>
      </c>
      <c r="K211" s="29" t="s">
        <v>30</v>
      </c>
      <c r="L211" s="29" t="s">
        <v>30</v>
      </c>
      <c r="M211" s="29"/>
      <c r="N211" s="29"/>
      <c r="O211" s="29"/>
      <c r="P211" s="23" t="s">
        <v>31</v>
      </c>
      <c r="Q211" s="30" t="s">
        <v>32</v>
      </c>
      <c r="R211" s="23"/>
      <c r="S211" s="31">
        <v>40000</v>
      </c>
      <c r="T211" s="32">
        <v>34000</v>
      </c>
      <c r="U211" s="32">
        <v>4000</v>
      </c>
      <c r="V211" s="32">
        <v>2000</v>
      </c>
      <c r="W211" s="37" t="s">
        <v>33</v>
      </c>
      <c r="X211" s="38">
        <v>569825</v>
      </c>
      <c r="Y211" s="23">
        <v>20</v>
      </c>
    </row>
    <row r="212" spans="1:25" ht="71.25" hidden="1">
      <c r="A212" s="23">
        <v>205</v>
      </c>
      <c r="B212" s="35" t="s">
        <v>335</v>
      </c>
      <c r="C212" s="36"/>
      <c r="D212" s="26">
        <v>1</v>
      </c>
      <c r="E212" s="27" t="s">
        <v>293</v>
      </c>
      <c r="F212" s="28">
        <v>55000</v>
      </c>
      <c r="G212" s="29" t="s">
        <v>30</v>
      </c>
      <c r="H212" s="29" t="s">
        <v>30</v>
      </c>
      <c r="I212" s="29" t="s">
        <v>30</v>
      </c>
      <c r="J212" s="29" t="s">
        <v>30</v>
      </c>
      <c r="K212" s="29" t="s">
        <v>30</v>
      </c>
      <c r="L212" s="29" t="s">
        <v>30</v>
      </c>
      <c r="M212" s="29"/>
      <c r="N212" s="29"/>
      <c r="O212" s="29"/>
      <c r="P212" s="23" t="s">
        <v>31</v>
      </c>
      <c r="Q212" s="30" t="s">
        <v>32</v>
      </c>
      <c r="R212" s="23"/>
      <c r="S212" s="31">
        <v>40000</v>
      </c>
      <c r="T212" s="32">
        <v>34000</v>
      </c>
      <c r="U212" s="32">
        <v>4000</v>
      </c>
      <c r="V212" s="32">
        <v>2000</v>
      </c>
      <c r="W212" s="37" t="s">
        <v>33</v>
      </c>
      <c r="X212" s="38">
        <v>569826</v>
      </c>
      <c r="Y212" s="23">
        <v>20</v>
      </c>
    </row>
    <row r="213" spans="1:25" ht="71.25" hidden="1">
      <c r="A213" s="23">
        <v>206</v>
      </c>
      <c r="B213" s="35" t="s">
        <v>336</v>
      </c>
      <c r="C213" s="36"/>
      <c r="D213" s="26">
        <v>1</v>
      </c>
      <c r="E213" s="27" t="s">
        <v>299</v>
      </c>
      <c r="F213" s="28">
        <v>55000</v>
      </c>
      <c r="G213" s="29" t="s">
        <v>30</v>
      </c>
      <c r="H213" s="29" t="s">
        <v>30</v>
      </c>
      <c r="I213" s="29" t="s">
        <v>30</v>
      </c>
      <c r="J213" s="29" t="s">
        <v>30</v>
      </c>
      <c r="K213" s="29" t="s">
        <v>30</v>
      </c>
      <c r="L213" s="29" t="s">
        <v>30</v>
      </c>
      <c r="M213" s="29"/>
      <c r="N213" s="29"/>
      <c r="O213" s="29"/>
      <c r="P213" s="23" t="s">
        <v>31</v>
      </c>
      <c r="Q213" s="30" t="s">
        <v>32</v>
      </c>
      <c r="R213" s="23"/>
      <c r="S213" s="31">
        <v>40000</v>
      </c>
      <c r="T213" s="32">
        <v>34000</v>
      </c>
      <c r="U213" s="32">
        <v>4000</v>
      </c>
      <c r="V213" s="32">
        <v>2000</v>
      </c>
      <c r="W213" s="37" t="s">
        <v>33</v>
      </c>
      <c r="X213" s="38">
        <v>569827</v>
      </c>
      <c r="Y213" s="23">
        <v>20</v>
      </c>
    </row>
    <row r="214" spans="1:25" ht="71.25" hidden="1">
      <c r="A214" s="23">
        <v>207</v>
      </c>
      <c r="B214" s="35" t="s">
        <v>337</v>
      </c>
      <c r="C214" s="36"/>
      <c r="D214" s="26">
        <v>1</v>
      </c>
      <c r="E214" s="27" t="s">
        <v>299</v>
      </c>
      <c r="F214" s="28">
        <v>55000</v>
      </c>
      <c r="G214" s="29" t="s">
        <v>30</v>
      </c>
      <c r="H214" s="29" t="s">
        <v>30</v>
      </c>
      <c r="I214" s="29" t="s">
        <v>30</v>
      </c>
      <c r="J214" s="29" t="s">
        <v>30</v>
      </c>
      <c r="K214" s="29" t="s">
        <v>30</v>
      </c>
      <c r="L214" s="29" t="s">
        <v>30</v>
      </c>
      <c r="M214" s="29"/>
      <c r="N214" s="29"/>
      <c r="O214" s="29"/>
      <c r="P214" s="23" t="s">
        <v>31</v>
      </c>
      <c r="Q214" s="30" t="s">
        <v>32</v>
      </c>
      <c r="R214" s="23"/>
      <c r="S214" s="31">
        <v>40000</v>
      </c>
      <c r="T214" s="32">
        <v>34000</v>
      </c>
      <c r="U214" s="32">
        <v>4000</v>
      </c>
      <c r="V214" s="32">
        <v>2000</v>
      </c>
      <c r="W214" s="37" t="s">
        <v>33</v>
      </c>
      <c r="X214" s="38">
        <v>569828</v>
      </c>
      <c r="Y214" s="23">
        <v>20</v>
      </c>
    </row>
    <row r="215" spans="1:25" ht="57" hidden="1">
      <c r="A215" s="23">
        <v>208</v>
      </c>
      <c r="B215" s="35" t="s">
        <v>338</v>
      </c>
      <c r="C215" s="36"/>
      <c r="D215" s="26">
        <v>1</v>
      </c>
      <c r="E215" s="27" t="s">
        <v>299</v>
      </c>
      <c r="F215" s="28">
        <v>55000</v>
      </c>
      <c r="G215" s="29" t="s">
        <v>30</v>
      </c>
      <c r="H215" s="29" t="s">
        <v>30</v>
      </c>
      <c r="I215" s="29" t="s">
        <v>30</v>
      </c>
      <c r="J215" s="29" t="s">
        <v>30</v>
      </c>
      <c r="K215" s="29" t="s">
        <v>30</v>
      </c>
      <c r="L215" s="29" t="s">
        <v>30</v>
      </c>
      <c r="M215" s="29"/>
      <c r="N215" s="29"/>
      <c r="O215" s="29"/>
      <c r="P215" s="23" t="s">
        <v>31</v>
      </c>
      <c r="Q215" s="30" t="s">
        <v>32</v>
      </c>
      <c r="R215" s="23"/>
      <c r="S215" s="31">
        <v>40000</v>
      </c>
      <c r="T215" s="32">
        <v>34000</v>
      </c>
      <c r="U215" s="32">
        <v>4000</v>
      </c>
      <c r="V215" s="32">
        <v>2000</v>
      </c>
      <c r="W215" s="37" t="s">
        <v>33</v>
      </c>
      <c r="X215" s="38">
        <v>569829</v>
      </c>
      <c r="Y215" s="23">
        <v>20</v>
      </c>
    </row>
    <row r="216" spans="1:25" ht="71.25" hidden="1">
      <c r="A216" s="23">
        <v>209</v>
      </c>
      <c r="B216" s="35" t="s">
        <v>339</v>
      </c>
      <c r="C216" s="36"/>
      <c r="D216" s="26">
        <v>1</v>
      </c>
      <c r="E216" s="27" t="s">
        <v>299</v>
      </c>
      <c r="F216" s="28">
        <v>55000</v>
      </c>
      <c r="G216" s="29" t="s">
        <v>30</v>
      </c>
      <c r="H216" s="29" t="s">
        <v>30</v>
      </c>
      <c r="I216" s="29" t="s">
        <v>30</v>
      </c>
      <c r="J216" s="29" t="s">
        <v>30</v>
      </c>
      <c r="K216" s="29" t="s">
        <v>30</v>
      </c>
      <c r="L216" s="29" t="s">
        <v>30</v>
      </c>
      <c r="M216" s="29"/>
      <c r="N216" s="29"/>
      <c r="O216" s="29"/>
      <c r="P216" s="23" t="s">
        <v>31</v>
      </c>
      <c r="Q216" s="30" t="s">
        <v>32</v>
      </c>
      <c r="R216" s="23"/>
      <c r="S216" s="31">
        <v>40000</v>
      </c>
      <c r="T216" s="32">
        <v>34000</v>
      </c>
      <c r="U216" s="32">
        <v>4000</v>
      </c>
      <c r="V216" s="32">
        <v>2000</v>
      </c>
      <c r="W216" s="37" t="s">
        <v>33</v>
      </c>
      <c r="X216" s="38">
        <v>569830</v>
      </c>
      <c r="Y216" s="23">
        <v>20</v>
      </c>
    </row>
    <row r="217" spans="1:25" ht="57" hidden="1">
      <c r="A217" s="23">
        <v>210</v>
      </c>
      <c r="B217" s="35" t="s">
        <v>340</v>
      </c>
      <c r="C217" s="36"/>
      <c r="D217" s="26">
        <v>1</v>
      </c>
      <c r="E217" s="27" t="s">
        <v>299</v>
      </c>
      <c r="F217" s="28">
        <v>55000</v>
      </c>
      <c r="G217" s="29" t="s">
        <v>30</v>
      </c>
      <c r="H217" s="29" t="s">
        <v>30</v>
      </c>
      <c r="I217" s="29" t="s">
        <v>30</v>
      </c>
      <c r="J217" s="29" t="s">
        <v>30</v>
      </c>
      <c r="K217" s="29" t="s">
        <v>30</v>
      </c>
      <c r="L217" s="29" t="s">
        <v>30</v>
      </c>
      <c r="M217" s="29"/>
      <c r="N217" s="29"/>
      <c r="O217" s="29"/>
      <c r="P217" s="23" t="s">
        <v>31</v>
      </c>
      <c r="Q217" s="30" t="s">
        <v>32</v>
      </c>
      <c r="R217" s="23"/>
      <c r="S217" s="31">
        <v>40000</v>
      </c>
      <c r="T217" s="32">
        <v>34000</v>
      </c>
      <c r="U217" s="32">
        <v>4000</v>
      </c>
      <c r="V217" s="32">
        <v>2000</v>
      </c>
      <c r="W217" s="37" t="s">
        <v>33</v>
      </c>
      <c r="X217" s="38">
        <v>569831</v>
      </c>
      <c r="Y217" s="23">
        <v>20</v>
      </c>
    </row>
    <row r="218" spans="1:25" ht="57" hidden="1">
      <c r="A218" s="23">
        <v>211</v>
      </c>
      <c r="B218" s="35" t="s">
        <v>341</v>
      </c>
      <c r="C218" s="36"/>
      <c r="D218" s="26">
        <v>1</v>
      </c>
      <c r="E218" s="27" t="s">
        <v>305</v>
      </c>
      <c r="F218" s="28">
        <v>55000</v>
      </c>
      <c r="G218" s="29" t="s">
        <v>30</v>
      </c>
      <c r="H218" s="29" t="s">
        <v>30</v>
      </c>
      <c r="I218" s="29" t="s">
        <v>30</v>
      </c>
      <c r="J218" s="29" t="s">
        <v>30</v>
      </c>
      <c r="K218" s="29" t="s">
        <v>30</v>
      </c>
      <c r="L218" s="29" t="s">
        <v>30</v>
      </c>
      <c r="M218" s="29"/>
      <c r="N218" s="29"/>
      <c r="O218" s="29"/>
      <c r="P218" s="23" t="s">
        <v>31</v>
      </c>
      <c r="Q218" s="30" t="s">
        <v>32</v>
      </c>
      <c r="R218" s="23"/>
      <c r="S218" s="31">
        <v>40000</v>
      </c>
      <c r="T218" s="32">
        <v>34000</v>
      </c>
      <c r="U218" s="32">
        <v>4000</v>
      </c>
      <c r="V218" s="32">
        <v>2000</v>
      </c>
      <c r="W218" s="37" t="s">
        <v>33</v>
      </c>
      <c r="X218" s="38">
        <v>569832</v>
      </c>
      <c r="Y218" s="23">
        <v>20</v>
      </c>
    </row>
    <row r="219" spans="1:25" ht="71.25" hidden="1">
      <c r="A219" s="23">
        <v>212</v>
      </c>
      <c r="B219" s="35" t="s">
        <v>342</v>
      </c>
      <c r="C219" s="36"/>
      <c r="D219" s="26">
        <v>1</v>
      </c>
      <c r="E219" s="27" t="s">
        <v>305</v>
      </c>
      <c r="F219" s="28">
        <v>55000</v>
      </c>
      <c r="G219" s="29" t="s">
        <v>30</v>
      </c>
      <c r="H219" s="29" t="s">
        <v>30</v>
      </c>
      <c r="I219" s="29" t="s">
        <v>30</v>
      </c>
      <c r="J219" s="29" t="s">
        <v>30</v>
      </c>
      <c r="K219" s="29" t="s">
        <v>30</v>
      </c>
      <c r="L219" s="29" t="s">
        <v>30</v>
      </c>
      <c r="M219" s="29"/>
      <c r="N219" s="29"/>
      <c r="O219" s="29"/>
      <c r="P219" s="23" t="s">
        <v>31</v>
      </c>
      <c r="Q219" s="30" t="s">
        <v>32</v>
      </c>
      <c r="R219" s="23"/>
      <c r="S219" s="31">
        <v>40000</v>
      </c>
      <c r="T219" s="32">
        <v>34000</v>
      </c>
      <c r="U219" s="32">
        <v>4000</v>
      </c>
      <c r="V219" s="32">
        <v>2000</v>
      </c>
      <c r="W219" s="37" t="s">
        <v>33</v>
      </c>
      <c r="X219" s="38">
        <v>569833</v>
      </c>
      <c r="Y219" s="23">
        <v>20</v>
      </c>
    </row>
    <row r="220" spans="1:25" ht="71.25" hidden="1">
      <c r="A220" s="23">
        <v>213</v>
      </c>
      <c r="B220" s="35" t="s">
        <v>343</v>
      </c>
      <c r="C220" s="36"/>
      <c r="D220" s="26">
        <v>1</v>
      </c>
      <c r="E220" s="27" t="s">
        <v>305</v>
      </c>
      <c r="F220" s="28">
        <v>55000</v>
      </c>
      <c r="G220" s="29" t="s">
        <v>30</v>
      </c>
      <c r="H220" s="29" t="s">
        <v>30</v>
      </c>
      <c r="I220" s="29" t="s">
        <v>30</v>
      </c>
      <c r="J220" s="29" t="s">
        <v>30</v>
      </c>
      <c r="K220" s="29" t="s">
        <v>30</v>
      </c>
      <c r="L220" s="29" t="s">
        <v>30</v>
      </c>
      <c r="M220" s="29"/>
      <c r="N220" s="29"/>
      <c r="O220" s="29"/>
      <c r="P220" s="23" t="s">
        <v>31</v>
      </c>
      <c r="Q220" s="30" t="s">
        <v>32</v>
      </c>
      <c r="R220" s="23"/>
      <c r="S220" s="31">
        <v>40000</v>
      </c>
      <c r="T220" s="32">
        <v>34000</v>
      </c>
      <c r="U220" s="32">
        <v>4000</v>
      </c>
      <c r="V220" s="32">
        <v>2000</v>
      </c>
      <c r="W220" s="37" t="s">
        <v>33</v>
      </c>
      <c r="X220" s="38">
        <v>569834</v>
      </c>
      <c r="Y220" s="23">
        <v>20</v>
      </c>
    </row>
    <row r="221" spans="1:25" ht="71.25" hidden="1">
      <c r="A221" s="23">
        <v>214</v>
      </c>
      <c r="B221" s="35" t="s">
        <v>344</v>
      </c>
      <c r="C221" s="36"/>
      <c r="D221" s="26">
        <v>1</v>
      </c>
      <c r="E221" s="27" t="s">
        <v>305</v>
      </c>
      <c r="F221" s="28">
        <v>55000</v>
      </c>
      <c r="G221" s="29" t="s">
        <v>30</v>
      </c>
      <c r="H221" s="29" t="s">
        <v>30</v>
      </c>
      <c r="I221" s="29" t="s">
        <v>30</v>
      </c>
      <c r="J221" s="29" t="s">
        <v>30</v>
      </c>
      <c r="K221" s="29" t="s">
        <v>30</v>
      </c>
      <c r="L221" s="29" t="s">
        <v>30</v>
      </c>
      <c r="M221" s="29"/>
      <c r="N221" s="29"/>
      <c r="O221" s="29"/>
      <c r="P221" s="23" t="s">
        <v>31</v>
      </c>
      <c r="Q221" s="30" t="s">
        <v>32</v>
      </c>
      <c r="R221" s="23"/>
      <c r="S221" s="31">
        <v>40000</v>
      </c>
      <c r="T221" s="32">
        <v>34000</v>
      </c>
      <c r="U221" s="32">
        <v>4000</v>
      </c>
      <c r="V221" s="32">
        <v>2000</v>
      </c>
      <c r="W221" s="37" t="s">
        <v>33</v>
      </c>
      <c r="X221" s="38">
        <v>569835</v>
      </c>
      <c r="Y221" s="23">
        <v>20</v>
      </c>
    </row>
    <row r="222" spans="1:25" ht="71.25" hidden="1">
      <c r="A222" s="23">
        <v>215</v>
      </c>
      <c r="B222" s="35" t="s">
        <v>345</v>
      </c>
      <c r="C222" s="36"/>
      <c r="D222" s="26">
        <v>1</v>
      </c>
      <c r="E222" s="27" t="s">
        <v>305</v>
      </c>
      <c r="F222" s="28">
        <v>55000</v>
      </c>
      <c r="G222" s="29" t="s">
        <v>30</v>
      </c>
      <c r="H222" s="29" t="s">
        <v>30</v>
      </c>
      <c r="I222" s="29" t="s">
        <v>30</v>
      </c>
      <c r="J222" s="29" t="s">
        <v>30</v>
      </c>
      <c r="K222" s="29" t="s">
        <v>30</v>
      </c>
      <c r="L222" s="29" t="s">
        <v>30</v>
      </c>
      <c r="M222" s="29"/>
      <c r="N222" s="29"/>
      <c r="O222" s="29"/>
      <c r="P222" s="23" t="s">
        <v>31</v>
      </c>
      <c r="Q222" s="30" t="s">
        <v>32</v>
      </c>
      <c r="R222" s="23"/>
      <c r="S222" s="31">
        <v>40000</v>
      </c>
      <c r="T222" s="32">
        <v>34000</v>
      </c>
      <c r="U222" s="32">
        <v>4000</v>
      </c>
      <c r="V222" s="32">
        <v>2000</v>
      </c>
      <c r="W222" s="37" t="s">
        <v>33</v>
      </c>
      <c r="X222" s="38">
        <v>569836</v>
      </c>
      <c r="Y222" s="23">
        <v>20</v>
      </c>
    </row>
    <row r="223" spans="1:25" ht="71.25" hidden="1">
      <c r="A223" s="23">
        <v>216</v>
      </c>
      <c r="B223" s="35" t="s">
        <v>346</v>
      </c>
      <c r="C223" s="36"/>
      <c r="D223" s="26">
        <v>1</v>
      </c>
      <c r="E223" s="27" t="s">
        <v>311</v>
      </c>
      <c r="F223" s="28">
        <v>55000</v>
      </c>
      <c r="G223" s="29" t="s">
        <v>30</v>
      </c>
      <c r="H223" s="29" t="s">
        <v>30</v>
      </c>
      <c r="I223" s="29" t="s">
        <v>30</v>
      </c>
      <c r="J223" s="29" t="s">
        <v>30</v>
      </c>
      <c r="K223" s="29" t="s">
        <v>30</v>
      </c>
      <c r="L223" s="29" t="s">
        <v>30</v>
      </c>
      <c r="M223" s="29"/>
      <c r="N223" s="29"/>
      <c r="O223" s="29"/>
      <c r="P223" s="23" t="s">
        <v>31</v>
      </c>
      <c r="Q223" s="30" t="s">
        <v>32</v>
      </c>
      <c r="R223" s="23"/>
      <c r="S223" s="31">
        <v>40000</v>
      </c>
      <c r="T223" s="32">
        <v>34000</v>
      </c>
      <c r="U223" s="32">
        <v>4000</v>
      </c>
      <c r="V223" s="32">
        <v>2000</v>
      </c>
      <c r="W223" s="37" t="s">
        <v>33</v>
      </c>
      <c r="X223" s="38">
        <v>569837</v>
      </c>
      <c r="Y223" s="23">
        <v>20</v>
      </c>
    </row>
    <row r="224" spans="1:25" ht="71.25" hidden="1">
      <c r="A224" s="23">
        <v>217</v>
      </c>
      <c r="B224" s="35" t="s">
        <v>347</v>
      </c>
      <c r="C224" s="36"/>
      <c r="D224" s="26">
        <v>1</v>
      </c>
      <c r="E224" s="27" t="s">
        <v>311</v>
      </c>
      <c r="F224" s="28">
        <v>55000</v>
      </c>
      <c r="G224" s="29" t="s">
        <v>30</v>
      </c>
      <c r="H224" s="29" t="s">
        <v>30</v>
      </c>
      <c r="I224" s="29" t="s">
        <v>30</v>
      </c>
      <c r="J224" s="29" t="s">
        <v>30</v>
      </c>
      <c r="K224" s="29" t="s">
        <v>30</v>
      </c>
      <c r="L224" s="29" t="s">
        <v>30</v>
      </c>
      <c r="M224" s="29"/>
      <c r="N224" s="29"/>
      <c r="O224" s="29"/>
      <c r="P224" s="23" t="s">
        <v>31</v>
      </c>
      <c r="Q224" s="30" t="s">
        <v>32</v>
      </c>
      <c r="R224" s="23"/>
      <c r="S224" s="31">
        <v>40000</v>
      </c>
      <c r="T224" s="32">
        <v>34000</v>
      </c>
      <c r="U224" s="32">
        <v>4000</v>
      </c>
      <c r="V224" s="32">
        <v>2000</v>
      </c>
      <c r="W224" s="37" t="s">
        <v>33</v>
      </c>
      <c r="X224" s="38">
        <v>569838</v>
      </c>
      <c r="Y224" s="23">
        <v>20</v>
      </c>
    </row>
    <row r="225" spans="1:25" ht="57" hidden="1">
      <c r="A225" s="23">
        <v>218</v>
      </c>
      <c r="B225" s="35" t="s">
        <v>348</v>
      </c>
      <c r="C225" s="36"/>
      <c r="D225" s="26">
        <v>1</v>
      </c>
      <c r="E225" s="27" t="s">
        <v>311</v>
      </c>
      <c r="F225" s="28">
        <v>55000</v>
      </c>
      <c r="G225" s="29" t="s">
        <v>30</v>
      </c>
      <c r="H225" s="29" t="s">
        <v>30</v>
      </c>
      <c r="I225" s="29" t="s">
        <v>30</v>
      </c>
      <c r="J225" s="29" t="s">
        <v>30</v>
      </c>
      <c r="K225" s="29" t="s">
        <v>30</v>
      </c>
      <c r="L225" s="29" t="s">
        <v>30</v>
      </c>
      <c r="M225" s="29"/>
      <c r="N225" s="29"/>
      <c r="O225" s="29"/>
      <c r="P225" s="23" t="s">
        <v>31</v>
      </c>
      <c r="Q225" s="30" t="s">
        <v>32</v>
      </c>
      <c r="R225" s="23"/>
      <c r="S225" s="31">
        <v>40000</v>
      </c>
      <c r="T225" s="32">
        <v>34000</v>
      </c>
      <c r="U225" s="32">
        <v>4000</v>
      </c>
      <c r="V225" s="32">
        <v>2000</v>
      </c>
      <c r="W225" s="37" t="s">
        <v>33</v>
      </c>
      <c r="X225" s="38">
        <v>569839</v>
      </c>
      <c r="Y225" s="23">
        <v>20</v>
      </c>
    </row>
    <row r="226" spans="1:25" ht="71.25" hidden="1">
      <c r="A226" s="23">
        <v>219</v>
      </c>
      <c r="B226" s="35" t="s">
        <v>349</v>
      </c>
      <c r="C226" s="36"/>
      <c r="D226" s="26">
        <v>1</v>
      </c>
      <c r="E226" s="27" t="s">
        <v>311</v>
      </c>
      <c r="F226" s="28">
        <v>55000</v>
      </c>
      <c r="G226" s="29" t="s">
        <v>30</v>
      </c>
      <c r="H226" s="29" t="s">
        <v>30</v>
      </c>
      <c r="I226" s="29" t="s">
        <v>30</v>
      </c>
      <c r="J226" s="29" t="s">
        <v>30</v>
      </c>
      <c r="K226" s="29" t="s">
        <v>30</v>
      </c>
      <c r="L226" s="29" t="s">
        <v>30</v>
      </c>
      <c r="M226" s="29"/>
      <c r="N226" s="29"/>
      <c r="O226" s="29"/>
      <c r="P226" s="23" t="s">
        <v>31</v>
      </c>
      <c r="Q226" s="30" t="s">
        <v>32</v>
      </c>
      <c r="R226" s="23"/>
      <c r="S226" s="31">
        <v>40000</v>
      </c>
      <c r="T226" s="32">
        <v>34000</v>
      </c>
      <c r="U226" s="32">
        <v>4000</v>
      </c>
      <c r="V226" s="32">
        <v>2000</v>
      </c>
      <c r="W226" s="37" t="s">
        <v>33</v>
      </c>
      <c r="X226" s="38">
        <v>569840</v>
      </c>
      <c r="Y226" s="23">
        <v>20</v>
      </c>
    </row>
    <row r="227" spans="1:25" ht="85.5" hidden="1">
      <c r="A227" s="23">
        <v>220</v>
      </c>
      <c r="B227" s="35" t="s">
        <v>350</v>
      </c>
      <c r="C227" s="36"/>
      <c r="D227" s="26">
        <v>1</v>
      </c>
      <c r="E227" s="27" t="s">
        <v>311</v>
      </c>
      <c r="F227" s="28">
        <v>55000</v>
      </c>
      <c r="G227" s="29" t="s">
        <v>30</v>
      </c>
      <c r="H227" s="29" t="s">
        <v>30</v>
      </c>
      <c r="I227" s="29" t="s">
        <v>30</v>
      </c>
      <c r="J227" s="29" t="s">
        <v>30</v>
      </c>
      <c r="K227" s="29" t="s">
        <v>30</v>
      </c>
      <c r="L227" s="29" t="s">
        <v>30</v>
      </c>
      <c r="M227" s="29"/>
      <c r="N227" s="29"/>
      <c r="O227" s="29"/>
      <c r="P227" s="23" t="s">
        <v>31</v>
      </c>
      <c r="Q227" s="30" t="s">
        <v>32</v>
      </c>
      <c r="R227" s="23"/>
      <c r="S227" s="31">
        <v>40000</v>
      </c>
      <c r="T227" s="32">
        <v>34000</v>
      </c>
      <c r="U227" s="32">
        <v>4000</v>
      </c>
      <c r="V227" s="32">
        <v>2000</v>
      </c>
      <c r="W227" s="37" t="s">
        <v>33</v>
      </c>
      <c r="X227" s="38">
        <v>569841</v>
      </c>
      <c r="Y227" s="23">
        <v>20</v>
      </c>
    </row>
    <row r="228" spans="1:25" ht="85.5" hidden="1">
      <c r="A228" s="23">
        <v>221</v>
      </c>
      <c r="B228" s="35" t="s">
        <v>351</v>
      </c>
      <c r="C228" s="36"/>
      <c r="D228" s="26">
        <v>1</v>
      </c>
      <c r="E228" s="27" t="s">
        <v>352</v>
      </c>
      <c r="F228" s="28">
        <v>55000</v>
      </c>
      <c r="G228" s="29" t="s">
        <v>30</v>
      </c>
      <c r="H228" s="29" t="s">
        <v>30</v>
      </c>
      <c r="I228" s="29" t="s">
        <v>30</v>
      </c>
      <c r="J228" s="29" t="s">
        <v>30</v>
      </c>
      <c r="K228" s="29" t="s">
        <v>30</v>
      </c>
      <c r="L228" s="29" t="s">
        <v>30</v>
      </c>
      <c r="M228" s="29"/>
      <c r="N228" s="29"/>
      <c r="O228" s="29"/>
      <c r="P228" s="23" t="s">
        <v>31</v>
      </c>
      <c r="Q228" s="30" t="s">
        <v>32</v>
      </c>
      <c r="R228" s="23"/>
      <c r="S228" s="31">
        <v>40000</v>
      </c>
      <c r="T228" s="32">
        <v>34000</v>
      </c>
      <c r="U228" s="32">
        <v>4000</v>
      </c>
      <c r="V228" s="32">
        <v>2000</v>
      </c>
      <c r="W228" s="37" t="s">
        <v>33</v>
      </c>
      <c r="X228" s="38">
        <v>569842</v>
      </c>
      <c r="Y228" s="23">
        <v>20</v>
      </c>
    </row>
    <row r="229" spans="1:25" ht="85.5" hidden="1">
      <c r="A229" s="23">
        <v>222</v>
      </c>
      <c r="B229" s="35" t="s">
        <v>353</v>
      </c>
      <c r="C229" s="36"/>
      <c r="D229" s="26">
        <v>1</v>
      </c>
      <c r="E229" s="27" t="s">
        <v>352</v>
      </c>
      <c r="F229" s="28">
        <v>55000</v>
      </c>
      <c r="G229" s="29" t="s">
        <v>30</v>
      </c>
      <c r="H229" s="29" t="s">
        <v>30</v>
      </c>
      <c r="I229" s="29" t="s">
        <v>30</v>
      </c>
      <c r="J229" s="29" t="s">
        <v>30</v>
      </c>
      <c r="K229" s="29" t="s">
        <v>30</v>
      </c>
      <c r="L229" s="29" t="s">
        <v>30</v>
      </c>
      <c r="M229" s="29"/>
      <c r="N229" s="29"/>
      <c r="O229" s="29"/>
      <c r="P229" s="23" t="s">
        <v>31</v>
      </c>
      <c r="Q229" s="30" t="s">
        <v>32</v>
      </c>
      <c r="R229" s="23"/>
      <c r="S229" s="31">
        <v>40000</v>
      </c>
      <c r="T229" s="32">
        <v>34000</v>
      </c>
      <c r="U229" s="32">
        <v>4000</v>
      </c>
      <c r="V229" s="32">
        <v>2000</v>
      </c>
      <c r="W229" s="37" t="s">
        <v>33</v>
      </c>
      <c r="X229" s="38">
        <v>569843</v>
      </c>
      <c r="Y229" s="23">
        <v>20</v>
      </c>
    </row>
    <row r="230" spans="1:25" ht="71.25" hidden="1">
      <c r="A230" s="23">
        <v>223</v>
      </c>
      <c r="B230" s="35" t="s">
        <v>354</v>
      </c>
      <c r="C230" s="36"/>
      <c r="D230" s="26">
        <v>1</v>
      </c>
      <c r="E230" s="27" t="s">
        <v>352</v>
      </c>
      <c r="F230" s="28">
        <v>55000</v>
      </c>
      <c r="G230" s="29" t="s">
        <v>30</v>
      </c>
      <c r="H230" s="29" t="s">
        <v>30</v>
      </c>
      <c r="I230" s="29" t="s">
        <v>30</v>
      </c>
      <c r="J230" s="29" t="s">
        <v>30</v>
      </c>
      <c r="K230" s="29" t="s">
        <v>30</v>
      </c>
      <c r="L230" s="29" t="s">
        <v>30</v>
      </c>
      <c r="M230" s="29"/>
      <c r="N230" s="29"/>
      <c r="O230" s="29"/>
      <c r="P230" s="23" t="s">
        <v>31</v>
      </c>
      <c r="Q230" s="30" t="s">
        <v>32</v>
      </c>
      <c r="R230" s="23"/>
      <c r="S230" s="31">
        <v>40000</v>
      </c>
      <c r="T230" s="32">
        <v>34000</v>
      </c>
      <c r="U230" s="32">
        <v>4000</v>
      </c>
      <c r="V230" s="32">
        <v>2000</v>
      </c>
      <c r="W230" s="37" t="s">
        <v>33</v>
      </c>
      <c r="X230" s="38">
        <v>569844</v>
      </c>
      <c r="Y230" s="23">
        <v>20</v>
      </c>
    </row>
    <row r="231" spans="1:25" ht="71.25" hidden="1">
      <c r="A231" s="23">
        <v>224</v>
      </c>
      <c r="B231" s="35" t="s">
        <v>355</v>
      </c>
      <c r="C231" s="36"/>
      <c r="D231" s="26">
        <v>1</v>
      </c>
      <c r="E231" s="27" t="s">
        <v>352</v>
      </c>
      <c r="F231" s="28">
        <v>55000</v>
      </c>
      <c r="G231" s="29" t="s">
        <v>30</v>
      </c>
      <c r="H231" s="29" t="s">
        <v>30</v>
      </c>
      <c r="I231" s="29" t="s">
        <v>30</v>
      </c>
      <c r="J231" s="29" t="s">
        <v>30</v>
      </c>
      <c r="K231" s="29" t="s">
        <v>30</v>
      </c>
      <c r="L231" s="29" t="s">
        <v>30</v>
      </c>
      <c r="M231" s="29"/>
      <c r="N231" s="29"/>
      <c r="O231" s="29"/>
      <c r="P231" s="23" t="s">
        <v>31</v>
      </c>
      <c r="Q231" s="30" t="s">
        <v>32</v>
      </c>
      <c r="R231" s="23"/>
      <c r="S231" s="31">
        <v>40000</v>
      </c>
      <c r="T231" s="32">
        <v>34000</v>
      </c>
      <c r="U231" s="32">
        <v>4000</v>
      </c>
      <c r="V231" s="32">
        <v>2000</v>
      </c>
      <c r="W231" s="37" t="s">
        <v>33</v>
      </c>
      <c r="X231" s="38">
        <v>569845</v>
      </c>
      <c r="Y231" s="23">
        <v>20</v>
      </c>
    </row>
    <row r="232" spans="1:25" ht="85.5" hidden="1">
      <c r="A232" s="23">
        <v>225</v>
      </c>
      <c r="B232" s="35" t="s">
        <v>356</v>
      </c>
      <c r="C232" s="36"/>
      <c r="D232" s="26">
        <v>1</v>
      </c>
      <c r="E232" s="27" t="s">
        <v>352</v>
      </c>
      <c r="F232" s="28">
        <v>55000</v>
      </c>
      <c r="G232" s="29" t="s">
        <v>30</v>
      </c>
      <c r="H232" s="29" t="s">
        <v>30</v>
      </c>
      <c r="I232" s="29" t="s">
        <v>30</v>
      </c>
      <c r="J232" s="29" t="s">
        <v>30</v>
      </c>
      <c r="K232" s="29" t="s">
        <v>30</v>
      </c>
      <c r="L232" s="29" t="s">
        <v>30</v>
      </c>
      <c r="M232" s="29"/>
      <c r="N232" s="29"/>
      <c r="O232" s="29"/>
      <c r="P232" s="23" t="s">
        <v>31</v>
      </c>
      <c r="Q232" s="30" t="s">
        <v>32</v>
      </c>
      <c r="R232" s="23"/>
      <c r="S232" s="31">
        <v>40000</v>
      </c>
      <c r="T232" s="32">
        <v>34000</v>
      </c>
      <c r="U232" s="32">
        <v>4000</v>
      </c>
      <c r="V232" s="32">
        <v>2000</v>
      </c>
      <c r="W232" s="37" t="s">
        <v>33</v>
      </c>
      <c r="X232" s="38">
        <v>569846</v>
      </c>
      <c r="Y232" s="23">
        <v>20</v>
      </c>
    </row>
    <row r="233" spans="1:25" ht="42.75" hidden="1">
      <c r="A233" s="23">
        <v>226</v>
      </c>
      <c r="B233" s="35" t="s">
        <v>357</v>
      </c>
      <c r="C233" s="36"/>
      <c r="D233" s="26">
        <v>1</v>
      </c>
      <c r="E233" s="27" t="s">
        <v>299</v>
      </c>
      <c r="F233" s="28">
        <v>55000</v>
      </c>
      <c r="G233" s="29" t="s">
        <v>30</v>
      </c>
      <c r="H233" s="29" t="s">
        <v>30</v>
      </c>
      <c r="I233" s="29" t="s">
        <v>30</v>
      </c>
      <c r="J233" s="29" t="s">
        <v>30</v>
      </c>
      <c r="K233" s="29" t="s">
        <v>30</v>
      </c>
      <c r="L233" s="29" t="s">
        <v>30</v>
      </c>
      <c r="M233" s="29"/>
      <c r="N233" s="29"/>
      <c r="O233" s="29"/>
      <c r="P233" s="23" t="s">
        <v>31</v>
      </c>
      <c r="Q233" s="30" t="s">
        <v>32</v>
      </c>
      <c r="R233" s="23"/>
      <c r="S233" s="31">
        <v>40000</v>
      </c>
      <c r="T233" s="32">
        <v>34000</v>
      </c>
      <c r="U233" s="32">
        <v>4000</v>
      </c>
      <c r="V233" s="32">
        <v>2000</v>
      </c>
      <c r="W233" s="37" t="s">
        <v>33</v>
      </c>
      <c r="X233" s="38">
        <v>569847</v>
      </c>
      <c r="Y233" s="23">
        <v>20</v>
      </c>
    </row>
    <row r="234" spans="1:25" ht="85.5" hidden="1">
      <c r="A234" s="23">
        <v>227</v>
      </c>
      <c r="B234" s="35" t="s">
        <v>358</v>
      </c>
      <c r="C234" s="36"/>
      <c r="D234" s="26">
        <v>1</v>
      </c>
      <c r="E234" s="27" t="s">
        <v>299</v>
      </c>
      <c r="F234" s="28">
        <v>55000</v>
      </c>
      <c r="G234" s="29" t="s">
        <v>30</v>
      </c>
      <c r="H234" s="29" t="s">
        <v>30</v>
      </c>
      <c r="I234" s="29" t="s">
        <v>30</v>
      </c>
      <c r="J234" s="29" t="s">
        <v>30</v>
      </c>
      <c r="K234" s="29" t="s">
        <v>30</v>
      </c>
      <c r="L234" s="29" t="s">
        <v>30</v>
      </c>
      <c r="M234" s="29"/>
      <c r="N234" s="29"/>
      <c r="O234" s="29"/>
      <c r="P234" s="23" t="s">
        <v>31</v>
      </c>
      <c r="Q234" s="30" t="s">
        <v>32</v>
      </c>
      <c r="R234" s="23"/>
      <c r="S234" s="31">
        <v>40000</v>
      </c>
      <c r="T234" s="32">
        <v>34000</v>
      </c>
      <c r="U234" s="32">
        <v>4000</v>
      </c>
      <c r="V234" s="32">
        <v>2000</v>
      </c>
      <c r="W234" s="37" t="s">
        <v>33</v>
      </c>
      <c r="X234" s="38">
        <v>569848</v>
      </c>
      <c r="Y234" s="23">
        <v>20</v>
      </c>
    </row>
    <row r="235" spans="1:25" ht="85.5" hidden="1">
      <c r="A235" s="23">
        <v>228</v>
      </c>
      <c r="B235" s="35" t="s">
        <v>359</v>
      </c>
      <c r="C235" s="36"/>
      <c r="D235" s="26">
        <v>1</v>
      </c>
      <c r="E235" s="27" t="s">
        <v>299</v>
      </c>
      <c r="F235" s="28">
        <v>55000</v>
      </c>
      <c r="G235" s="29" t="s">
        <v>30</v>
      </c>
      <c r="H235" s="29" t="s">
        <v>30</v>
      </c>
      <c r="I235" s="29" t="s">
        <v>30</v>
      </c>
      <c r="J235" s="29" t="s">
        <v>30</v>
      </c>
      <c r="K235" s="29" t="s">
        <v>30</v>
      </c>
      <c r="L235" s="29" t="s">
        <v>30</v>
      </c>
      <c r="M235" s="29"/>
      <c r="N235" s="29"/>
      <c r="O235" s="29"/>
      <c r="P235" s="23" t="s">
        <v>31</v>
      </c>
      <c r="Q235" s="30" t="s">
        <v>32</v>
      </c>
      <c r="R235" s="23"/>
      <c r="S235" s="31">
        <v>40000</v>
      </c>
      <c r="T235" s="32">
        <v>34000</v>
      </c>
      <c r="U235" s="32">
        <v>4000</v>
      </c>
      <c r="V235" s="32">
        <v>2000</v>
      </c>
      <c r="W235" s="37" t="s">
        <v>33</v>
      </c>
      <c r="X235" s="38">
        <v>569849</v>
      </c>
      <c r="Y235" s="23">
        <v>20</v>
      </c>
    </row>
    <row r="236" spans="1:25" ht="85.5" hidden="1">
      <c r="A236" s="23">
        <v>229</v>
      </c>
      <c r="B236" s="35" t="s">
        <v>360</v>
      </c>
      <c r="C236" s="36"/>
      <c r="D236" s="26">
        <v>1</v>
      </c>
      <c r="E236" s="27" t="s">
        <v>299</v>
      </c>
      <c r="F236" s="28">
        <v>55000</v>
      </c>
      <c r="G236" s="29" t="s">
        <v>30</v>
      </c>
      <c r="H236" s="29" t="s">
        <v>30</v>
      </c>
      <c r="I236" s="29" t="s">
        <v>30</v>
      </c>
      <c r="J236" s="29" t="s">
        <v>30</v>
      </c>
      <c r="K236" s="29" t="s">
        <v>30</v>
      </c>
      <c r="L236" s="29" t="s">
        <v>30</v>
      </c>
      <c r="M236" s="29"/>
      <c r="N236" s="29"/>
      <c r="O236" s="29"/>
      <c r="P236" s="23" t="s">
        <v>31</v>
      </c>
      <c r="Q236" s="30" t="s">
        <v>32</v>
      </c>
      <c r="R236" s="23"/>
      <c r="S236" s="31">
        <v>40000</v>
      </c>
      <c r="T236" s="32">
        <v>34000</v>
      </c>
      <c r="U236" s="32">
        <v>4000</v>
      </c>
      <c r="V236" s="32">
        <v>2000</v>
      </c>
      <c r="W236" s="37" t="s">
        <v>33</v>
      </c>
      <c r="X236" s="38">
        <v>569850</v>
      </c>
      <c r="Y236" s="23">
        <v>20</v>
      </c>
    </row>
    <row r="237" spans="1:25" ht="71.25" hidden="1">
      <c r="A237" s="23">
        <v>230</v>
      </c>
      <c r="B237" s="35" t="s">
        <v>361</v>
      </c>
      <c r="C237" s="36"/>
      <c r="D237" s="26">
        <v>1</v>
      </c>
      <c r="E237" s="27" t="s">
        <v>299</v>
      </c>
      <c r="F237" s="28">
        <v>55000</v>
      </c>
      <c r="G237" s="29" t="s">
        <v>30</v>
      </c>
      <c r="H237" s="29" t="s">
        <v>30</v>
      </c>
      <c r="I237" s="29" t="s">
        <v>30</v>
      </c>
      <c r="J237" s="29" t="s">
        <v>30</v>
      </c>
      <c r="K237" s="29" t="s">
        <v>30</v>
      </c>
      <c r="L237" s="29" t="s">
        <v>30</v>
      </c>
      <c r="M237" s="29"/>
      <c r="N237" s="29"/>
      <c r="O237" s="29"/>
      <c r="P237" s="23" t="s">
        <v>31</v>
      </c>
      <c r="Q237" s="30" t="s">
        <v>32</v>
      </c>
      <c r="R237" s="23"/>
      <c r="S237" s="31">
        <v>40000</v>
      </c>
      <c r="T237" s="32">
        <v>34000</v>
      </c>
      <c r="U237" s="32">
        <v>4000</v>
      </c>
      <c r="V237" s="32">
        <v>2000</v>
      </c>
      <c r="W237" s="37" t="s">
        <v>33</v>
      </c>
      <c r="X237" s="38">
        <v>569851</v>
      </c>
      <c r="Y237" s="23">
        <v>20</v>
      </c>
    </row>
    <row r="238" spans="1:25" ht="85.5" hidden="1">
      <c r="A238" s="23">
        <v>231</v>
      </c>
      <c r="B238" s="35" t="s">
        <v>362</v>
      </c>
      <c r="C238" s="36"/>
      <c r="D238" s="26">
        <v>1</v>
      </c>
      <c r="E238" s="27" t="s">
        <v>305</v>
      </c>
      <c r="F238" s="28">
        <v>55000</v>
      </c>
      <c r="G238" s="29" t="s">
        <v>30</v>
      </c>
      <c r="H238" s="29" t="s">
        <v>30</v>
      </c>
      <c r="I238" s="29" t="s">
        <v>30</v>
      </c>
      <c r="J238" s="29" t="s">
        <v>30</v>
      </c>
      <c r="K238" s="29" t="s">
        <v>30</v>
      </c>
      <c r="L238" s="29" t="s">
        <v>30</v>
      </c>
      <c r="M238" s="29"/>
      <c r="N238" s="29"/>
      <c r="O238" s="29"/>
      <c r="P238" s="23" t="s">
        <v>31</v>
      </c>
      <c r="Q238" s="30" t="s">
        <v>32</v>
      </c>
      <c r="R238" s="23"/>
      <c r="S238" s="31">
        <v>40000</v>
      </c>
      <c r="T238" s="32">
        <v>34000</v>
      </c>
      <c r="U238" s="32">
        <v>4000</v>
      </c>
      <c r="V238" s="32">
        <v>2000</v>
      </c>
      <c r="W238" s="37" t="s">
        <v>33</v>
      </c>
      <c r="X238" s="38">
        <v>569852</v>
      </c>
      <c r="Y238" s="23">
        <v>20</v>
      </c>
    </row>
    <row r="239" spans="1:25" ht="57" hidden="1">
      <c r="A239" s="23">
        <v>232</v>
      </c>
      <c r="B239" s="35" t="s">
        <v>363</v>
      </c>
      <c r="C239" s="36"/>
      <c r="D239" s="26">
        <v>1</v>
      </c>
      <c r="E239" s="27" t="s">
        <v>305</v>
      </c>
      <c r="F239" s="28">
        <v>55000</v>
      </c>
      <c r="G239" s="29" t="s">
        <v>30</v>
      </c>
      <c r="H239" s="29" t="s">
        <v>30</v>
      </c>
      <c r="I239" s="29" t="s">
        <v>30</v>
      </c>
      <c r="J239" s="29" t="s">
        <v>30</v>
      </c>
      <c r="K239" s="29" t="s">
        <v>30</v>
      </c>
      <c r="L239" s="29" t="s">
        <v>30</v>
      </c>
      <c r="M239" s="29"/>
      <c r="N239" s="29"/>
      <c r="O239" s="29"/>
      <c r="P239" s="23" t="s">
        <v>31</v>
      </c>
      <c r="Q239" s="30" t="s">
        <v>32</v>
      </c>
      <c r="R239" s="23"/>
      <c r="S239" s="31">
        <v>40000</v>
      </c>
      <c r="T239" s="32">
        <v>34000</v>
      </c>
      <c r="U239" s="32">
        <v>4000</v>
      </c>
      <c r="V239" s="32">
        <v>2000</v>
      </c>
      <c r="W239" s="37" t="s">
        <v>33</v>
      </c>
      <c r="X239" s="38">
        <v>569853</v>
      </c>
      <c r="Y239" s="23">
        <v>20</v>
      </c>
    </row>
    <row r="240" spans="1:25" ht="85.5" hidden="1">
      <c r="A240" s="23">
        <v>233</v>
      </c>
      <c r="B240" s="35" t="s">
        <v>364</v>
      </c>
      <c r="C240" s="36"/>
      <c r="D240" s="26">
        <v>1</v>
      </c>
      <c r="E240" s="27" t="s">
        <v>305</v>
      </c>
      <c r="F240" s="28">
        <v>55000</v>
      </c>
      <c r="G240" s="29" t="s">
        <v>30</v>
      </c>
      <c r="H240" s="29" t="s">
        <v>30</v>
      </c>
      <c r="I240" s="29" t="s">
        <v>30</v>
      </c>
      <c r="J240" s="29" t="s">
        <v>30</v>
      </c>
      <c r="K240" s="29" t="s">
        <v>30</v>
      </c>
      <c r="L240" s="29" t="s">
        <v>30</v>
      </c>
      <c r="M240" s="29"/>
      <c r="N240" s="29"/>
      <c r="O240" s="29"/>
      <c r="P240" s="23" t="s">
        <v>31</v>
      </c>
      <c r="Q240" s="30" t="s">
        <v>32</v>
      </c>
      <c r="R240" s="23"/>
      <c r="S240" s="31">
        <v>40000</v>
      </c>
      <c r="T240" s="32">
        <v>34000</v>
      </c>
      <c r="U240" s="32">
        <v>4000</v>
      </c>
      <c r="V240" s="32">
        <v>2000</v>
      </c>
      <c r="W240" s="37" t="s">
        <v>33</v>
      </c>
      <c r="X240" s="38">
        <v>569854</v>
      </c>
      <c r="Y240" s="23">
        <v>20</v>
      </c>
    </row>
    <row r="241" spans="1:25" ht="85.5" hidden="1">
      <c r="A241" s="23">
        <v>234</v>
      </c>
      <c r="B241" s="35" t="s">
        <v>365</v>
      </c>
      <c r="C241" s="36"/>
      <c r="D241" s="26">
        <v>1</v>
      </c>
      <c r="E241" s="27" t="s">
        <v>293</v>
      </c>
      <c r="F241" s="28">
        <v>55000</v>
      </c>
      <c r="G241" s="29" t="s">
        <v>30</v>
      </c>
      <c r="H241" s="29" t="s">
        <v>30</v>
      </c>
      <c r="I241" s="29" t="s">
        <v>30</v>
      </c>
      <c r="J241" s="29" t="s">
        <v>30</v>
      </c>
      <c r="K241" s="29" t="s">
        <v>30</v>
      </c>
      <c r="L241" s="29" t="s">
        <v>30</v>
      </c>
      <c r="M241" s="29"/>
      <c r="N241" s="29"/>
      <c r="O241" s="29"/>
      <c r="P241" s="23" t="s">
        <v>31</v>
      </c>
      <c r="Q241" s="30" t="s">
        <v>32</v>
      </c>
      <c r="R241" s="23"/>
      <c r="S241" s="31">
        <v>40000</v>
      </c>
      <c r="T241" s="32">
        <v>34000</v>
      </c>
      <c r="U241" s="32">
        <v>4000</v>
      </c>
      <c r="V241" s="32">
        <v>2000</v>
      </c>
      <c r="W241" s="37" t="s">
        <v>33</v>
      </c>
      <c r="X241" s="38">
        <v>569855</v>
      </c>
      <c r="Y241" s="23">
        <v>20</v>
      </c>
    </row>
    <row r="242" spans="1:25" ht="85.5" hidden="1">
      <c r="A242" s="23">
        <v>235</v>
      </c>
      <c r="B242" s="35" t="s">
        <v>366</v>
      </c>
      <c r="C242" s="36"/>
      <c r="D242" s="26">
        <v>1</v>
      </c>
      <c r="E242" s="27" t="s">
        <v>293</v>
      </c>
      <c r="F242" s="28">
        <v>55000</v>
      </c>
      <c r="G242" s="29" t="s">
        <v>30</v>
      </c>
      <c r="H242" s="29" t="s">
        <v>30</v>
      </c>
      <c r="I242" s="29" t="s">
        <v>30</v>
      </c>
      <c r="J242" s="29" t="s">
        <v>30</v>
      </c>
      <c r="K242" s="29" t="s">
        <v>30</v>
      </c>
      <c r="L242" s="29" t="s">
        <v>30</v>
      </c>
      <c r="M242" s="29"/>
      <c r="N242" s="29"/>
      <c r="O242" s="29"/>
      <c r="P242" s="23" t="s">
        <v>31</v>
      </c>
      <c r="Q242" s="30" t="s">
        <v>32</v>
      </c>
      <c r="R242" s="23"/>
      <c r="S242" s="31">
        <v>40000</v>
      </c>
      <c r="T242" s="32">
        <v>34000</v>
      </c>
      <c r="U242" s="32">
        <v>4000</v>
      </c>
      <c r="V242" s="32">
        <v>2000</v>
      </c>
      <c r="W242" s="37" t="s">
        <v>33</v>
      </c>
      <c r="X242" s="38">
        <v>569856</v>
      </c>
      <c r="Y242" s="23">
        <v>20</v>
      </c>
    </row>
    <row r="243" spans="1:25" ht="71.25" hidden="1">
      <c r="A243" s="23">
        <v>236</v>
      </c>
      <c r="B243" s="35" t="s">
        <v>367</v>
      </c>
      <c r="C243" s="36"/>
      <c r="D243" s="26">
        <v>1</v>
      </c>
      <c r="E243" s="27" t="s">
        <v>293</v>
      </c>
      <c r="F243" s="28">
        <v>55000</v>
      </c>
      <c r="G243" s="29" t="s">
        <v>30</v>
      </c>
      <c r="H243" s="29" t="s">
        <v>30</v>
      </c>
      <c r="I243" s="29" t="s">
        <v>30</v>
      </c>
      <c r="J243" s="29" t="s">
        <v>30</v>
      </c>
      <c r="K243" s="29" t="s">
        <v>30</v>
      </c>
      <c r="L243" s="29" t="s">
        <v>30</v>
      </c>
      <c r="M243" s="29"/>
      <c r="N243" s="29"/>
      <c r="O243" s="29"/>
      <c r="P243" s="23" t="s">
        <v>31</v>
      </c>
      <c r="Q243" s="30" t="s">
        <v>32</v>
      </c>
      <c r="R243" s="23"/>
      <c r="S243" s="31">
        <v>40000</v>
      </c>
      <c r="T243" s="32">
        <v>34000</v>
      </c>
      <c r="U243" s="32">
        <v>4000</v>
      </c>
      <c r="V243" s="32">
        <v>2000</v>
      </c>
      <c r="W243" s="37" t="s">
        <v>33</v>
      </c>
      <c r="X243" s="38">
        <v>569857</v>
      </c>
      <c r="Y243" s="23">
        <v>20</v>
      </c>
    </row>
    <row r="244" spans="1:25" ht="57" hidden="1">
      <c r="A244" s="23">
        <v>237</v>
      </c>
      <c r="B244" s="35" t="s">
        <v>368</v>
      </c>
      <c r="C244" s="36"/>
      <c r="D244" s="26">
        <v>1</v>
      </c>
      <c r="E244" s="27" t="s">
        <v>293</v>
      </c>
      <c r="F244" s="28">
        <v>55000</v>
      </c>
      <c r="G244" s="29" t="s">
        <v>30</v>
      </c>
      <c r="H244" s="29" t="s">
        <v>30</v>
      </c>
      <c r="I244" s="29" t="s">
        <v>30</v>
      </c>
      <c r="J244" s="29" t="s">
        <v>30</v>
      </c>
      <c r="K244" s="29" t="s">
        <v>30</v>
      </c>
      <c r="L244" s="29" t="s">
        <v>30</v>
      </c>
      <c r="M244" s="29"/>
      <c r="N244" s="29"/>
      <c r="O244" s="29"/>
      <c r="P244" s="23" t="s">
        <v>31</v>
      </c>
      <c r="Q244" s="30" t="s">
        <v>32</v>
      </c>
      <c r="R244" s="23"/>
      <c r="S244" s="31">
        <v>40000</v>
      </c>
      <c r="T244" s="32">
        <v>34000</v>
      </c>
      <c r="U244" s="32">
        <v>4000</v>
      </c>
      <c r="V244" s="32">
        <v>2000</v>
      </c>
      <c r="W244" s="37" t="s">
        <v>33</v>
      </c>
      <c r="X244" s="38">
        <v>569858</v>
      </c>
      <c r="Y244" s="23">
        <v>20</v>
      </c>
    </row>
    <row r="245" spans="1:25" ht="85.5" hidden="1">
      <c r="A245" s="23">
        <v>238</v>
      </c>
      <c r="B245" s="35" t="s">
        <v>369</v>
      </c>
      <c r="C245" s="36"/>
      <c r="D245" s="26">
        <v>1</v>
      </c>
      <c r="E245" s="27" t="s">
        <v>293</v>
      </c>
      <c r="F245" s="28">
        <v>55000</v>
      </c>
      <c r="G245" s="29" t="s">
        <v>30</v>
      </c>
      <c r="H245" s="29" t="s">
        <v>30</v>
      </c>
      <c r="I245" s="29" t="s">
        <v>30</v>
      </c>
      <c r="J245" s="29" t="s">
        <v>30</v>
      </c>
      <c r="K245" s="29" t="s">
        <v>30</v>
      </c>
      <c r="L245" s="29" t="s">
        <v>30</v>
      </c>
      <c r="M245" s="29"/>
      <c r="N245" s="29"/>
      <c r="O245" s="29"/>
      <c r="P245" s="23" t="s">
        <v>31</v>
      </c>
      <c r="Q245" s="30" t="s">
        <v>32</v>
      </c>
      <c r="R245" s="23"/>
      <c r="S245" s="31">
        <v>40000</v>
      </c>
      <c r="T245" s="32">
        <v>34000</v>
      </c>
      <c r="U245" s="32">
        <v>4000</v>
      </c>
      <c r="V245" s="32">
        <v>2000</v>
      </c>
      <c r="W245" s="37" t="s">
        <v>33</v>
      </c>
      <c r="X245" s="38">
        <v>569859</v>
      </c>
      <c r="Y245" s="23">
        <v>20</v>
      </c>
    </row>
    <row r="246" spans="1:25" ht="57" hidden="1">
      <c r="A246" s="23">
        <v>239</v>
      </c>
      <c r="B246" s="35" t="s">
        <v>370</v>
      </c>
      <c r="C246" s="36"/>
      <c r="D246" s="26">
        <v>1</v>
      </c>
      <c r="E246" s="27" t="s">
        <v>299</v>
      </c>
      <c r="F246" s="28">
        <v>55000</v>
      </c>
      <c r="G246" s="29" t="s">
        <v>30</v>
      </c>
      <c r="H246" s="29" t="s">
        <v>30</v>
      </c>
      <c r="I246" s="29" t="s">
        <v>30</v>
      </c>
      <c r="J246" s="29" t="s">
        <v>30</v>
      </c>
      <c r="K246" s="29" t="s">
        <v>30</v>
      </c>
      <c r="L246" s="29" t="s">
        <v>30</v>
      </c>
      <c r="M246" s="29"/>
      <c r="N246" s="29"/>
      <c r="O246" s="29"/>
      <c r="P246" s="23" t="s">
        <v>31</v>
      </c>
      <c r="Q246" s="30" t="s">
        <v>32</v>
      </c>
      <c r="R246" s="23"/>
      <c r="S246" s="31">
        <v>40000</v>
      </c>
      <c r="T246" s="32">
        <v>34000</v>
      </c>
      <c r="U246" s="32">
        <v>4000</v>
      </c>
      <c r="V246" s="32">
        <v>2000</v>
      </c>
      <c r="W246" s="37" t="s">
        <v>33</v>
      </c>
      <c r="X246" s="38">
        <v>569860</v>
      </c>
      <c r="Y246" s="23">
        <v>20</v>
      </c>
    </row>
    <row r="247" spans="1:25" ht="57" hidden="1">
      <c r="A247" s="23">
        <v>240</v>
      </c>
      <c r="B247" s="35" t="s">
        <v>371</v>
      </c>
      <c r="C247" s="36"/>
      <c r="D247" s="26">
        <v>1</v>
      </c>
      <c r="E247" s="27" t="s">
        <v>299</v>
      </c>
      <c r="F247" s="28">
        <v>55000</v>
      </c>
      <c r="G247" s="29" t="s">
        <v>30</v>
      </c>
      <c r="H247" s="29" t="s">
        <v>30</v>
      </c>
      <c r="I247" s="29" t="s">
        <v>30</v>
      </c>
      <c r="J247" s="29" t="s">
        <v>30</v>
      </c>
      <c r="K247" s="29" t="s">
        <v>30</v>
      </c>
      <c r="L247" s="29" t="s">
        <v>30</v>
      </c>
      <c r="M247" s="29"/>
      <c r="N247" s="29"/>
      <c r="O247" s="29"/>
      <c r="P247" s="23" t="s">
        <v>31</v>
      </c>
      <c r="Q247" s="30" t="s">
        <v>32</v>
      </c>
      <c r="R247" s="23"/>
      <c r="S247" s="31">
        <v>40000</v>
      </c>
      <c r="T247" s="32">
        <v>34000</v>
      </c>
      <c r="U247" s="32">
        <v>4000</v>
      </c>
      <c r="V247" s="32">
        <v>2000</v>
      </c>
      <c r="W247" s="37" t="s">
        <v>33</v>
      </c>
      <c r="X247" s="38">
        <v>569861</v>
      </c>
      <c r="Y247" s="23">
        <v>20</v>
      </c>
    </row>
    <row r="248" spans="1:25" ht="57" hidden="1">
      <c r="A248" s="23">
        <v>241</v>
      </c>
      <c r="B248" s="35" t="s">
        <v>372</v>
      </c>
      <c r="C248" s="36"/>
      <c r="D248" s="26">
        <v>1</v>
      </c>
      <c r="E248" s="27" t="s">
        <v>299</v>
      </c>
      <c r="F248" s="28">
        <v>55000</v>
      </c>
      <c r="G248" s="29" t="s">
        <v>30</v>
      </c>
      <c r="H248" s="29" t="s">
        <v>30</v>
      </c>
      <c r="I248" s="29" t="s">
        <v>30</v>
      </c>
      <c r="J248" s="29" t="s">
        <v>30</v>
      </c>
      <c r="K248" s="29" t="s">
        <v>30</v>
      </c>
      <c r="L248" s="29" t="s">
        <v>30</v>
      </c>
      <c r="M248" s="29"/>
      <c r="N248" s="29"/>
      <c r="O248" s="29"/>
      <c r="P248" s="23" t="s">
        <v>31</v>
      </c>
      <c r="Q248" s="30" t="s">
        <v>32</v>
      </c>
      <c r="R248" s="23"/>
      <c r="S248" s="31">
        <v>40000</v>
      </c>
      <c r="T248" s="32">
        <v>34000</v>
      </c>
      <c r="U248" s="32">
        <v>4000</v>
      </c>
      <c r="V248" s="32">
        <v>2000</v>
      </c>
      <c r="W248" s="37" t="s">
        <v>33</v>
      </c>
      <c r="X248" s="38">
        <v>569862</v>
      </c>
      <c r="Y248" s="23">
        <v>20</v>
      </c>
    </row>
    <row r="249" spans="1:25" ht="85.5" hidden="1">
      <c r="A249" s="23">
        <v>242</v>
      </c>
      <c r="B249" s="35" t="s">
        <v>373</v>
      </c>
      <c r="C249" s="36"/>
      <c r="D249" s="26">
        <v>1</v>
      </c>
      <c r="E249" s="27" t="s">
        <v>299</v>
      </c>
      <c r="F249" s="28">
        <v>55000</v>
      </c>
      <c r="G249" s="29" t="s">
        <v>30</v>
      </c>
      <c r="H249" s="29" t="s">
        <v>30</v>
      </c>
      <c r="I249" s="29" t="s">
        <v>30</v>
      </c>
      <c r="J249" s="29" t="s">
        <v>30</v>
      </c>
      <c r="K249" s="29" t="s">
        <v>30</v>
      </c>
      <c r="L249" s="29" t="s">
        <v>30</v>
      </c>
      <c r="M249" s="29"/>
      <c r="N249" s="29"/>
      <c r="O249" s="29"/>
      <c r="P249" s="23" t="s">
        <v>31</v>
      </c>
      <c r="Q249" s="30" t="s">
        <v>32</v>
      </c>
      <c r="R249" s="23"/>
      <c r="S249" s="31">
        <v>40000</v>
      </c>
      <c r="T249" s="32">
        <v>34000</v>
      </c>
      <c r="U249" s="32">
        <v>4000</v>
      </c>
      <c r="V249" s="32">
        <v>2000</v>
      </c>
      <c r="W249" s="37" t="s">
        <v>33</v>
      </c>
      <c r="X249" s="38">
        <v>569863</v>
      </c>
      <c r="Y249" s="23">
        <v>20</v>
      </c>
    </row>
    <row r="250" spans="1:25" ht="71.25" hidden="1">
      <c r="A250" s="23">
        <v>243</v>
      </c>
      <c r="B250" s="35" t="s">
        <v>374</v>
      </c>
      <c r="C250" s="36"/>
      <c r="D250" s="26">
        <v>1</v>
      </c>
      <c r="E250" s="27" t="s">
        <v>299</v>
      </c>
      <c r="F250" s="28">
        <v>55000</v>
      </c>
      <c r="G250" s="29" t="s">
        <v>30</v>
      </c>
      <c r="H250" s="29" t="s">
        <v>30</v>
      </c>
      <c r="I250" s="29" t="s">
        <v>30</v>
      </c>
      <c r="J250" s="29" t="s">
        <v>30</v>
      </c>
      <c r="K250" s="29" t="s">
        <v>30</v>
      </c>
      <c r="L250" s="29" t="s">
        <v>30</v>
      </c>
      <c r="M250" s="29"/>
      <c r="N250" s="29"/>
      <c r="O250" s="29"/>
      <c r="P250" s="23" t="s">
        <v>31</v>
      </c>
      <c r="Q250" s="30" t="s">
        <v>32</v>
      </c>
      <c r="R250" s="23"/>
      <c r="S250" s="31">
        <v>40000</v>
      </c>
      <c r="T250" s="32">
        <v>34000</v>
      </c>
      <c r="U250" s="32">
        <v>4000</v>
      </c>
      <c r="V250" s="32">
        <v>2000</v>
      </c>
      <c r="W250" s="37" t="s">
        <v>33</v>
      </c>
      <c r="X250" s="38">
        <v>569864</v>
      </c>
      <c r="Y250" s="23">
        <v>20</v>
      </c>
    </row>
    <row r="251" spans="1:25" ht="71.25" hidden="1">
      <c r="A251" s="23">
        <v>244</v>
      </c>
      <c r="B251" s="35" t="s">
        <v>375</v>
      </c>
      <c r="C251" s="36"/>
      <c r="D251" s="26">
        <v>1</v>
      </c>
      <c r="E251" s="27" t="s">
        <v>305</v>
      </c>
      <c r="F251" s="28">
        <v>55000</v>
      </c>
      <c r="G251" s="29" t="s">
        <v>30</v>
      </c>
      <c r="H251" s="29" t="s">
        <v>30</v>
      </c>
      <c r="I251" s="29" t="s">
        <v>30</v>
      </c>
      <c r="J251" s="29" t="s">
        <v>30</v>
      </c>
      <c r="K251" s="29" t="s">
        <v>30</v>
      </c>
      <c r="L251" s="29" t="s">
        <v>30</v>
      </c>
      <c r="M251" s="29"/>
      <c r="N251" s="29"/>
      <c r="O251" s="29"/>
      <c r="P251" s="23" t="s">
        <v>31</v>
      </c>
      <c r="Q251" s="30" t="s">
        <v>32</v>
      </c>
      <c r="R251" s="23"/>
      <c r="S251" s="31">
        <v>40000</v>
      </c>
      <c r="T251" s="32">
        <v>34000</v>
      </c>
      <c r="U251" s="32">
        <v>4000</v>
      </c>
      <c r="V251" s="32">
        <v>2000</v>
      </c>
      <c r="W251" s="37" t="s">
        <v>33</v>
      </c>
      <c r="X251" s="38">
        <v>569865</v>
      </c>
      <c r="Y251" s="23">
        <v>20</v>
      </c>
    </row>
    <row r="252" spans="1:25" ht="71.25" hidden="1">
      <c r="A252" s="23">
        <v>245</v>
      </c>
      <c r="B252" s="35" t="s">
        <v>376</v>
      </c>
      <c r="C252" s="36"/>
      <c r="D252" s="26">
        <v>1</v>
      </c>
      <c r="E252" s="27" t="s">
        <v>305</v>
      </c>
      <c r="F252" s="28">
        <v>55000</v>
      </c>
      <c r="G252" s="29" t="s">
        <v>30</v>
      </c>
      <c r="H252" s="29" t="s">
        <v>30</v>
      </c>
      <c r="I252" s="29" t="s">
        <v>30</v>
      </c>
      <c r="J252" s="29" t="s">
        <v>30</v>
      </c>
      <c r="K252" s="29" t="s">
        <v>30</v>
      </c>
      <c r="L252" s="29" t="s">
        <v>30</v>
      </c>
      <c r="M252" s="29"/>
      <c r="N252" s="29"/>
      <c r="O252" s="29"/>
      <c r="P252" s="23" t="s">
        <v>31</v>
      </c>
      <c r="Q252" s="30" t="s">
        <v>32</v>
      </c>
      <c r="R252" s="23"/>
      <c r="S252" s="31">
        <v>40000</v>
      </c>
      <c r="T252" s="32">
        <v>34000</v>
      </c>
      <c r="U252" s="32">
        <v>4000</v>
      </c>
      <c r="V252" s="32">
        <v>2000</v>
      </c>
      <c r="W252" s="37" t="s">
        <v>33</v>
      </c>
      <c r="X252" s="38">
        <v>569866</v>
      </c>
      <c r="Y252" s="23">
        <v>20</v>
      </c>
    </row>
    <row r="253" spans="1:25" ht="57" hidden="1">
      <c r="A253" s="23">
        <v>246</v>
      </c>
      <c r="B253" s="35" t="s">
        <v>377</v>
      </c>
      <c r="C253" s="36"/>
      <c r="D253" s="26">
        <v>1</v>
      </c>
      <c r="E253" s="27" t="s">
        <v>305</v>
      </c>
      <c r="F253" s="28">
        <v>55000</v>
      </c>
      <c r="G253" s="29" t="s">
        <v>30</v>
      </c>
      <c r="H253" s="29" t="s">
        <v>30</v>
      </c>
      <c r="I253" s="29" t="s">
        <v>30</v>
      </c>
      <c r="J253" s="29" t="s">
        <v>30</v>
      </c>
      <c r="K253" s="29" t="s">
        <v>30</v>
      </c>
      <c r="L253" s="29" t="s">
        <v>30</v>
      </c>
      <c r="M253" s="29"/>
      <c r="N253" s="29"/>
      <c r="O253" s="29"/>
      <c r="P253" s="23" t="s">
        <v>31</v>
      </c>
      <c r="Q253" s="30" t="s">
        <v>32</v>
      </c>
      <c r="R253" s="23"/>
      <c r="S253" s="31">
        <v>40000</v>
      </c>
      <c r="T253" s="32">
        <v>34000</v>
      </c>
      <c r="U253" s="32">
        <v>4000</v>
      </c>
      <c r="V253" s="32">
        <v>2000</v>
      </c>
      <c r="W253" s="37" t="s">
        <v>33</v>
      </c>
      <c r="X253" s="38">
        <v>569867</v>
      </c>
      <c r="Y253" s="23">
        <v>20</v>
      </c>
    </row>
    <row r="254" spans="1:25" ht="57" hidden="1">
      <c r="A254" s="23">
        <v>247</v>
      </c>
      <c r="B254" s="35" t="s">
        <v>378</v>
      </c>
      <c r="C254" s="36"/>
      <c r="D254" s="26">
        <v>1</v>
      </c>
      <c r="E254" s="27" t="s">
        <v>305</v>
      </c>
      <c r="F254" s="28">
        <v>55000</v>
      </c>
      <c r="G254" s="29" t="s">
        <v>30</v>
      </c>
      <c r="H254" s="29" t="s">
        <v>30</v>
      </c>
      <c r="I254" s="29" t="s">
        <v>30</v>
      </c>
      <c r="J254" s="29" t="s">
        <v>30</v>
      </c>
      <c r="K254" s="29" t="s">
        <v>30</v>
      </c>
      <c r="L254" s="29" t="s">
        <v>30</v>
      </c>
      <c r="M254" s="29"/>
      <c r="N254" s="29"/>
      <c r="O254" s="29"/>
      <c r="P254" s="23" t="s">
        <v>31</v>
      </c>
      <c r="Q254" s="30" t="s">
        <v>32</v>
      </c>
      <c r="R254" s="23"/>
      <c r="S254" s="31">
        <v>40000</v>
      </c>
      <c r="T254" s="32">
        <v>34000</v>
      </c>
      <c r="U254" s="32">
        <v>4000</v>
      </c>
      <c r="V254" s="32">
        <v>2000</v>
      </c>
      <c r="W254" s="37" t="s">
        <v>33</v>
      </c>
      <c r="X254" s="38">
        <v>569868</v>
      </c>
      <c r="Y254" s="23">
        <v>20</v>
      </c>
    </row>
    <row r="255" spans="1:25" ht="85.5" hidden="1">
      <c r="A255" s="23">
        <v>248</v>
      </c>
      <c r="B255" s="35" t="s">
        <v>379</v>
      </c>
      <c r="C255" s="36"/>
      <c r="D255" s="26">
        <v>1</v>
      </c>
      <c r="E255" s="27" t="s">
        <v>305</v>
      </c>
      <c r="F255" s="28">
        <v>55000</v>
      </c>
      <c r="G255" s="29" t="s">
        <v>30</v>
      </c>
      <c r="H255" s="29" t="s">
        <v>30</v>
      </c>
      <c r="I255" s="29" t="s">
        <v>30</v>
      </c>
      <c r="J255" s="29" t="s">
        <v>30</v>
      </c>
      <c r="K255" s="29" t="s">
        <v>30</v>
      </c>
      <c r="L255" s="29" t="s">
        <v>30</v>
      </c>
      <c r="M255" s="29"/>
      <c r="N255" s="29"/>
      <c r="O255" s="29"/>
      <c r="P255" s="23" t="s">
        <v>31</v>
      </c>
      <c r="Q255" s="30" t="s">
        <v>32</v>
      </c>
      <c r="R255" s="23"/>
      <c r="S255" s="31">
        <v>40000</v>
      </c>
      <c r="T255" s="32">
        <v>34000</v>
      </c>
      <c r="U255" s="32">
        <v>4000</v>
      </c>
      <c r="V255" s="32">
        <v>2000</v>
      </c>
      <c r="W255" s="37" t="s">
        <v>33</v>
      </c>
      <c r="X255" s="38">
        <v>569869</v>
      </c>
      <c r="Y255" s="23">
        <v>20</v>
      </c>
    </row>
    <row r="256" spans="1:25" ht="99.75" hidden="1">
      <c r="A256" s="23">
        <v>249</v>
      </c>
      <c r="B256" s="35" t="s">
        <v>380</v>
      </c>
      <c r="C256" s="36"/>
      <c r="D256" s="26">
        <v>1</v>
      </c>
      <c r="E256" s="27" t="s">
        <v>311</v>
      </c>
      <c r="F256" s="28">
        <v>55000</v>
      </c>
      <c r="G256" s="29" t="s">
        <v>30</v>
      </c>
      <c r="H256" s="29" t="s">
        <v>30</v>
      </c>
      <c r="I256" s="29" t="s">
        <v>30</v>
      </c>
      <c r="J256" s="29" t="s">
        <v>30</v>
      </c>
      <c r="K256" s="29" t="s">
        <v>30</v>
      </c>
      <c r="L256" s="29" t="s">
        <v>30</v>
      </c>
      <c r="M256" s="29"/>
      <c r="N256" s="29"/>
      <c r="O256" s="29"/>
      <c r="P256" s="23" t="s">
        <v>31</v>
      </c>
      <c r="Q256" s="30" t="s">
        <v>32</v>
      </c>
      <c r="R256" s="23"/>
      <c r="S256" s="31">
        <v>40000</v>
      </c>
      <c r="T256" s="32">
        <v>34000</v>
      </c>
      <c r="U256" s="32">
        <v>4000</v>
      </c>
      <c r="V256" s="32">
        <v>2000</v>
      </c>
      <c r="W256" s="37" t="s">
        <v>33</v>
      </c>
      <c r="X256" s="38">
        <v>569870</v>
      </c>
      <c r="Y256" s="23">
        <v>20</v>
      </c>
    </row>
    <row r="257" spans="1:25" ht="57" hidden="1">
      <c r="A257" s="23">
        <v>250</v>
      </c>
      <c r="B257" s="35" t="s">
        <v>381</v>
      </c>
      <c r="C257" s="36"/>
      <c r="D257" s="26">
        <v>1</v>
      </c>
      <c r="E257" s="27" t="s">
        <v>311</v>
      </c>
      <c r="F257" s="28">
        <v>55000</v>
      </c>
      <c r="G257" s="29" t="s">
        <v>30</v>
      </c>
      <c r="H257" s="29" t="s">
        <v>30</v>
      </c>
      <c r="I257" s="29" t="s">
        <v>30</v>
      </c>
      <c r="J257" s="29" t="s">
        <v>30</v>
      </c>
      <c r="K257" s="29" t="s">
        <v>30</v>
      </c>
      <c r="L257" s="29" t="s">
        <v>30</v>
      </c>
      <c r="M257" s="29"/>
      <c r="N257" s="29"/>
      <c r="O257" s="29"/>
      <c r="P257" s="23" t="s">
        <v>31</v>
      </c>
      <c r="Q257" s="30" t="s">
        <v>32</v>
      </c>
      <c r="R257" s="23"/>
      <c r="S257" s="31">
        <v>40000</v>
      </c>
      <c r="T257" s="32">
        <v>34000</v>
      </c>
      <c r="U257" s="32">
        <v>4000</v>
      </c>
      <c r="V257" s="32">
        <v>2000</v>
      </c>
      <c r="W257" s="37" t="s">
        <v>33</v>
      </c>
      <c r="X257" s="38">
        <v>569871</v>
      </c>
      <c r="Y257" s="23">
        <v>20</v>
      </c>
    </row>
    <row r="258" spans="1:25" ht="71.25" hidden="1">
      <c r="A258" s="23">
        <v>251</v>
      </c>
      <c r="B258" s="35" t="s">
        <v>382</v>
      </c>
      <c r="C258" s="36"/>
      <c r="D258" s="26">
        <v>1</v>
      </c>
      <c r="E258" s="27" t="s">
        <v>311</v>
      </c>
      <c r="F258" s="28">
        <v>55000</v>
      </c>
      <c r="G258" s="29" t="s">
        <v>30</v>
      </c>
      <c r="H258" s="29" t="s">
        <v>30</v>
      </c>
      <c r="I258" s="29" t="s">
        <v>30</v>
      </c>
      <c r="J258" s="29" t="s">
        <v>30</v>
      </c>
      <c r="K258" s="29" t="s">
        <v>30</v>
      </c>
      <c r="L258" s="29" t="s">
        <v>30</v>
      </c>
      <c r="M258" s="29"/>
      <c r="N258" s="29"/>
      <c r="O258" s="29"/>
      <c r="P258" s="23" t="s">
        <v>31</v>
      </c>
      <c r="Q258" s="30" t="s">
        <v>32</v>
      </c>
      <c r="R258" s="23"/>
      <c r="S258" s="31">
        <v>40000</v>
      </c>
      <c r="T258" s="32">
        <v>34000</v>
      </c>
      <c r="U258" s="32">
        <v>4000</v>
      </c>
      <c r="V258" s="32">
        <v>2000</v>
      </c>
      <c r="W258" s="37" t="s">
        <v>33</v>
      </c>
      <c r="X258" s="38">
        <v>569872</v>
      </c>
      <c r="Y258" s="23">
        <v>20</v>
      </c>
    </row>
    <row r="259" spans="1:25" ht="57" hidden="1">
      <c r="A259" s="23">
        <v>252</v>
      </c>
      <c r="B259" s="35" t="s">
        <v>383</v>
      </c>
      <c r="C259" s="36"/>
      <c r="D259" s="26">
        <v>1</v>
      </c>
      <c r="E259" s="27" t="s">
        <v>311</v>
      </c>
      <c r="F259" s="28">
        <v>55000</v>
      </c>
      <c r="G259" s="29" t="s">
        <v>30</v>
      </c>
      <c r="H259" s="29" t="s">
        <v>30</v>
      </c>
      <c r="I259" s="29" t="s">
        <v>30</v>
      </c>
      <c r="J259" s="29" t="s">
        <v>30</v>
      </c>
      <c r="K259" s="29" t="s">
        <v>30</v>
      </c>
      <c r="L259" s="29" t="s">
        <v>30</v>
      </c>
      <c r="M259" s="29"/>
      <c r="N259" s="29"/>
      <c r="O259" s="29"/>
      <c r="P259" s="23" t="s">
        <v>31</v>
      </c>
      <c r="Q259" s="30" t="s">
        <v>32</v>
      </c>
      <c r="R259" s="23"/>
      <c r="S259" s="31">
        <v>40000</v>
      </c>
      <c r="T259" s="32">
        <v>34000</v>
      </c>
      <c r="U259" s="32">
        <v>4000</v>
      </c>
      <c r="V259" s="32">
        <v>2000</v>
      </c>
      <c r="W259" s="37" t="s">
        <v>33</v>
      </c>
      <c r="X259" s="38">
        <v>569873</v>
      </c>
      <c r="Y259" s="23">
        <v>20</v>
      </c>
    </row>
    <row r="260" spans="1:25" ht="85.5" hidden="1">
      <c r="A260" s="23">
        <v>253</v>
      </c>
      <c r="B260" s="35" t="s">
        <v>384</v>
      </c>
      <c r="C260" s="36"/>
      <c r="D260" s="26">
        <v>1</v>
      </c>
      <c r="E260" s="27" t="s">
        <v>311</v>
      </c>
      <c r="F260" s="28">
        <v>55000</v>
      </c>
      <c r="G260" s="29" t="s">
        <v>30</v>
      </c>
      <c r="H260" s="29" t="s">
        <v>30</v>
      </c>
      <c r="I260" s="29" t="s">
        <v>30</v>
      </c>
      <c r="J260" s="29" t="s">
        <v>30</v>
      </c>
      <c r="K260" s="29" t="s">
        <v>30</v>
      </c>
      <c r="L260" s="29" t="s">
        <v>30</v>
      </c>
      <c r="M260" s="29"/>
      <c r="N260" s="29"/>
      <c r="O260" s="29"/>
      <c r="P260" s="23" t="s">
        <v>31</v>
      </c>
      <c r="Q260" s="30" t="s">
        <v>32</v>
      </c>
      <c r="R260" s="23"/>
      <c r="S260" s="31">
        <v>40000</v>
      </c>
      <c r="T260" s="32">
        <v>34000</v>
      </c>
      <c r="U260" s="32">
        <v>4000</v>
      </c>
      <c r="V260" s="32">
        <v>2000</v>
      </c>
      <c r="W260" s="37" t="s">
        <v>33</v>
      </c>
      <c r="X260" s="38">
        <v>569874</v>
      </c>
      <c r="Y260" s="23">
        <v>20</v>
      </c>
    </row>
    <row r="261" spans="1:25" ht="85.5" hidden="1">
      <c r="A261" s="23">
        <v>254</v>
      </c>
      <c r="B261" s="35" t="s">
        <v>385</v>
      </c>
      <c r="C261" s="36"/>
      <c r="D261" s="26">
        <v>1</v>
      </c>
      <c r="E261" s="27" t="s">
        <v>352</v>
      </c>
      <c r="F261" s="28">
        <v>55000</v>
      </c>
      <c r="G261" s="29" t="s">
        <v>30</v>
      </c>
      <c r="H261" s="29" t="s">
        <v>30</v>
      </c>
      <c r="I261" s="29" t="s">
        <v>30</v>
      </c>
      <c r="J261" s="29" t="s">
        <v>30</v>
      </c>
      <c r="K261" s="29" t="s">
        <v>30</v>
      </c>
      <c r="L261" s="29" t="s">
        <v>30</v>
      </c>
      <c r="M261" s="29"/>
      <c r="N261" s="29"/>
      <c r="O261" s="29"/>
      <c r="P261" s="23" t="s">
        <v>31</v>
      </c>
      <c r="Q261" s="30" t="s">
        <v>32</v>
      </c>
      <c r="R261" s="23"/>
      <c r="S261" s="31">
        <v>40000</v>
      </c>
      <c r="T261" s="32">
        <v>34000</v>
      </c>
      <c r="U261" s="32">
        <v>4000</v>
      </c>
      <c r="V261" s="32">
        <v>2000</v>
      </c>
      <c r="W261" s="37" t="s">
        <v>33</v>
      </c>
      <c r="X261" s="38">
        <v>569875</v>
      </c>
      <c r="Y261" s="23">
        <v>20</v>
      </c>
    </row>
    <row r="262" spans="1:25" ht="71.25" hidden="1">
      <c r="A262" s="23">
        <v>255</v>
      </c>
      <c r="B262" s="35" t="s">
        <v>386</v>
      </c>
      <c r="C262" s="36"/>
      <c r="D262" s="26">
        <v>1</v>
      </c>
      <c r="E262" s="27" t="s">
        <v>352</v>
      </c>
      <c r="F262" s="28">
        <v>55000</v>
      </c>
      <c r="G262" s="29" t="s">
        <v>30</v>
      </c>
      <c r="H262" s="29" t="s">
        <v>30</v>
      </c>
      <c r="I262" s="29" t="s">
        <v>30</v>
      </c>
      <c r="J262" s="29" t="s">
        <v>30</v>
      </c>
      <c r="K262" s="29" t="s">
        <v>30</v>
      </c>
      <c r="L262" s="29" t="s">
        <v>30</v>
      </c>
      <c r="M262" s="29"/>
      <c r="N262" s="29"/>
      <c r="O262" s="29"/>
      <c r="P262" s="23" t="s">
        <v>31</v>
      </c>
      <c r="Q262" s="30" t="s">
        <v>32</v>
      </c>
      <c r="R262" s="23"/>
      <c r="S262" s="31">
        <v>40000</v>
      </c>
      <c r="T262" s="32">
        <v>34000</v>
      </c>
      <c r="U262" s="32">
        <v>4000</v>
      </c>
      <c r="V262" s="32">
        <v>2000</v>
      </c>
      <c r="W262" s="37" t="s">
        <v>33</v>
      </c>
      <c r="X262" s="38">
        <v>569876</v>
      </c>
      <c r="Y262" s="23">
        <v>20</v>
      </c>
    </row>
    <row r="263" spans="1:25" ht="57" hidden="1">
      <c r="A263" s="23">
        <v>256</v>
      </c>
      <c r="B263" s="35" t="s">
        <v>387</v>
      </c>
      <c r="C263" s="36"/>
      <c r="D263" s="26">
        <v>1</v>
      </c>
      <c r="E263" s="27" t="s">
        <v>352</v>
      </c>
      <c r="F263" s="28">
        <v>55000</v>
      </c>
      <c r="G263" s="29" t="s">
        <v>30</v>
      </c>
      <c r="H263" s="29" t="s">
        <v>30</v>
      </c>
      <c r="I263" s="29" t="s">
        <v>30</v>
      </c>
      <c r="J263" s="29" t="s">
        <v>30</v>
      </c>
      <c r="K263" s="29" t="s">
        <v>30</v>
      </c>
      <c r="L263" s="29" t="s">
        <v>30</v>
      </c>
      <c r="M263" s="29"/>
      <c r="N263" s="29"/>
      <c r="O263" s="29"/>
      <c r="P263" s="23" t="s">
        <v>31</v>
      </c>
      <c r="Q263" s="30" t="s">
        <v>32</v>
      </c>
      <c r="R263" s="23"/>
      <c r="S263" s="31">
        <v>40000</v>
      </c>
      <c r="T263" s="32">
        <v>34000</v>
      </c>
      <c r="U263" s="32">
        <v>4000</v>
      </c>
      <c r="V263" s="32">
        <v>2000</v>
      </c>
      <c r="W263" s="37" t="s">
        <v>33</v>
      </c>
      <c r="X263" s="38">
        <v>569877</v>
      </c>
      <c r="Y263" s="23">
        <v>20</v>
      </c>
    </row>
    <row r="264" spans="1:25" ht="57">
      <c r="A264" s="23">
        <v>257</v>
      </c>
      <c r="B264" s="35" t="s">
        <v>388</v>
      </c>
      <c r="C264" s="36"/>
      <c r="D264" s="41">
        <v>1</v>
      </c>
      <c r="E264" s="42" t="s">
        <v>389</v>
      </c>
      <c r="F264" s="28">
        <v>55000</v>
      </c>
      <c r="G264" s="29" t="s">
        <v>30</v>
      </c>
      <c r="H264" s="29" t="s">
        <v>30</v>
      </c>
      <c r="I264" s="29" t="s">
        <v>30</v>
      </c>
      <c r="J264" s="29" t="s">
        <v>30</v>
      </c>
      <c r="K264" s="29" t="s">
        <v>30</v>
      </c>
      <c r="L264" s="29" t="s">
        <v>30</v>
      </c>
      <c r="M264" s="29"/>
      <c r="N264" s="29"/>
      <c r="O264" s="29"/>
      <c r="P264" s="23" t="s">
        <v>31</v>
      </c>
      <c r="Q264" s="30" t="s">
        <v>32</v>
      </c>
      <c r="R264" s="23"/>
      <c r="S264" s="31">
        <v>50000</v>
      </c>
      <c r="T264" s="32">
        <v>42500</v>
      </c>
      <c r="U264" s="32">
        <v>5000</v>
      </c>
      <c r="V264" s="32">
        <v>2500</v>
      </c>
      <c r="W264" s="37"/>
      <c r="X264" s="37"/>
      <c r="Y264" s="23">
        <v>60</v>
      </c>
    </row>
    <row r="265" spans="1:25" ht="71.25" hidden="1">
      <c r="A265" s="23">
        <v>258</v>
      </c>
      <c r="B265" s="35" t="s">
        <v>390</v>
      </c>
      <c r="C265" s="36"/>
      <c r="D265" s="26">
        <v>1</v>
      </c>
      <c r="E265" s="43"/>
      <c r="F265" s="28">
        <v>55000</v>
      </c>
      <c r="G265" s="29" t="s">
        <v>30</v>
      </c>
      <c r="H265" s="29" t="s">
        <v>30</v>
      </c>
      <c r="I265" s="29" t="s">
        <v>30</v>
      </c>
      <c r="J265" s="29" t="s">
        <v>30</v>
      </c>
      <c r="K265" s="29" t="s">
        <v>30</v>
      </c>
      <c r="L265" s="29" t="s">
        <v>30</v>
      </c>
      <c r="M265" s="29"/>
      <c r="N265" s="29"/>
      <c r="O265" s="29"/>
      <c r="P265" s="23" t="s">
        <v>31</v>
      </c>
      <c r="Q265" s="30" t="s">
        <v>32</v>
      </c>
      <c r="R265" s="23"/>
      <c r="S265" s="31">
        <v>25000</v>
      </c>
      <c r="T265" s="32">
        <v>21250</v>
      </c>
      <c r="U265" s="32">
        <v>2500</v>
      </c>
      <c r="V265" s="32">
        <v>1250</v>
      </c>
      <c r="W265" s="38" t="s">
        <v>391</v>
      </c>
      <c r="X265" s="38">
        <v>570376</v>
      </c>
      <c r="Y265" s="23">
        <v>20</v>
      </c>
    </row>
    <row r="266" spans="1:25" ht="71.25" hidden="1">
      <c r="A266" s="23">
        <v>259</v>
      </c>
      <c r="B266" s="35" t="s">
        <v>392</v>
      </c>
      <c r="C266" s="36"/>
      <c r="D266" s="26">
        <v>1</v>
      </c>
      <c r="E266" s="43"/>
      <c r="F266" s="28">
        <v>55000</v>
      </c>
      <c r="G266" s="29" t="s">
        <v>30</v>
      </c>
      <c r="H266" s="29" t="s">
        <v>30</v>
      </c>
      <c r="I266" s="29" t="s">
        <v>30</v>
      </c>
      <c r="J266" s="29" t="s">
        <v>30</v>
      </c>
      <c r="K266" s="29" t="s">
        <v>30</v>
      </c>
      <c r="L266" s="29" t="s">
        <v>30</v>
      </c>
      <c r="M266" s="29"/>
      <c r="N266" s="29"/>
      <c r="O266" s="29"/>
      <c r="P266" s="23" t="s">
        <v>31</v>
      </c>
      <c r="Q266" s="30" t="s">
        <v>32</v>
      </c>
      <c r="R266" s="23"/>
      <c r="S266" s="31">
        <v>25000</v>
      </c>
      <c r="T266" s="32">
        <v>21250</v>
      </c>
      <c r="U266" s="32">
        <v>2500</v>
      </c>
      <c r="V266" s="32">
        <v>1250</v>
      </c>
      <c r="W266" s="38" t="s">
        <v>391</v>
      </c>
      <c r="X266" s="38">
        <v>570377</v>
      </c>
      <c r="Y266" s="23">
        <v>20</v>
      </c>
    </row>
    <row r="267" spans="1:25" ht="71.25" hidden="1">
      <c r="A267" s="23">
        <v>260</v>
      </c>
      <c r="B267" s="35" t="s">
        <v>393</v>
      </c>
      <c r="C267" s="36"/>
      <c r="D267" s="26">
        <v>1</v>
      </c>
      <c r="E267" s="43"/>
      <c r="F267" s="28">
        <v>55000</v>
      </c>
      <c r="G267" s="29" t="s">
        <v>30</v>
      </c>
      <c r="H267" s="29" t="s">
        <v>30</v>
      </c>
      <c r="I267" s="29" t="s">
        <v>30</v>
      </c>
      <c r="J267" s="29" t="s">
        <v>30</v>
      </c>
      <c r="K267" s="29" t="s">
        <v>30</v>
      </c>
      <c r="L267" s="29" t="s">
        <v>30</v>
      </c>
      <c r="M267" s="29"/>
      <c r="N267" s="29"/>
      <c r="O267" s="29"/>
      <c r="P267" s="23" t="s">
        <v>31</v>
      </c>
      <c r="Q267" s="30" t="s">
        <v>32</v>
      </c>
      <c r="R267" s="23"/>
      <c r="S267" s="31">
        <v>25000</v>
      </c>
      <c r="T267" s="32">
        <v>21250</v>
      </c>
      <c r="U267" s="32">
        <v>2500</v>
      </c>
      <c r="V267" s="32">
        <v>1250</v>
      </c>
      <c r="W267" s="38" t="s">
        <v>391</v>
      </c>
      <c r="X267" s="38">
        <v>570378</v>
      </c>
      <c r="Y267" s="23">
        <v>20</v>
      </c>
    </row>
    <row r="268" spans="1:25" ht="57" hidden="1">
      <c r="A268" s="23">
        <v>261</v>
      </c>
      <c r="B268" s="35" t="s">
        <v>394</v>
      </c>
      <c r="C268" s="36"/>
      <c r="D268" s="26">
        <v>1</v>
      </c>
      <c r="E268" s="43"/>
      <c r="F268" s="28">
        <v>55000</v>
      </c>
      <c r="G268" s="29" t="s">
        <v>30</v>
      </c>
      <c r="H268" s="29" t="s">
        <v>30</v>
      </c>
      <c r="I268" s="29" t="s">
        <v>30</v>
      </c>
      <c r="J268" s="29" t="s">
        <v>30</v>
      </c>
      <c r="K268" s="29" t="s">
        <v>30</v>
      </c>
      <c r="L268" s="29" t="s">
        <v>30</v>
      </c>
      <c r="M268" s="29"/>
      <c r="N268" s="29"/>
      <c r="O268" s="29"/>
      <c r="P268" s="23" t="s">
        <v>31</v>
      </c>
      <c r="Q268" s="30" t="s">
        <v>32</v>
      </c>
      <c r="R268" s="23"/>
      <c r="S268" s="31">
        <v>25000</v>
      </c>
      <c r="T268" s="32">
        <v>21250</v>
      </c>
      <c r="U268" s="32">
        <v>2500</v>
      </c>
      <c r="V268" s="32">
        <v>1250</v>
      </c>
      <c r="W268" s="38" t="s">
        <v>391</v>
      </c>
      <c r="X268" s="38">
        <v>570379</v>
      </c>
      <c r="Y268" s="23">
        <v>20</v>
      </c>
    </row>
    <row r="269" spans="1:25" ht="99.75" hidden="1">
      <c r="A269" s="23">
        <v>262</v>
      </c>
      <c r="B269" s="35" t="s">
        <v>395</v>
      </c>
      <c r="C269" s="36"/>
      <c r="D269" s="26">
        <v>1</v>
      </c>
      <c r="E269" s="43"/>
      <c r="F269" s="28">
        <v>55000</v>
      </c>
      <c r="G269" s="29" t="s">
        <v>30</v>
      </c>
      <c r="H269" s="29" t="s">
        <v>30</v>
      </c>
      <c r="I269" s="29" t="s">
        <v>30</v>
      </c>
      <c r="J269" s="29" t="s">
        <v>30</v>
      </c>
      <c r="K269" s="29" t="s">
        <v>30</v>
      </c>
      <c r="L269" s="29" t="s">
        <v>30</v>
      </c>
      <c r="M269" s="29"/>
      <c r="N269" s="29"/>
      <c r="O269" s="29"/>
      <c r="P269" s="23" t="s">
        <v>31</v>
      </c>
      <c r="Q269" s="30" t="s">
        <v>32</v>
      </c>
      <c r="R269" s="23"/>
      <c r="S269" s="31">
        <v>25000</v>
      </c>
      <c r="T269" s="32">
        <v>21250</v>
      </c>
      <c r="U269" s="32">
        <v>2500</v>
      </c>
      <c r="V269" s="32">
        <v>1250</v>
      </c>
      <c r="W269" s="38" t="s">
        <v>391</v>
      </c>
      <c r="X269" s="38">
        <v>570380</v>
      </c>
      <c r="Y269" s="23">
        <v>20</v>
      </c>
    </row>
    <row r="270" spans="1:25" ht="71.25" hidden="1">
      <c r="A270" s="23">
        <v>263</v>
      </c>
      <c r="B270" s="35" t="s">
        <v>396</v>
      </c>
      <c r="C270" s="36"/>
      <c r="D270" s="26">
        <v>1</v>
      </c>
      <c r="E270" s="43"/>
      <c r="F270" s="28">
        <v>55000</v>
      </c>
      <c r="G270" s="29" t="s">
        <v>30</v>
      </c>
      <c r="H270" s="29" t="s">
        <v>30</v>
      </c>
      <c r="I270" s="29" t="s">
        <v>30</v>
      </c>
      <c r="J270" s="29" t="s">
        <v>30</v>
      </c>
      <c r="K270" s="29" t="s">
        <v>30</v>
      </c>
      <c r="L270" s="29" t="s">
        <v>30</v>
      </c>
      <c r="M270" s="29"/>
      <c r="N270" s="29"/>
      <c r="O270" s="29"/>
      <c r="P270" s="23" t="s">
        <v>31</v>
      </c>
      <c r="Q270" s="30" t="s">
        <v>32</v>
      </c>
      <c r="R270" s="23"/>
      <c r="S270" s="31">
        <v>25000</v>
      </c>
      <c r="T270" s="32">
        <v>21250</v>
      </c>
      <c r="U270" s="32">
        <v>2500</v>
      </c>
      <c r="V270" s="32">
        <v>1250</v>
      </c>
      <c r="W270" s="38" t="s">
        <v>391</v>
      </c>
      <c r="X270" s="38">
        <v>570381</v>
      </c>
      <c r="Y270" s="23">
        <v>20</v>
      </c>
    </row>
    <row r="271" spans="1:25" ht="71.25" hidden="1">
      <c r="A271" s="23">
        <v>264</v>
      </c>
      <c r="B271" s="35" t="s">
        <v>397</v>
      </c>
      <c r="C271" s="36"/>
      <c r="D271" s="26">
        <v>1</v>
      </c>
      <c r="E271" s="43"/>
      <c r="F271" s="28">
        <v>55000</v>
      </c>
      <c r="G271" s="29" t="s">
        <v>30</v>
      </c>
      <c r="H271" s="29" t="s">
        <v>30</v>
      </c>
      <c r="I271" s="29" t="s">
        <v>30</v>
      </c>
      <c r="J271" s="29" t="s">
        <v>30</v>
      </c>
      <c r="K271" s="29" t="s">
        <v>30</v>
      </c>
      <c r="L271" s="29" t="s">
        <v>30</v>
      </c>
      <c r="M271" s="29"/>
      <c r="N271" s="29"/>
      <c r="O271" s="29"/>
      <c r="P271" s="23" t="s">
        <v>31</v>
      </c>
      <c r="Q271" s="30" t="s">
        <v>32</v>
      </c>
      <c r="R271" s="23"/>
      <c r="S271" s="31">
        <v>25000</v>
      </c>
      <c r="T271" s="32">
        <v>21250</v>
      </c>
      <c r="U271" s="32">
        <v>2500</v>
      </c>
      <c r="V271" s="32">
        <v>1250</v>
      </c>
      <c r="W271" s="38" t="s">
        <v>391</v>
      </c>
      <c r="X271" s="38">
        <v>570382</v>
      </c>
      <c r="Y271" s="23">
        <v>20</v>
      </c>
    </row>
    <row r="272" spans="1:25" ht="57" hidden="1">
      <c r="A272" s="23">
        <v>265</v>
      </c>
      <c r="B272" s="35" t="s">
        <v>398</v>
      </c>
      <c r="C272" s="36"/>
      <c r="D272" s="26">
        <v>1</v>
      </c>
      <c r="E272" s="43"/>
      <c r="F272" s="28">
        <v>55000</v>
      </c>
      <c r="G272" s="29" t="s">
        <v>30</v>
      </c>
      <c r="H272" s="29" t="s">
        <v>30</v>
      </c>
      <c r="I272" s="29" t="s">
        <v>30</v>
      </c>
      <c r="J272" s="29" t="s">
        <v>30</v>
      </c>
      <c r="K272" s="29" t="s">
        <v>30</v>
      </c>
      <c r="L272" s="29" t="s">
        <v>30</v>
      </c>
      <c r="M272" s="29"/>
      <c r="N272" s="29"/>
      <c r="O272" s="29"/>
      <c r="P272" s="23" t="s">
        <v>31</v>
      </c>
      <c r="Q272" s="30" t="s">
        <v>32</v>
      </c>
      <c r="R272" s="23"/>
      <c r="S272" s="31">
        <v>25000</v>
      </c>
      <c r="T272" s="32">
        <v>21250</v>
      </c>
      <c r="U272" s="32">
        <v>2500</v>
      </c>
      <c r="V272" s="32">
        <v>1250</v>
      </c>
      <c r="W272" s="38" t="s">
        <v>391</v>
      </c>
      <c r="X272" s="38">
        <v>570383</v>
      </c>
      <c r="Y272" s="23">
        <v>20</v>
      </c>
    </row>
    <row r="273" spans="1:25" ht="71.25" hidden="1">
      <c r="A273" s="23">
        <v>266</v>
      </c>
      <c r="B273" s="35" t="s">
        <v>399</v>
      </c>
      <c r="C273" s="36"/>
      <c r="D273" s="26">
        <v>1</v>
      </c>
      <c r="E273" s="43"/>
      <c r="F273" s="28">
        <v>55000</v>
      </c>
      <c r="G273" s="29" t="s">
        <v>30</v>
      </c>
      <c r="H273" s="29" t="s">
        <v>30</v>
      </c>
      <c r="I273" s="29" t="s">
        <v>30</v>
      </c>
      <c r="J273" s="29" t="s">
        <v>30</v>
      </c>
      <c r="K273" s="29" t="s">
        <v>30</v>
      </c>
      <c r="L273" s="29" t="s">
        <v>30</v>
      </c>
      <c r="M273" s="29"/>
      <c r="N273" s="29"/>
      <c r="O273" s="29"/>
      <c r="P273" s="23" t="s">
        <v>31</v>
      </c>
      <c r="Q273" s="30" t="s">
        <v>32</v>
      </c>
      <c r="R273" s="23"/>
      <c r="S273" s="31">
        <v>25000</v>
      </c>
      <c r="T273" s="32">
        <v>21250</v>
      </c>
      <c r="U273" s="32">
        <v>2500</v>
      </c>
      <c r="V273" s="32">
        <v>1250</v>
      </c>
      <c r="W273" s="38" t="s">
        <v>391</v>
      </c>
      <c r="X273" s="38">
        <v>570384</v>
      </c>
      <c r="Y273" s="23">
        <v>20</v>
      </c>
    </row>
    <row r="274" spans="1:25" ht="71.25" hidden="1">
      <c r="A274" s="23">
        <v>267</v>
      </c>
      <c r="B274" s="35" t="s">
        <v>400</v>
      </c>
      <c r="C274" s="36"/>
      <c r="D274" s="26">
        <v>1</v>
      </c>
      <c r="E274" s="43"/>
      <c r="F274" s="28">
        <v>55000</v>
      </c>
      <c r="G274" s="29" t="s">
        <v>30</v>
      </c>
      <c r="H274" s="29" t="s">
        <v>30</v>
      </c>
      <c r="I274" s="29" t="s">
        <v>30</v>
      </c>
      <c r="J274" s="29" t="s">
        <v>30</v>
      </c>
      <c r="K274" s="29" t="s">
        <v>30</v>
      </c>
      <c r="L274" s="29" t="s">
        <v>30</v>
      </c>
      <c r="M274" s="29"/>
      <c r="N274" s="29"/>
      <c r="O274" s="29"/>
      <c r="P274" s="23" t="s">
        <v>31</v>
      </c>
      <c r="Q274" s="30" t="s">
        <v>32</v>
      </c>
      <c r="R274" s="23"/>
      <c r="S274" s="31">
        <v>25000</v>
      </c>
      <c r="T274" s="32">
        <v>21250</v>
      </c>
      <c r="U274" s="32">
        <v>2500</v>
      </c>
      <c r="V274" s="32">
        <v>1250</v>
      </c>
      <c r="W274" s="38" t="s">
        <v>391</v>
      </c>
      <c r="X274" s="38">
        <v>570385</v>
      </c>
      <c r="Y274" s="23">
        <v>20</v>
      </c>
    </row>
    <row r="275" spans="1:25" ht="42.75" hidden="1">
      <c r="A275" s="23">
        <v>268</v>
      </c>
      <c r="B275" s="35" t="s">
        <v>401</v>
      </c>
      <c r="C275" s="36"/>
      <c r="D275" s="26">
        <v>1</v>
      </c>
      <c r="E275" s="43"/>
      <c r="F275" s="28">
        <v>55000</v>
      </c>
      <c r="G275" s="29" t="s">
        <v>30</v>
      </c>
      <c r="H275" s="29" t="s">
        <v>30</v>
      </c>
      <c r="I275" s="29" t="s">
        <v>30</v>
      </c>
      <c r="J275" s="29" t="s">
        <v>30</v>
      </c>
      <c r="K275" s="29" t="s">
        <v>30</v>
      </c>
      <c r="L275" s="29" t="s">
        <v>30</v>
      </c>
      <c r="M275" s="29"/>
      <c r="N275" s="29"/>
      <c r="O275" s="29"/>
      <c r="P275" s="23" t="s">
        <v>31</v>
      </c>
      <c r="Q275" s="30" t="s">
        <v>32</v>
      </c>
      <c r="R275" s="23"/>
      <c r="S275" s="31">
        <v>25000</v>
      </c>
      <c r="T275" s="32">
        <v>21250</v>
      </c>
      <c r="U275" s="32">
        <v>2500</v>
      </c>
      <c r="V275" s="32">
        <v>1250</v>
      </c>
      <c r="W275" s="38" t="s">
        <v>391</v>
      </c>
      <c r="X275" s="38">
        <v>570386</v>
      </c>
      <c r="Y275" s="23">
        <v>20</v>
      </c>
    </row>
    <row r="276" spans="1:25" ht="99.75" hidden="1">
      <c r="A276" s="23">
        <v>269</v>
      </c>
      <c r="B276" s="35" t="s">
        <v>402</v>
      </c>
      <c r="C276" s="36"/>
      <c r="D276" s="26">
        <v>1</v>
      </c>
      <c r="E276" s="43"/>
      <c r="F276" s="28">
        <v>55000</v>
      </c>
      <c r="G276" s="29" t="s">
        <v>30</v>
      </c>
      <c r="H276" s="29" t="s">
        <v>30</v>
      </c>
      <c r="I276" s="29" t="s">
        <v>30</v>
      </c>
      <c r="J276" s="29" t="s">
        <v>30</v>
      </c>
      <c r="K276" s="29" t="s">
        <v>30</v>
      </c>
      <c r="L276" s="29" t="s">
        <v>30</v>
      </c>
      <c r="M276" s="29"/>
      <c r="N276" s="29"/>
      <c r="O276" s="29"/>
      <c r="P276" s="23" t="s">
        <v>31</v>
      </c>
      <c r="Q276" s="30" t="s">
        <v>32</v>
      </c>
      <c r="R276" s="23"/>
      <c r="S276" s="31">
        <v>25000</v>
      </c>
      <c r="T276" s="32">
        <v>21250</v>
      </c>
      <c r="U276" s="32">
        <v>2500</v>
      </c>
      <c r="V276" s="32">
        <v>1250</v>
      </c>
      <c r="W276" s="38" t="s">
        <v>391</v>
      </c>
      <c r="X276" s="38">
        <v>570387</v>
      </c>
      <c r="Y276" s="23">
        <v>20</v>
      </c>
    </row>
    <row r="277" spans="1:25" ht="57" hidden="1">
      <c r="A277" s="23">
        <v>270</v>
      </c>
      <c r="B277" s="35" t="s">
        <v>403</v>
      </c>
      <c r="C277" s="36"/>
      <c r="D277" s="26">
        <v>1</v>
      </c>
      <c r="E277" s="43"/>
      <c r="F277" s="28">
        <v>55000</v>
      </c>
      <c r="G277" s="29" t="s">
        <v>30</v>
      </c>
      <c r="H277" s="29" t="s">
        <v>30</v>
      </c>
      <c r="I277" s="29" t="s">
        <v>30</v>
      </c>
      <c r="J277" s="29" t="s">
        <v>30</v>
      </c>
      <c r="K277" s="29" t="s">
        <v>30</v>
      </c>
      <c r="L277" s="29" t="s">
        <v>30</v>
      </c>
      <c r="M277" s="29"/>
      <c r="N277" s="29"/>
      <c r="O277" s="29"/>
      <c r="P277" s="23" t="s">
        <v>31</v>
      </c>
      <c r="Q277" s="30" t="s">
        <v>32</v>
      </c>
      <c r="R277" s="23"/>
      <c r="S277" s="31">
        <v>25000</v>
      </c>
      <c r="T277" s="32">
        <v>21250</v>
      </c>
      <c r="U277" s="32">
        <v>2500</v>
      </c>
      <c r="V277" s="32">
        <v>1250</v>
      </c>
      <c r="W277" s="38" t="s">
        <v>391</v>
      </c>
      <c r="X277" s="38">
        <v>570388</v>
      </c>
      <c r="Y277" s="23">
        <v>20</v>
      </c>
    </row>
    <row r="278" spans="1:25" ht="71.25" hidden="1">
      <c r="A278" s="23">
        <v>271</v>
      </c>
      <c r="B278" s="35" t="s">
        <v>404</v>
      </c>
      <c r="C278" s="36"/>
      <c r="D278" s="26">
        <v>1</v>
      </c>
      <c r="E278" s="43"/>
      <c r="F278" s="28">
        <v>55000</v>
      </c>
      <c r="G278" s="29" t="s">
        <v>30</v>
      </c>
      <c r="H278" s="29" t="s">
        <v>30</v>
      </c>
      <c r="I278" s="29" t="s">
        <v>30</v>
      </c>
      <c r="J278" s="29" t="s">
        <v>30</v>
      </c>
      <c r="K278" s="29" t="s">
        <v>30</v>
      </c>
      <c r="L278" s="29" t="s">
        <v>30</v>
      </c>
      <c r="M278" s="29"/>
      <c r="N278" s="29"/>
      <c r="O278" s="29"/>
      <c r="P278" s="23" t="s">
        <v>31</v>
      </c>
      <c r="Q278" s="30" t="s">
        <v>32</v>
      </c>
      <c r="R278" s="23"/>
      <c r="S278" s="31">
        <v>25000</v>
      </c>
      <c r="T278" s="32">
        <v>21250</v>
      </c>
      <c r="U278" s="32">
        <v>2500</v>
      </c>
      <c r="V278" s="32">
        <v>1250</v>
      </c>
      <c r="W278" s="38" t="s">
        <v>391</v>
      </c>
      <c r="X278" s="38">
        <v>570389</v>
      </c>
      <c r="Y278" s="23">
        <v>20</v>
      </c>
    </row>
    <row r="279" spans="1:25" ht="85.5" hidden="1">
      <c r="A279" s="23">
        <v>272</v>
      </c>
      <c r="B279" s="35" t="s">
        <v>405</v>
      </c>
      <c r="C279" s="36"/>
      <c r="D279" s="26">
        <v>1</v>
      </c>
      <c r="E279" s="43"/>
      <c r="F279" s="28">
        <v>55000</v>
      </c>
      <c r="G279" s="29" t="s">
        <v>30</v>
      </c>
      <c r="H279" s="29" t="s">
        <v>30</v>
      </c>
      <c r="I279" s="29" t="s">
        <v>30</v>
      </c>
      <c r="J279" s="29" t="s">
        <v>30</v>
      </c>
      <c r="K279" s="29" t="s">
        <v>30</v>
      </c>
      <c r="L279" s="29" t="s">
        <v>30</v>
      </c>
      <c r="M279" s="29"/>
      <c r="N279" s="29"/>
      <c r="O279" s="29"/>
      <c r="P279" s="23" t="s">
        <v>31</v>
      </c>
      <c r="Q279" s="30" t="s">
        <v>32</v>
      </c>
      <c r="R279" s="23"/>
      <c r="S279" s="31">
        <v>25000</v>
      </c>
      <c r="T279" s="32">
        <v>21250</v>
      </c>
      <c r="U279" s="32">
        <v>2500</v>
      </c>
      <c r="V279" s="32">
        <v>1250</v>
      </c>
      <c r="W279" s="38" t="s">
        <v>391</v>
      </c>
      <c r="X279" s="38">
        <v>570390</v>
      </c>
      <c r="Y279" s="23">
        <v>20</v>
      </c>
    </row>
    <row r="280" spans="1:25" ht="85.5" hidden="1">
      <c r="A280" s="23">
        <v>273</v>
      </c>
      <c r="B280" s="35" t="s">
        <v>406</v>
      </c>
      <c r="C280" s="36"/>
      <c r="D280" s="26">
        <v>1</v>
      </c>
      <c r="E280" s="43"/>
      <c r="F280" s="28">
        <v>55000</v>
      </c>
      <c r="G280" s="29" t="s">
        <v>30</v>
      </c>
      <c r="H280" s="29" t="s">
        <v>30</v>
      </c>
      <c r="I280" s="29" t="s">
        <v>30</v>
      </c>
      <c r="J280" s="29" t="s">
        <v>30</v>
      </c>
      <c r="K280" s="29" t="s">
        <v>30</v>
      </c>
      <c r="L280" s="29" t="s">
        <v>30</v>
      </c>
      <c r="M280" s="29"/>
      <c r="N280" s="29"/>
      <c r="O280" s="29"/>
      <c r="P280" s="23" t="s">
        <v>31</v>
      </c>
      <c r="Q280" s="30" t="s">
        <v>32</v>
      </c>
      <c r="R280" s="23"/>
      <c r="S280" s="31">
        <v>25000</v>
      </c>
      <c r="T280" s="32">
        <v>21250</v>
      </c>
      <c r="U280" s="32">
        <v>2500</v>
      </c>
      <c r="V280" s="32">
        <v>1250</v>
      </c>
      <c r="W280" s="38" t="s">
        <v>391</v>
      </c>
      <c r="X280" s="38">
        <v>570391</v>
      </c>
      <c r="Y280" s="23">
        <v>20</v>
      </c>
    </row>
    <row r="281" spans="1:25" ht="42.75" hidden="1">
      <c r="A281" s="23">
        <v>274</v>
      </c>
      <c r="B281" s="35" t="s">
        <v>407</v>
      </c>
      <c r="C281" s="36"/>
      <c r="D281" s="26">
        <v>1</v>
      </c>
      <c r="E281" s="43"/>
      <c r="F281" s="28">
        <v>55000</v>
      </c>
      <c r="G281" s="29" t="s">
        <v>30</v>
      </c>
      <c r="H281" s="29" t="s">
        <v>30</v>
      </c>
      <c r="I281" s="29" t="s">
        <v>30</v>
      </c>
      <c r="J281" s="29" t="s">
        <v>30</v>
      </c>
      <c r="K281" s="29" t="s">
        <v>30</v>
      </c>
      <c r="L281" s="29" t="s">
        <v>30</v>
      </c>
      <c r="M281" s="29"/>
      <c r="N281" s="29"/>
      <c r="O281" s="29"/>
      <c r="P281" s="23" t="s">
        <v>31</v>
      </c>
      <c r="Q281" s="30" t="s">
        <v>32</v>
      </c>
      <c r="R281" s="23"/>
      <c r="S281" s="31">
        <v>25000</v>
      </c>
      <c r="T281" s="32">
        <v>21250</v>
      </c>
      <c r="U281" s="32">
        <v>2500</v>
      </c>
      <c r="V281" s="32">
        <v>1250</v>
      </c>
      <c r="W281" s="38" t="s">
        <v>391</v>
      </c>
      <c r="X281" s="38">
        <v>570392</v>
      </c>
      <c r="Y281" s="23">
        <v>20</v>
      </c>
    </row>
    <row r="282" spans="1:25" ht="99.75" hidden="1">
      <c r="A282" s="23">
        <v>275</v>
      </c>
      <c r="B282" s="35" t="s">
        <v>408</v>
      </c>
      <c r="C282" s="36"/>
      <c r="D282" s="26">
        <v>1</v>
      </c>
      <c r="E282" s="43"/>
      <c r="F282" s="28">
        <v>55000</v>
      </c>
      <c r="G282" s="29" t="s">
        <v>30</v>
      </c>
      <c r="H282" s="29" t="s">
        <v>30</v>
      </c>
      <c r="I282" s="29" t="s">
        <v>30</v>
      </c>
      <c r="J282" s="29" t="s">
        <v>30</v>
      </c>
      <c r="K282" s="29" t="s">
        <v>30</v>
      </c>
      <c r="L282" s="29" t="s">
        <v>30</v>
      </c>
      <c r="M282" s="29"/>
      <c r="N282" s="29"/>
      <c r="O282" s="29"/>
      <c r="P282" s="23" t="s">
        <v>31</v>
      </c>
      <c r="Q282" s="30" t="s">
        <v>32</v>
      </c>
      <c r="R282" s="23"/>
      <c r="S282" s="31">
        <v>25000</v>
      </c>
      <c r="T282" s="32">
        <v>21250</v>
      </c>
      <c r="U282" s="32">
        <v>2500</v>
      </c>
      <c r="V282" s="32">
        <v>1250</v>
      </c>
      <c r="W282" s="38" t="s">
        <v>391</v>
      </c>
      <c r="X282" s="38">
        <v>570393</v>
      </c>
      <c r="Y282" s="23">
        <v>20</v>
      </c>
    </row>
    <row r="283" spans="1:25" ht="71.25" hidden="1">
      <c r="A283" s="23">
        <v>276</v>
      </c>
      <c r="B283" s="35" t="s">
        <v>409</v>
      </c>
      <c r="C283" s="36"/>
      <c r="D283" s="26">
        <v>1</v>
      </c>
      <c r="E283" s="43"/>
      <c r="F283" s="28">
        <v>55000</v>
      </c>
      <c r="G283" s="29" t="s">
        <v>30</v>
      </c>
      <c r="H283" s="29" t="s">
        <v>30</v>
      </c>
      <c r="I283" s="29" t="s">
        <v>30</v>
      </c>
      <c r="J283" s="29" t="s">
        <v>30</v>
      </c>
      <c r="K283" s="29" t="s">
        <v>30</v>
      </c>
      <c r="L283" s="29" t="s">
        <v>30</v>
      </c>
      <c r="M283" s="29"/>
      <c r="N283" s="29"/>
      <c r="O283" s="29"/>
      <c r="P283" s="23" t="s">
        <v>31</v>
      </c>
      <c r="Q283" s="30" t="s">
        <v>32</v>
      </c>
      <c r="R283" s="23"/>
      <c r="S283" s="31">
        <v>25000</v>
      </c>
      <c r="T283" s="32">
        <v>21250</v>
      </c>
      <c r="U283" s="32">
        <v>2500</v>
      </c>
      <c r="V283" s="32">
        <v>1250</v>
      </c>
      <c r="W283" s="38" t="s">
        <v>391</v>
      </c>
      <c r="X283" s="38">
        <v>570394</v>
      </c>
      <c r="Y283" s="23">
        <v>20</v>
      </c>
    </row>
    <row r="284" spans="1:25" ht="42.75" hidden="1">
      <c r="A284" s="23">
        <v>277</v>
      </c>
      <c r="B284" s="35" t="s">
        <v>410</v>
      </c>
      <c r="C284" s="36"/>
      <c r="D284" s="26">
        <v>1</v>
      </c>
      <c r="E284" s="43"/>
      <c r="F284" s="28">
        <v>55000</v>
      </c>
      <c r="G284" s="29" t="s">
        <v>30</v>
      </c>
      <c r="H284" s="29" t="s">
        <v>30</v>
      </c>
      <c r="I284" s="29" t="s">
        <v>30</v>
      </c>
      <c r="J284" s="29" t="s">
        <v>30</v>
      </c>
      <c r="K284" s="29" t="s">
        <v>30</v>
      </c>
      <c r="L284" s="29" t="s">
        <v>30</v>
      </c>
      <c r="M284" s="29"/>
      <c r="N284" s="29"/>
      <c r="O284" s="29"/>
      <c r="P284" s="23" t="s">
        <v>31</v>
      </c>
      <c r="Q284" s="30" t="s">
        <v>32</v>
      </c>
      <c r="R284" s="23"/>
      <c r="S284" s="31">
        <v>25000</v>
      </c>
      <c r="T284" s="32">
        <v>21250</v>
      </c>
      <c r="U284" s="32">
        <v>2500</v>
      </c>
      <c r="V284" s="32">
        <v>1250</v>
      </c>
      <c r="W284" s="38" t="s">
        <v>391</v>
      </c>
      <c r="X284" s="38">
        <v>570395</v>
      </c>
      <c r="Y284" s="23">
        <v>20</v>
      </c>
    </row>
    <row r="285" spans="1:25" ht="42.75" hidden="1">
      <c r="A285" s="23">
        <v>278</v>
      </c>
      <c r="B285" s="35" t="s">
        <v>411</v>
      </c>
      <c r="C285" s="36"/>
      <c r="D285" s="26">
        <v>1</v>
      </c>
      <c r="E285" s="43"/>
      <c r="F285" s="28">
        <v>55000</v>
      </c>
      <c r="G285" s="29" t="s">
        <v>30</v>
      </c>
      <c r="H285" s="29" t="s">
        <v>30</v>
      </c>
      <c r="I285" s="29" t="s">
        <v>30</v>
      </c>
      <c r="J285" s="29" t="s">
        <v>30</v>
      </c>
      <c r="K285" s="29" t="s">
        <v>30</v>
      </c>
      <c r="L285" s="29" t="s">
        <v>30</v>
      </c>
      <c r="M285" s="29"/>
      <c r="N285" s="29"/>
      <c r="O285" s="29"/>
      <c r="P285" s="23" t="s">
        <v>31</v>
      </c>
      <c r="Q285" s="30" t="s">
        <v>32</v>
      </c>
      <c r="R285" s="23"/>
      <c r="S285" s="31">
        <v>25000</v>
      </c>
      <c r="T285" s="32">
        <v>21250</v>
      </c>
      <c r="U285" s="32">
        <v>2500</v>
      </c>
      <c r="V285" s="32">
        <v>1250</v>
      </c>
      <c r="W285" s="38" t="s">
        <v>391</v>
      </c>
      <c r="X285" s="38">
        <v>570396</v>
      </c>
      <c r="Y285" s="23">
        <v>20</v>
      </c>
    </row>
    <row r="286" spans="1:25" ht="71.25" hidden="1">
      <c r="A286" s="23">
        <v>279</v>
      </c>
      <c r="B286" s="35" t="s">
        <v>412</v>
      </c>
      <c r="C286" s="36"/>
      <c r="D286" s="26">
        <v>1</v>
      </c>
      <c r="E286" s="43"/>
      <c r="F286" s="28">
        <v>55000</v>
      </c>
      <c r="G286" s="29" t="s">
        <v>30</v>
      </c>
      <c r="H286" s="29" t="s">
        <v>30</v>
      </c>
      <c r="I286" s="29" t="s">
        <v>30</v>
      </c>
      <c r="J286" s="29" t="s">
        <v>30</v>
      </c>
      <c r="K286" s="29" t="s">
        <v>30</v>
      </c>
      <c r="L286" s="29" t="s">
        <v>30</v>
      </c>
      <c r="M286" s="29"/>
      <c r="N286" s="29"/>
      <c r="O286" s="29"/>
      <c r="P286" s="23" t="s">
        <v>31</v>
      </c>
      <c r="Q286" s="30" t="s">
        <v>32</v>
      </c>
      <c r="R286" s="23"/>
      <c r="S286" s="31">
        <v>25000</v>
      </c>
      <c r="T286" s="32">
        <v>21250</v>
      </c>
      <c r="U286" s="32">
        <v>2500</v>
      </c>
      <c r="V286" s="32">
        <v>1250</v>
      </c>
      <c r="W286" s="38" t="s">
        <v>391</v>
      </c>
      <c r="X286" s="38">
        <v>570397</v>
      </c>
      <c r="Y286" s="23">
        <v>20</v>
      </c>
    </row>
    <row r="287" spans="1:25" ht="71.25" hidden="1">
      <c r="A287" s="23">
        <v>280</v>
      </c>
      <c r="B287" s="35" t="s">
        <v>413</v>
      </c>
      <c r="C287" s="36"/>
      <c r="D287" s="26">
        <v>1</v>
      </c>
      <c r="E287" s="43"/>
      <c r="F287" s="28">
        <v>55000</v>
      </c>
      <c r="G287" s="29" t="s">
        <v>30</v>
      </c>
      <c r="H287" s="29" t="s">
        <v>30</v>
      </c>
      <c r="I287" s="29" t="s">
        <v>30</v>
      </c>
      <c r="J287" s="29" t="s">
        <v>30</v>
      </c>
      <c r="K287" s="29" t="s">
        <v>30</v>
      </c>
      <c r="L287" s="29" t="s">
        <v>30</v>
      </c>
      <c r="M287" s="29"/>
      <c r="N287" s="29"/>
      <c r="O287" s="29"/>
      <c r="P287" s="23" t="s">
        <v>31</v>
      </c>
      <c r="Q287" s="30" t="s">
        <v>32</v>
      </c>
      <c r="R287" s="23"/>
      <c r="S287" s="31">
        <v>25000</v>
      </c>
      <c r="T287" s="32">
        <v>21250</v>
      </c>
      <c r="U287" s="32">
        <v>2500</v>
      </c>
      <c r="V287" s="32">
        <v>1250</v>
      </c>
      <c r="W287" s="38" t="s">
        <v>391</v>
      </c>
      <c r="X287" s="38">
        <v>570398</v>
      </c>
      <c r="Y287" s="23">
        <v>20</v>
      </c>
    </row>
    <row r="288" spans="1:25" ht="71.25" hidden="1">
      <c r="A288" s="23">
        <v>281</v>
      </c>
      <c r="B288" s="35" t="s">
        <v>414</v>
      </c>
      <c r="C288" s="36"/>
      <c r="D288" s="26">
        <v>1</v>
      </c>
      <c r="E288" s="43"/>
      <c r="F288" s="28">
        <v>55000</v>
      </c>
      <c r="G288" s="29" t="s">
        <v>30</v>
      </c>
      <c r="H288" s="29" t="s">
        <v>30</v>
      </c>
      <c r="I288" s="29" t="s">
        <v>30</v>
      </c>
      <c r="J288" s="29" t="s">
        <v>30</v>
      </c>
      <c r="K288" s="29" t="s">
        <v>30</v>
      </c>
      <c r="L288" s="29" t="s">
        <v>30</v>
      </c>
      <c r="M288" s="29"/>
      <c r="N288" s="29"/>
      <c r="O288" s="29"/>
      <c r="P288" s="23" t="s">
        <v>31</v>
      </c>
      <c r="Q288" s="30" t="s">
        <v>32</v>
      </c>
      <c r="R288" s="23"/>
      <c r="S288" s="31">
        <v>25000</v>
      </c>
      <c r="T288" s="32">
        <v>21250</v>
      </c>
      <c r="U288" s="32">
        <v>2500</v>
      </c>
      <c r="V288" s="32">
        <v>1250</v>
      </c>
      <c r="W288" s="38" t="s">
        <v>391</v>
      </c>
      <c r="X288" s="38">
        <v>570399</v>
      </c>
      <c r="Y288" s="23">
        <v>20</v>
      </c>
    </row>
    <row r="289" spans="1:25" ht="57" hidden="1">
      <c r="A289" s="23">
        <v>282</v>
      </c>
      <c r="B289" s="35" t="s">
        <v>415</v>
      </c>
      <c r="C289" s="36"/>
      <c r="D289" s="26">
        <v>1</v>
      </c>
      <c r="E289" s="43"/>
      <c r="F289" s="28">
        <v>55000</v>
      </c>
      <c r="G289" s="29" t="s">
        <v>30</v>
      </c>
      <c r="H289" s="29" t="s">
        <v>30</v>
      </c>
      <c r="I289" s="29" t="s">
        <v>30</v>
      </c>
      <c r="J289" s="29" t="s">
        <v>30</v>
      </c>
      <c r="K289" s="29" t="s">
        <v>30</v>
      </c>
      <c r="L289" s="29" t="s">
        <v>30</v>
      </c>
      <c r="M289" s="29"/>
      <c r="N289" s="29"/>
      <c r="O289" s="29"/>
      <c r="P289" s="23" t="s">
        <v>31</v>
      </c>
      <c r="Q289" s="30" t="s">
        <v>32</v>
      </c>
      <c r="R289" s="23"/>
      <c r="S289" s="31">
        <v>25000</v>
      </c>
      <c r="T289" s="32">
        <v>21250</v>
      </c>
      <c r="U289" s="32">
        <v>2500</v>
      </c>
      <c r="V289" s="32">
        <v>1250</v>
      </c>
      <c r="W289" s="38" t="s">
        <v>391</v>
      </c>
      <c r="X289" s="38">
        <v>570400</v>
      </c>
      <c r="Y289" s="23">
        <v>20</v>
      </c>
    </row>
    <row r="290" spans="1:25" ht="57" hidden="1">
      <c r="A290" s="23">
        <v>283</v>
      </c>
      <c r="B290" s="35" t="s">
        <v>416</v>
      </c>
      <c r="C290" s="36"/>
      <c r="D290" s="26">
        <v>1</v>
      </c>
      <c r="E290" s="43"/>
      <c r="F290" s="28">
        <v>55000</v>
      </c>
      <c r="G290" s="29" t="s">
        <v>30</v>
      </c>
      <c r="H290" s="29" t="s">
        <v>30</v>
      </c>
      <c r="I290" s="29" t="s">
        <v>30</v>
      </c>
      <c r="J290" s="29" t="s">
        <v>30</v>
      </c>
      <c r="K290" s="29" t="s">
        <v>30</v>
      </c>
      <c r="L290" s="29" t="s">
        <v>30</v>
      </c>
      <c r="M290" s="29"/>
      <c r="N290" s="29"/>
      <c r="O290" s="29"/>
      <c r="P290" s="23" t="s">
        <v>31</v>
      </c>
      <c r="Q290" s="30" t="s">
        <v>32</v>
      </c>
      <c r="R290" s="23"/>
      <c r="S290" s="31">
        <v>25000</v>
      </c>
      <c r="T290" s="32">
        <v>21250</v>
      </c>
      <c r="U290" s="32">
        <v>2500</v>
      </c>
      <c r="V290" s="32">
        <v>1250</v>
      </c>
      <c r="W290" s="38" t="s">
        <v>391</v>
      </c>
      <c r="X290" s="38">
        <v>570401</v>
      </c>
      <c r="Y290" s="23">
        <v>20</v>
      </c>
    </row>
    <row r="291" spans="1:25" ht="85.5" hidden="1">
      <c r="A291" s="23">
        <v>284</v>
      </c>
      <c r="B291" s="35" t="s">
        <v>417</v>
      </c>
      <c r="C291" s="36"/>
      <c r="D291" s="26">
        <v>1</v>
      </c>
      <c r="E291" s="43"/>
      <c r="F291" s="28">
        <v>55000</v>
      </c>
      <c r="G291" s="29" t="s">
        <v>30</v>
      </c>
      <c r="H291" s="29" t="s">
        <v>30</v>
      </c>
      <c r="I291" s="29" t="s">
        <v>30</v>
      </c>
      <c r="J291" s="29" t="s">
        <v>30</v>
      </c>
      <c r="K291" s="29" t="s">
        <v>30</v>
      </c>
      <c r="L291" s="29" t="s">
        <v>30</v>
      </c>
      <c r="M291" s="29"/>
      <c r="N291" s="29"/>
      <c r="O291" s="29"/>
      <c r="P291" s="23" t="s">
        <v>31</v>
      </c>
      <c r="Q291" s="30" t="s">
        <v>32</v>
      </c>
      <c r="R291" s="23"/>
      <c r="S291" s="31">
        <v>25000</v>
      </c>
      <c r="T291" s="32">
        <v>21250</v>
      </c>
      <c r="U291" s="32">
        <v>2500</v>
      </c>
      <c r="V291" s="32">
        <v>1250</v>
      </c>
      <c r="W291" s="38" t="s">
        <v>391</v>
      </c>
      <c r="X291" s="38">
        <v>570402</v>
      </c>
      <c r="Y291" s="23">
        <v>20</v>
      </c>
    </row>
    <row r="292" spans="1:25" ht="57" hidden="1">
      <c r="A292" s="23">
        <v>285</v>
      </c>
      <c r="B292" s="35" t="s">
        <v>418</v>
      </c>
      <c r="C292" s="36"/>
      <c r="D292" s="26">
        <v>1</v>
      </c>
      <c r="E292" s="43"/>
      <c r="F292" s="28">
        <v>55000</v>
      </c>
      <c r="G292" s="29" t="s">
        <v>30</v>
      </c>
      <c r="H292" s="29" t="s">
        <v>30</v>
      </c>
      <c r="I292" s="29" t="s">
        <v>30</v>
      </c>
      <c r="J292" s="29" t="s">
        <v>30</v>
      </c>
      <c r="K292" s="29" t="s">
        <v>30</v>
      </c>
      <c r="L292" s="29" t="s">
        <v>30</v>
      </c>
      <c r="M292" s="29"/>
      <c r="N292" s="29"/>
      <c r="O292" s="29"/>
      <c r="P292" s="23" t="s">
        <v>31</v>
      </c>
      <c r="Q292" s="30" t="s">
        <v>32</v>
      </c>
      <c r="R292" s="23"/>
      <c r="S292" s="31">
        <v>25000</v>
      </c>
      <c r="T292" s="32">
        <v>21250</v>
      </c>
      <c r="U292" s="32">
        <v>2500</v>
      </c>
      <c r="V292" s="32">
        <v>1250</v>
      </c>
      <c r="W292" s="38" t="s">
        <v>391</v>
      </c>
      <c r="X292" s="38">
        <v>570403</v>
      </c>
      <c r="Y292" s="23">
        <v>20</v>
      </c>
    </row>
    <row r="293" spans="1:25" ht="71.25" hidden="1">
      <c r="A293" s="23">
        <v>286</v>
      </c>
      <c r="B293" s="35" t="s">
        <v>419</v>
      </c>
      <c r="C293" s="36"/>
      <c r="D293" s="26">
        <v>1</v>
      </c>
      <c r="E293" s="43"/>
      <c r="F293" s="28">
        <v>55000</v>
      </c>
      <c r="G293" s="29" t="s">
        <v>30</v>
      </c>
      <c r="H293" s="29" t="s">
        <v>30</v>
      </c>
      <c r="I293" s="29" t="s">
        <v>30</v>
      </c>
      <c r="J293" s="29" t="s">
        <v>30</v>
      </c>
      <c r="K293" s="29" t="s">
        <v>30</v>
      </c>
      <c r="L293" s="29" t="s">
        <v>30</v>
      </c>
      <c r="M293" s="29"/>
      <c r="N293" s="29"/>
      <c r="O293" s="29"/>
      <c r="P293" s="23" t="s">
        <v>31</v>
      </c>
      <c r="Q293" s="30" t="s">
        <v>32</v>
      </c>
      <c r="R293" s="23"/>
      <c r="S293" s="31">
        <v>25000</v>
      </c>
      <c r="T293" s="32">
        <v>21250</v>
      </c>
      <c r="U293" s="32">
        <v>2500</v>
      </c>
      <c r="V293" s="32">
        <v>1250</v>
      </c>
      <c r="W293" s="38" t="s">
        <v>391</v>
      </c>
      <c r="X293" s="38">
        <v>570404</v>
      </c>
      <c r="Y293" s="23">
        <v>20</v>
      </c>
    </row>
    <row r="294" spans="1:25" ht="71.25" hidden="1">
      <c r="A294" s="23">
        <v>287</v>
      </c>
      <c r="B294" s="35" t="s">
        <v>420</v>
      </c>
      <c r="C294" s="36"/>
      <c r="D294" s="26">
        <v>1</v>
      </c>
      <c r="E294" s="43"/>
      <c r="F294" s="28">
        <v>55000</v>
      </c>
      <c r="G294" s="29" t="s">
        <v>30</v>
      </c>
      <c r="H294" s="29" t="s">
        <v>30</v>
      </c>
      <c r="I294" s="29" t="s">
        <v>30</v>
      </c>
      <c r="J294" s="29" t="s">
        <v>30</v>
      </c>
      <c r="K294" s="29" t="s">
        <v>30</v>
      </c>
      <c r="L294" s="29" t="s">
        <v>30</v>
      </c>
      <c r="M294" s="29"/>
      <c r="N294" s="29"/>
      <c r="O294" s="29"/>
      <c r="P294" s="23" t="s">
        <v>31</v>
      </c>
      <c r="Q294" s="30" t="s">
        <v>32</v>
      </c>
      <c r="R294" s="23"/>
      <c r="S294" s="31">
        <v>25000</v>
      </c>
      <c r="T294" s="32">
        <v>21250</v>
      </c>
      <c r="U294" s="32">
        <v>2500</v>
      </c>
      <c r="V294" s="32">
        <v>1250</v>
      </c>
      <c r="W294" s="38" t="s">
        <v>391</v>
      </c>
      <c r="X294" s="38">
        <v>570405</v>
      </c>
      <c r="Y294" s="23">
        <v>20</v>
      </c>
    </row>
    <row r="295" spans="1:25" ht="71.25" hidden="1">
      <c r="A295" s="23">
        <v>288</v>
      </c>
      <c r="B295" s="35" t="s">
        <v>421</v>
      </c>
      <c r="C295" s="36"/>
      <c r="D295" s="26">
        <v>1</v>
      </c>
      <c r="E295" s="43"/>
      <c r="F295" s="28">
        <v>55000</v>
      </c>
      <c r="G295" s="29" t="s">
        <v>30</v>
      </c>
      <c r="H295" s="29" t="s">
        <v>30</v>
      </c>
      <c r="I295" s="29" t="s">
        <v>30</v>
      </c>
      <c r="J295" s="29" t="s">
        <v>30</v>
      </c>
      <c r="K295" s="29" t="s">
        <v>30</v>
      </c>
      <c r="L295" s="29" t="s">
        <v>30</v>
      </c>
      <c r="M295" s="29"/>
      <c r="N295" s="29"/>
      <c r="O295" s="29"/>
      <c r="P295" s="23" t="s">
        <v>31</v>
      </c>
      <c r="Q295" s="30" t="s">
        <v>32</v>
      </c>
      <c r="R295" s="23"/>
      <c r="S295" s="31">
        <v>25000</v>
      </c>
      <c r="T295" s="32">
        <v>21250</v>
      </c>
      <c r="U295" s="32">
        <v>2500</v>
      </c>
      <c r="V295" s="32">
        <v>1250</v>
      </c>
      <c r="W295" s="38" t="s">
        <v>391</v>
      </c>
      <c r="X295" s="38">
        <v>570406</v>
      </c>
      <c r="Y295" s="23">
        <v>20</v>
      </c>
    </row>
    <row r="296" spans="1:25" ht="57" hidden="1">
      <c r="A296" s="23">
        <v>289</v>
      </c>
      <c r="B296" s="35" t="s">
        <v>422</v>
      </c>
      <c r="C296" s="36"/>
      <c r="D296" s="26">
        <v>1</v>
      </c>
      <c r="E296" s="43"/>
      <c r="F296" s="28">
        <v>55000</v>
      </c>
      <c r="G296" s="29" t="s">
        <v>30</v>
      </c>
      <c r="H296" s="29" t="s">
        <v>30</v>
      </c>
      <c r="I296" s="29" t="s">
        <v>30</v>
      </c>
      <c r="J296" s="29" t="s">
        <v>30</v>
      </c>
      <c r="K296" s="29" t="s">
        <v>30</v>
      </c>
      <c r="L296" s="29" t="s">
        <v>30</v>
      </c>
      <c r="M296" s="29"/>
      <c r="N296" s="29"/>
      <c r="O296" s="29"/>
      <c r="P296" s="23" t="s">
        <v>31</v>
      </c>
      <c r="Q296" s="30" t="s">
        <v>32</v>
      </c>
      <c r="R296" s="23"/>
      <c r="S296" s="31">
        <v>25000</v>
      </c>
      <c r="T296" s="32">
        <v>21250</v>
      </c>
      <c r="U296" s="32">
        <v>2500</v>
      </c>
      <c r="V296" s="32">
        <v>1250</v>
      </c>
      <c r="W296" s="38" t="s">
        <v>391</v>
      </c>
      <c r="X296" s="38">
        <v>570407</v>
      </c>
      <c r="Y296" s="23">
        <v>20</v>
      </c>
    </row>
    <row r="297" spans="1:25" ht="57" hidden="1">
      <c r="A297" s="23">
        <v>290</v>
      </c>
      <c r="B297" s="35" t="s">
        <v>423</v>
      </c>
      <c r="C297" s="36"/>
      <c r="D297" s="26">
        <v>1</v>
      </c>
      <c r="E297" s="43"/>
      <c r="F297" s="28">
        <v>55000</v>
      </c>
      <c r="G297" s="29" t="s">
        <v>30</v>
      </c>
      <c r="H297" s="29" t="s">
        <v>30</v>
      </c>
      <c r="I297" s="29" t="s">
        <v>30</v>
      </c>
      <c r="J297" s="29" t="s">
        <v>30</v>
      </c>
      <c r="K297" s="29" t="s">
        <v>30</v>
      </c>
      <c r="L297" s="29" t="s">
        <v>30</v>
      </c>
      <c r="M297" s="29"/>
      <c r="N297" s="29"/>
      <c r="O297" s="29"/>
      <c r="P297" s="23" t="s">
        <v>31</v>
      </c>
      <c r="Q297" s="30" t="s">
        <v>32</v>
      </c>
      <c r="R297" s="23"/>
      <c r="S297" s="31">
        <v>25000</v>
      </c>
      <c r="T297" s="32">
        <v>21250</v>
      </c>
      <c r="U297" s="32">
        <v>2500</v>
      </c>
      <c r="V297" s="32">
        <v>1250</v>
      </c>
      <c r="W297" s="38" t="s">
        <v>391</v>
      </c>
      <c r="X297" s="38">
        <v>570408</v>
      </c>
      <c r="Y297" s="23">
        <v>20</v>
      </c>
    </row>
    <row r="298" spans="1:25" ht="57" hidden="1">
      <c r="A298" s="23">
        <v>291</v>
      </c>
      <c r="B298" s="35" t="s">
        <v>424</v>
      </c>
      <c r="C298" s="36"/>
      <c r="D298" s="26">
        <v>1</v>
      </c>
      <c r="E298" s="43"/>
      <c r="F298" s="28">
        <v>55000</v>
      </c>
      <c r="G298" s="29" t="s">
        <v>30</v>
      </c>
      <c r="H298" s="29" t="s">
        <v>30</v>
      </c>
      <c r="I298" s="29" t="s">
        <v>30</v>
      </c>
      <c r="J298" s="29" t="s">
        <v>30</v>
      </c>
      <c r="K298" s="29" t="s">
        <v>30</v>
      </c>
      <c r="L298" s="29" t="s">
        <v>30</v>
      </c>
      <c r="M298" s="29"/>
      <c r="N298" s="29"/>
      <c r="O298" s="29"/>
      <c r="P298" s="23" t="s">
        <v>31</v>
      </c>
      <c r="Q298" s="30" t="s">
        <v>32</v>
      </c>
      <c r="R298" s="23"/>
      <c r="S298" s="31">
        <v>25000</v>
      </c>
      <c r="T298" s="32">
        <v>21250</v>
      </c>
      <c r="U298" s="32">
        <v>2500</v>
      </c>
      <c r="V298" s="32">
        <v>1250</v>
      </c>
      <c r="W298" s="38" t="s">
        <v>391</v>
      </c>
      <c r="X298" s="38">
        <v>570409</v>
      </c>
      <c r="Y298" s="23">
        <v>20</v>
      </c>
    </row>
    <row r="299" spans="1:25" ht="71.25" hidden="1">
      <c r="A299" s="23">
        <v>292</v>
      </c>
      <c r="B299" s="35" t="s">
        <v>425</v>
      </c>
      <c r="C299" s="36"/>
      <c r="D299" s="26">
        <v>1</v>
      </c>
      <c r="E299" s="43"/>
      <c r="F299" s="28">
        <v>55000</v>
      </c>
      <c r="G299" s="29" t="s">
        <v>30</v>
      </c>
      <c r="H299" s="29" t="s">
        <v>30</v>
      </c>
      <c r="I299" s="29" t="s">
        <v>30</v>
      </c>
      <c r="J299" s="29" t="s">
        <v>30</v>
      </c>
      <c r="K299" s="29" t="s">
        <v>30</v>
      </c>
      <c r="L299" s="29" t="s">
        <v>30</v>
      </c>
      <c r="M299" s="29"/>
      <c r="N299" s="29"/>
      <c r="O299" s="29"/>
      <c r="P299" s="23" t="s">
        <v>31</v>
      </c>
      <c r="Q299" s="30" t="s">
        <v>32</v>
      </c>
      <c r="R299" s="23"/>
      <c r="S299" s="31">
        <v>25000</v>
      </c>
      <c r="T299" s="32">
        <v>21250</v>
      </c>
      <c r="U299" s="32">
        <v>2500</v>
      </c>
      <c r="V299" s="32">
        <v>1250</v>
      </c>
      <c r="W299" s="38" t="s">
        <v>391</v>
      </c>
      <c r="X299" s="38">
        <v>570410</v>
      </c>
      <c r="Y299" s="23">
        <v>20</v>
      </c>
    </row>
    <row r="300" spans="1:25" ht="42.75" hidden="1">
      <c r="A300" s="23">
        <v>293</v>
      </c>
      <c r="B300" s="35" t="s">
        <v>426</v>
      </c>
      <c r="C300" s="36"/>
      <c r="D300" s="26">
        <v>1</v>
      </c>
      <c r="E300" s="43"/>
      <c r="F300" s="28">
        <v>55000</v>
      </c>
      <c r="G300" s="29" t="s">
        <v>30</v>
      </c>
      <c r="H300" s="29" t="s">
        <v>30</v>
      </c>
      <c r="I300" s="29" t="s">
        <v>30</v>
      </c>
      <c r="J300" s="29" t="s">
        <v>30</v>
      </c>
      <c r="K300" s="29" t="s">
        <v>30</v>
      </c>
      <c r="L300" s="29" t="s">
        <v>30</v>
      </c>
      <c r="M300" s="29"/>
      <c r="N300" s="29"/>
      <c r="O300" s="29"/>
      <c r="P300" s="23" t="s">
        <v>31</v>
      </c>
      <c r="Q300" s="30" t="s">
        <v>32</v>
      </c>
      <c r="R300" s="23"/>
      <c r="S300" s="31">
        <v>25000</v>
      </c>
      <c r="T300" s="32">
        <v>21250</v>
      </c>
      <c r="U300" s="32">
        <v>2500</v>
      </c>
      <c r="V300" s="32">
        <v>1250</v>
      </c>
      <c r="W300" s="38" t="s">
        <v>391</v>
      </c>
      <c r="X300" s="38">
        <v>570411</v>
      </c>
      <c r="Y300" s="23">
        <v>20</v>
      </c>
    </row>
    <row r="301" spans="1:25" ht="57" hidden="1">
      <c r="A301" s="23">
        <v>294</v>
      </c>
      <c r="B301" s="35" t="s">
        <v>427</v>
      </c>
      <c r="C301" s="36"/>
      <c r="D301" s="26">
        <v>1</v>
      </c>
      <c r="E301" s="43"/>
      <c r="F301" s="28">
        <v>55000</v>
      </c>
      <c r="G301" s="29" t="s">
        <v>30</v>
      </c>
      <c r="H301" s="29" t="s">
        <v>30</v>
      </c>
      <c r="I301" s="29" t="s">
        <v>30</v>
      </c>
      <c r="J301" s="29" t="s">
        <v>30</v>
      </c>
      <c r="K301" s="29" t="s">
        <v>30</v>
      </c>
      <c r="L301" s="29" t="s">
        <v>30</v>
      </c>
      <c r="M301" s="29"/>
      <c r="N301" s="29"/>
      <c r="O301" s="29"/>
      <c r="P301" s="23" t="s">
        <v>31</v>
      </c>
      <c r="Q301" s="30" t="s">
        <v>32</v>
      </c>
      <c r="R301" s="23"/>
      <c r="S301" s="31">
        <v>25000</v>
      </c>
      <c r="T301" s="32">
        <v>21250</v>
      </c>
      <c r="U301" s="32">
        <v>2500</v>
      </c>
      <c r="V301" s="32">
        <v>1250</v>
      </c>
      <c r="W301" s="38" t="s">
        <v>391</v>
      </c>
      <c r="X301" s="38">
        <v>570412</v>
      </c>
      <c r="Y301" s="23">
        <v>20</v>
      </c>
    </row>
    <row r="302" spans="1:25" ht="114" hidden="1">
      <c r="A302" s="23">
        <v>295</v>
      </c>
      <c r="B302" s="35" t="s">
        <v>428</v>
      </c>
      <c r="C302" s="36"/>
      <c r="D302" s="26">
        <v>1</v>
      </c>
      <c r="E302" s="43"/>
      <c r="F302" s="28">
        <v>55000</v>
      </c>
      <c r="G302" s="29" t="s">
        <v>30</v>
      </c>
      <c r="H302" s="29" t="s">
        <v>30</v>
      </c>
      <c r="I302" s="29" t="s">
        <v>30</v>
      </c>
      <c r="J302" s="29" t="s">
        <v>30</v>
      </c>
      <c r="K302" s="29" t="s">
        <v>30</v>
      </c>
      <c r="L302" s="29" t="s">
        <v>30</v>
      </c>
      <c r="M302" s="29"/>
      <c r="N302" s="29"/>
      <c r="O302" s="29"/>
      <c r="P302" s="23" t="s">
        <v>31</v>
      </c>
      <c r="Q302" s="30" t="s">
        <v>32</v>
      </c>
      <c r="R302" s="23"/>
      <c r="S302" s="31">
        <v>25000</v>
      </c>
      <c r="T302" s="32">
        <v>21250</v>
      </c>
      <c r="U302" s="32">
        <v>2500</v>
      </c>
      <c r="V302" s="32">
        <v>1250</v>
      </c>
      <c r="W302" s="38" t="s">
        <v>391</v>
      </c>
      <c r="X302" s="38">
        <v>570413</v>
      </c>
      <c r="Y302" s="23">
        <v>20</v>
      </c>
    </row>
    <row r="303" spans="1:25" ht="71.25" hidden="1">
      <c r="A303" s="23">
        <v>296</v>
      </c>
      <c r="B303" s="35" t="s">
        <v>429</v>
      </c>
      <c r="C303" s="36"/>
      <c r="D303" s="26">
        <v>1</v>
      </c>
      <c r="E303" s="43"/>
      <c r="F303" s="28">
        <v>55000</v>
      </c>
      <c r="G303" s="29" t="s">
        <v>30</v>
      </c>
      <c r="H303" s="29" t="s">
        <v>30</v>
      </c>
      <c r="I303" s="29" t="s">
        <v>30</v>
      </c>
      <c r="J303" s="29" t="s">
        <v>30</v>
      </c>
      <c r="K303" s="29" t="s">
        <v>30</v>
      </c>
      <c r="L303" s="29" t="s">
        <v>30</v>
      </c>
      <c r="M303" s="29"/>
      <c r="N303" s="29"/>
      <c r="O303" s="29"/>
      <c r="P303" s="23" t="s">
        <v>31</v>
      </c>
      <c r="Q303" s="30" t="s">
        <v>32</v>
      </c>
      <c r="R303" s="23"/>
      <c r="S303" s="31">
        <v>25000</v>
      </c>
      <c r="T303" s="32">
        <v>21250</v>
      </c>
      <c r="U303" s="32">
        <v>2500</v>
      </c>
      <c r="V303" s="32">
        <v>1250</v>
      </c>
      <c r="W303" s="38" t="s">
        <v>391</v>
      </c>
      <c r="X303" s="38">
        <v>570414</v>
      </c>
      <c r="Y303" s="23">
        <v>20</v>
      </c>
    </row>
    <row r="304" spans="1:25" ht="57" hidden="1">
      <c r="A304" s="23">
        <v>297</v>
      </c>
      <c r="B304" s="35" t="s">
        <v>430</v>
      </c>
      <c r="C304" s="36"/>
      <c r="D304" s="26">
        <v>1</v>
      </c>
      <c r="E304" s="43"/>
      <c r="F304" s="28">
        <v>55000</v>
      </c>
      <c r="G304" s="29" t="s">
        <v>30</v>
      </c>
      <c r="H304" s="29" t="s">
        <v>30</v>
      </c>
      <c r="I304" s="29" t="s">
        <v>30</v>
      </c>
      <c r="J304" s="29" t="s">
        <v>30</v>
      </c>
      <c r="K304" s="29" t="s">
        <v>30</v>
      </c>
      <c r="L304" s="29" t="s">
        <v>30</v>
      </c>
      <c r="M304" s="29"/>
      <c r="N304" s="29"/>
      <c r="O304" s="29"/>
      <c r="P304" s="23" t="s">
        <v>31</v>
      </c>
      <c r="Q304" s="30" t="s">
        <v>32</v>
      </c>
      <c r="R304" s="23"/>
      <c r="S304" s="31">
        <v>25000</v>
      </c>
      <c r="T304" s="32">
        <v>21250</v>
      </c>
      <c r="U304" s="32">
        <v>2500</v>
      </c>
      <c r="V304" s="32">
        <v>1250</v>
      </c>
      <c r="W304" s="38" t="s">
        <v>391</v>
      </c>
      <c r="X304" s="38">
        <v>570415</v>
      </c>
      <c r="Y304" s="23">
        <v>20</v>
      </c>
    </row>
    <row r="305" spans="1:25" ht="85.5" hidden="1">
      <c r="A305" s="23">
        <v>298</v>
      </c>
      <c r="B305" s="35" t="s">
        <v>431</v>
      </c>
      <c r="C305" s="36"/>
      <c r="D305" s="26">
        <v>1</v>
      </c>
      <c r="E305" s="43"/>
      <c r="F305" s="28">
        <v>55000</v>
      </c>
      <c r="G305" s="29" t="s">
        <v>30</v>
      </c>
      <c r="H305" s="29" t="s">
        <v>30</v>
      </c>
      <c r="I305" s="29" t="s">
        <v>30</v>
      </c>
      <c r="J305" s="29" t="s">
        <v>30</v>
      </c>
      <c r="K305" s="29" t="s">
        <v>30</v>
      </c>
      <c r="L305" s="29" t="s">
        <v>30</v>
      </c>
      <c r="M305" s="29"/>
      <c r="N305" s="29"/>
      <c r="O305" s="29"/>
      <c r="P305" s="23" t="s">
        <v>31</v>
      </c>
      <c r="Q305" s="30" t="s">
        <v>32</v>
      </c>
      <c r="R305" s="23"/>
      <c r="S305" s="31">
        <v>25000</v>
      </c>
      <c r="T305" s="32">
        <v>21250</v>
      </c>
      <c r="U305" s="32">
        <v>2500</v>
      </c>
      <c r="V305" s="32">
        <v>1250</v>
      </c>
      <c r="W305" s="38" t="s">
        <v>391</v>
      </c>
      <c r="X305" s="38">
        <v>570416</v>
      </c>
      <c r="Y305" s="23">
        <v>20</v>
      </c>
    </row>
    <row r="306" spans="1:25" ht="71.25" hidden="1">
      <c r="A306" s="23">
        <v>299</v>
      </c>
      <c r="B306" s="35" t="s">
        <v>432</v>
      </c>
      <c r="C306" s="36"/>
      <c r="D306" s="26">
        <v>1</v>
      </c>
      <c r="E306" s="43"/>
      <c r="F306" s="28">
        <v>55000</v>
      </c>
      <c r="G306" s="29" t="s">
        <v>30</v>
      </c>
      <c r="H306" s="29" t="s">
        <v>30</v>
      </c>
      <c r="I306" s="29" t="s">
        <v>30</v>
      </c>
      <c r="J306" s="29" t="s">
        <v>30</v>
      </c>
      <c r="K306" s="29" t="s">
        <v>30</v>
      </c>
      <c r="L306" s="29" t="s">
        <v>30</v>
      </c>
      <c r="M306" s="29"/>
      <c r="N306" s="29"/>
      <c r="O306" s="29"/>
      <c r="P306" s="23" t="s">
        <v>31</v>
      </c>
      <c r="Q306" s="30" t="s">
        <v>32</v>
      </c>
      <c r="R306" s="23"/>
      <c r="S306" s="31">
        <v>25000</v>
      </c>
      <c r="T306" s="32">
        <v>21250</v>
      </c>
      <c r="U306" s="32">
        <v>2500</v>
      </c>
      <c r="V306" s="32">
        <v>1250</v>
      </c>
      <c r="W306" s="38" t="s">
        <v>391</v>
      </c>
      <c r="X306" s="38">
        <v>570417</v>
      </c>
      <c r="Y306" s="23">
        <v>20</v>
      </c>
    </row>
    <row r="307" spans="1:25" ht="57" hidden="1">
      <c r="A307" s="23">
        <v>300</v>
      </c>
      <c r="B307" s="35" t="s">
        <v>433</v>
      </c>
      <c r="C307" s="36"/>
      <c r="D307" s="26">
        <v>1</v>
      </c>
      <c r="E307" s="43"/>
      <c r="F307" s="28">
        <v>55000</v>
      </c>
      <c r="G307" s="29" t="s">
        <v>30</v>
      </c>
      <c r="H307" s="29" t="s">
        <v>30</v>
      </c>
      <c r="I307" s="29" t="s">
        <v>30</v>
      </c>
      <c r="J307" s="29" t="s">
        <v>30</v>
      </c>
      <c r="K307" s="29" t="s">
        <v>30</v>
      </c>
      <c r="L307" s="29" t="s">
        <v>30</v>
      </c>
      <c r="M307" s="29"/>
      <c r="N307" s="29"/>
      <c r="O307" s="29"/>
      <c r="P307" s="23" t="s">
        <v>31</v>
      </c>
      <c r="Q307" s="30" t="s">
        <v>32</v>
      </c>
      <c r="R307" s="23"/>
      <c r="S307" s="31">
        <v>25000</v>
      </c>
      <c r="T307" s="32">
        <v>21250</v>
      </c>
      <c r="U307" s="32">
        <v>2500</v>
      </c>
      <c r="V307" s="32">
        <v>1250</v>
      </c>
      <c r="W307" s="38" t="s">
        <v>391</v>
      </c>
      <c r="X307" s="38">
        <v>570418</v>
      </c>
      <c r="Y307" s="23">
        <v>20</v>
      </c>
    </row>
    <row r="308" spans="1:25" ht="57" hidden="1">
      <c r="A308" s="23">
        <v>301</v>
      </c>
      <c r="B308" s="35" t="s">
        <v>434</v>
      </c>
      <c r="C308" s="36"/>
      <c r="D308" s="26">
        <v>1</v>
      </c>
      <c r="E308" s="43"/>
      <c r="F308" s="28">
        <v>55000</v>
      </c>
      <c r="G308" s="29" t="s">
        <v>30</v>
      </c>
      <c r="H308" s="29" t="s">
        <v>30</v>
      </c>
      <c r="I308" s="29" t="s">
        <v>30</v>
      </c>
      <c r="J308" s="29" t="s">
        <v>30</v>
      </c>
      <c r="K308" s="29" t="s">
        <v>30</v>
      </c>
      <c r="L308" s="29" t="s">
        <v>30</v>
      </c>
      <c r="M308" s="29"/>
      <c r="N308" s="29"/>
      <c r="O308" s="29"/>
      <c r="P308" s="23" t="s">
        <v>31</v>
      </c>
      <c r="Q308" s="30" t="s">
        <v>32</v>
      </c>
      <c r="R308" s="23"/>
      <c r="S308" s="31">
        <v>25000</v>
      </c>
      <c r="T308" s="32">
        <v>21250</v>
      </c>
      <c r="U308" s="32">
        <v>2500</v>
      </c>
      <c r="V308" s="32">
        <v>1250</v>
      </c>
      <c r="W308" s="38" t="s">
        <v>391</v>
      </c>
      <c r="X308" s="38">
        <v>570419</v>
      </c>
      <c r="Y308" s="23">
        <v>20</v>
      </c>
    </row>
    <row r="309" spans="1:25" ht="71.25" hidden="1">
      <c r="A309" s="23">
        <v>302</v>
      </c>
      <c r="B309" s="35" t="s">
        <v>435</v>
      </c>
      <c r="C309" s="36"/>
      <c r="D309" s="26">
        <v>1</v>
      </c>
      <c r="E309" s="43"/>
      <c r="F309" s="28">
        <v>55000</v>
      </c>
      <c r="G309" s="29" t="s">
        <v>30</v>
      </c>
      <c r="H309" s="29" t="s">
        <v>30</v>
      </c>
      <c r="I309" s="29" t="s">
        <v>30</v>
      </c>
      <c r="J309" s="29" t="s">
        <v>30</v>
      </c>
      <c r="K309" s="29" t="s">
        <v>30</v>
      </c>
      <c r="L309" s="29" t="s">
        <v>30</v>
      </c>
      <c r="M309" s="29"/>
      <c r="N309" s="29"/>
      <c r="O309" s="29"/>
      <c r="P309" s="23" t="s">
        <v>31</v>
      </c>
      <c r="Q309" s="30" t="s">
        <v>32</v>
      </c>
      <c r="R309" s="23"/>
      <c r="S309" s="31">
        <v>25000</v>
      </c>
      <c r="T309" s="32">
        <v>21250</v>
      </c>
      <c r="U309" s="32">
        <v>2500</v>
      </c>
      <c r="V309" s="32">
        <v>1250</v>
      </c>
      <c r="W309" s="38" t="s">
        <v>391</v>
      </c>
      <c r="X309" s="38">
        <v>570420</v>
      </c>
      <c r="Y309" s="23">
        <v>20</v>
      </c>
    </row>
    <row r="310" spans="1:25" ht="71.25" hidden="1">
      <c r="A310" s="23">
        <v>303</v>
      </c>
      <c r="B310" s="35" t="s">
        <v>436</v>
      </c>
      <c r="C310" s="36"/>
      <c r="D310" s="26">
        <v>1</v>
      </c>
      <c r="E310" s="43"/>
      <c r="F310" s="28">
        <v>55000</v>
      </c>
      <c r="G310" s="29" t="s">
        <v>30</v>
      </c>
      <c r="H310" s="29" t="s">
        <v>30</v>
      </c>
      <c r="I310" s="29" t="s">
        <v>30</v>
      </c>
      <c r="J310" s="29" t="s">
        <v>30</v>
      </c>
      <c r="K310" s="29" t="s">
        <v>30</v>
      </c>
      <c r="L310" s="29" t="s">
        <v>30</v>
      </c>
      <c r="M310" s="29"/>
      <c r="N310" s="29"/>
      <c r="O310" s="29"/>
      <c r="P310" s="23" t="s">
        <v>31</v>
      </c>
      <c r="Q310" s="30" t="s">
        <v>32</v>
      </c>
      <c r="R310" s="23"/>
      <c r="S310" s="31">
        <v>25000</v>
      </c>
      <c r="T310" s="32">
        <v>21250</v>
      </c>
      <c r="U310" s="32">
        <v>2500</v>
      </c>
      <c r="V310" s="32">
        <v>1250</v>
      </c>
      <c r="W310" s="38" t="s">
        <v>391</v>
      </c>
      <c r="X310" s="38">
        <v>570421</v>
      </c>
      <c r="Y310" s="23">
        <v>20</v>
      </c>
    </row>
    <row r="311" spans="1:25" ht="71.25" hidden="1">
      <c r="A311" s="23">
        <v>304</v>
      </c>
      <c r="B311" s="35" t="s">
        <v>437</v>
      </c>
      <c r="C311" s="36"/>
      <c r="D311" s="26">
        <v>1</v>
      </c>
      <c r="E311" s="43"/>
      <c r="F311" s="28">
        <v>55000</v>
      </c>
      <c r="G311" s="29" t="s">
        <v>30</v>
      </c>
      <c r="H311" s="29" t="s">
        <v>30</v>
      </c>
      <c r="I311" s="29" t="s">
        <v>30</v>
      </c>
      <c r="J311" s="29" t="s">
        <v>30</v>
      </c>
      <c r="K311" s="29" t="s">
        <v>30</v>
      </c>
      <c r="L311" s="29" t="s">
        <v>30</v>
      </c>
      <c r="M311" s="29"/>
      <c r="N311" s="29"/>
      <c r="O311" s="29"/>
      <c r="P311" s="23" t="s">
        <v>31</v>
      </c>
      <c r="Q311" s="30" t="s">
        <v>32</v>
      </c>
      <c r="R311" s="23"/>
      <c r="S311" s="31">
        <v>25000</v>
      </c>
      <c r="T311" s="32">
        <v>21250</v>
      </c>
      <c r="U311" s="32">
        <v>2500</v>
      </c>
      <c r="V311" s="32">
        <v>1250</v>
      </c>
      <c r="W311" s="38" t="s">
        <v>391</v>
      </c>
      <c r="X311" s="38">
        <v>570422</v>
      </c>
      <c r="Y311" s="23">
        <v>20</v>
      </c>
    </row>
    <row r="312" spans="1:25" ht="71.25" hidden="1">
      <c r="A312" s="23">
        <v>305</v>
      </c>
      <c r="B312" s="35" t="s">
        <v>438</v>
      </c>
      <c r="C312" s="36"/>
      <c r="D312" s="26">
        <v>1</v>
      </c>
      <c r="E312" s="43"/>
      <c r="F312" s="28">
        <v>55000</v>
      </c>
      <c r="G312" s="29" t="s">
        <v>30</v>
      </c>
      <c r="H312" s="29" t="s">
        <v>30</v>
      </c>
      <c r="I312" s="29" t="s">
        <v>30</v>
      </c>
      <c r="J312" s="29" t="s">
        <v>30</v>
      </c>
      <c r="K312" s="29" t="s">
        <v>30</v>
      </c>
      <c r="L312" s="29" t="s">
        <v>30</v>
      </c>
      <c r="M312" s="29"/>
      <c r="N312" s="29"/>
      <c r="O312" s="29"/>
      <c r="P312" s="23" t="s">
        <v>439</v>
      </c>
      <c r="Q312" s="30" t="s">
        <v>32</v>
      </c>
      <c r="R312" s="23"/>
      <c r="S312" s="31">
        <v>25000</v>
      </c>
      <c r="T312" s="32">
        <v>21250</v>
      </c>
      <c r="U312" s="32">
        <v>2500</v>
      </c>
      <c r="V312" s="32">
        <v>1250</v>
      </c>
      <c r="W312" s="38" t="s">
        <v>391</v>
      </c>
      <c r="X312" s="38">
        <v>570423</v>
      </c>
      <c r="Y312" s="23">
        <v>20</v>
      </c>
    </row>
    <row r="313" spans="1:25" ht="71.25" hidden="1">
      <c r="A313" s="23">
        <v>306</v>
      </c>
      <c r="B313" s="35" t="s">
        <v>440</v>
      </c>
      <c r="C313" s="36"/>
      <c r="D313" s="26">
        <v>1</v>
      </c>
      <c r="E313" s="43"/>
      <c r="F313" s="28">
        <v>55000</v>
      </c>
      <c r="G313" s="29" t="s">
        <v>30</v>
      </c>
      <c r="H313" s="29" t="s">
        <v>30</v>
      </c>
      <c r="I313" s="29" t="s">
        <v>30</v>
      </c>
      <c r="J313" s="29" t="s">
        <v>30</v>
      </c>
      <c r="K313" s="29" t="s">
        <v>30</v>
      </c>
      <c r="L313" s="29" t="s">
        <v>30</v>
      </c>
      <c r="M313" s="29"/>
      <c r="N313" s="29"/>
      <c r="O313" s="29"/>
      <c r="P313" s="23" t="s">
        <v>439</v>
      </c>
      <c r="Q313" s="30" t="s">
        <v>32</v>
      </c>
      <c r="R313" s="23"/>
      <c r="S313" s="31">
        <v>25000</v>
      </c>
      <c r="T313" s="32">
        <v>21250</v>
      </c>
      <c r="U313" s="32">
        <v>2500</v>
      </c>
      <c r="V313" s="32">
        <v>1250</v>
      </c>
      <c r="W313" s="38" t="s">
        <v>391</v>
      </c>
      <c r="X313" s="38">
        <v>570424</v>
      </c>
      <c r="Y313" s="23">
        <v>20</v>
      </c>
    </row>
    <row r="314" spans="1:25" ht="99.75" hidden="1">
      <c r="A314" s="23">
        <v>307</v>
      </c>
      <c r="B314" s="35" t="s">
        <v>441</v>
      </c>
      <c r="C314" s="36"/>
      <c r="D314" s="26">
        <v>1</v>
      </c>
      <c r="E314" s="43"/>
      <c r="F314" s="28">
        <v>55000</v>
      </c>
      <c r="G314" s="29" t="s">
        <v>30</v>
      </c>
      <c r="H314" s="29" t="s">
        <v>30</v>
      </c>
      <c r="I314" s="29" t="s">
        <v>30</v>
      </c>
      <c r="J314" s="29" t="s">
        <v>30</v>
      </c>
      <c r="K314" s="29" t="s">
        <v>30</v>
      </c>
      <c r="L314" s="29" t="s">
        <v>30</v>
      </c>
      <c r="M314" s="29"/>
      <c r="N314" s="29"/>
      <c r="O314" s="29"/>
      <c r="P314" s="23" t="s">
        <v>439</v>
      </c>
      <c r="Q314" s="30" t="s">
        <v>32</v>
      </c>
      <c r="R314" s="23"/>
      <c r="S314" s="31">
        <v>25000</v>
      </c>
      <c r="T314" s="32">
        <v>21250</v>
      </c>
      <c r="U314" s="32">
        <v>2500</v>
      </c>
      <c r="V314" s="32">
        <v>1250</v>
      </c>
      <c r="W314" s="38" t="s">
        <v>391</v>
      </c>
      <c r="X314" s="38">
        <v>570425</v>
      </c>
      <c r="Y314" s="23">
        <v>20</v>
      </c>
    </row>
    <row r="315" spans="1:25" ht="71.25" hidden="1">
      <c r="A315" s="23">
        <v>308</v>
      </c>
      <c r="B315" s="35" t="s">
        <v>442</v>
      </c>
      <c r="C315" s="36"/>
      <c r="D315" s="26">
        <v>1</v>
      </c>
      <c r="E315" s="43"/>
      <c r="F315" s="28">
        <v>55000</v>
      </c>
      <c r="G315" s="29" t="s">
        <v>30</v>
      </c>
      <c r="H315" s="29" t="s">
        <v>30</v>
      </c>
      <c r="I315" s="29" t="s">
        <v>30</v>
      </c>
      <c r="J315" s="29" t="s">
        <v>30</v>
      </c>
      <c r="K315" s="29" t="s">
        <v>30</v>
      </c>
      <c r="L315" s="29" t="s">
        <v>30</v>
      </c>
      <c r="M315" s="29"/>
      <c r="N315" s="29"/>
      <c r="O315" s="29"/>
      <c r="P315" s="23" t="s">
        <v>439</v>
      </c>
      <c r="Q315" s="30" t="s">
        <v>32</v>
      </c>
      <c r="R315" s="23"/>
      <c r="S315" s="31">
        <v>25000</v>
      </c>
      <c r="T315" s="32">
        <v>21250</v>
      </c>
      <c r="U315" s="32">
        <v>2500</v>
      </c>
      <c r="V315" s="32">
        <v>1250</v>
      </c>
      <c r="W315" s="38" t="s">
        <v>391</v>
      </c>
      <c r="X315" s="38">
        <v>570426</v>
      </c>
      <c r="Y315" s="23">
        <v>20</v>
      </c>
    </row>
    <row r="316" spans="1:25" ht="85.5" hidden="1">
      <c r="A316" s="23">
        <v>309</v>
      </c>
      <c r="B316" s="35" t="s">
        <v>443</v>
      </c>
      <c r="C316" s="36"/>
      <c r="D316" s="26">
        <v>1</v>
      </c>
      <c r="E316" s="43"/>
      <c r="F316" s="28">
        <v>55000</v>
      </c>
      <c r="G316" s="29" t="s">
        <v>30</v>
      </c>
      <c r="H316" s="29" t="s">
        <v>30</v>
      </c>
      <c r="I316" s="29" t="s">
        <v>30</v>
      </c>
      <c r="J316" s="29" t="s">
        <v>30</v>
      </c>
      <c r="K316" s="29" t="s">
        <v>30</v>
      </c>
      <c r="L316" s="29" t="s">
        <v>30</v>
      </c>
      <c r="M316" s="29"/>
      <c r="N316" s="29"/>
      <c r="O316" s="29"/>
      <c r="P316" s="23" t="s">
        <v>439</v>
      </c>
      <c r="Q316" s="30" t="s">
        <v>32</v>
      </c>
      <c r="R316" s="23"/>
      <c r="S316" s="31">
        <v>25000</v>
      </c>
      <c r="T316" s="32">
        <v>21250</v>
      </c>
      <c r="U316" s="32">
        <v>2500</v>
      </c>
      <c r="V316" s="32">
        <v>1250</v>
      </c>
      <c r="W316" s="38" t="s">
        <v>391</v>
      </c>
      <c r="X316" s="38">
        <v>570427</v>
      </c>
      <c r="Y316" s="23">
        <v>20</v>
      </c>
    </row>
    <row r="317" spans="1:25" ht="71.25" hidden="1">
      <c r="A317" s="23">
        <v>310</v>
      </c>
      <c r="B317" s="35" t="s">
        <v>444</v>
      </c>
      <c r="C317" s="36"/>
      <c r="D317" s="26">
        <v>1</v>
      </c>
      <c r="E317" s="43"/>
      <c r="F317" s="28">
        <v>55000</v>
      </c>
      <c r="G317" s="29" t="s">
        <v>30</v>
      </c>
      <c r="H317" s="29" t="s">
        <v>30</v>
      </c>
      <c r="I317" s="29" t="s">
        <v>30</v>
      </c>
      <c r="J317" s="29" t="s">
        <v>30</v>
      </c>
      <c r="K317" s="29" t="s">
        <v>30</v>
      </c>
      <c r="L317" s="29" t="s">
        <v>30</v>
      </c>
      <c r="M317" s="29"/>
      <c r="N317" s="29"/>
      <c r="O317" s="29"/>
      <c r="P317" s="23" t="s">
        <v>439</v>
      </c>
      <c r="Q317" s="30" t="s">
        <v>32</v>
      </c>
      <c r="R317" s="23"/>
      <c r="S317" s="31">
        <v>25000</v>
      </c>
      <c r="T317" s="32">
        <v>21250</v>
      </c>
      <c r="U317" s="32">
        <v>2500</v>
      </c>
      <c r="V317" s="32">
        <v>1250</v>
      </c>
      <c r="W317" s="38" t="s">
        <v>391</v>
      </c>
      <c r="X317" s="38">
        <v>570428</v>
      </c>
      <c r="Y317" s="23">
        <v>20</v>
      </c>
    </row>
    <row r="318" spans="1:25" ht="85.5" hidden="1">
      <c r="A318" s="23">
        <v>311</v>
      </c>
      <c r="B318" s="35" t="s">
        <v>445</v>
      </c>
      <c r="C318" s="36"/>
      <c r="D318" s="26">
        <v>1</v>
      </c>
      <c r="E318" s="43"/>
      <c r="F318" s="28">
        <v>55000</v>
      </c>
      <c r="G318" s="29" t="s">
        <v>30</v>
      </c>
      <c r="H318" s="29" t="s">
        <v>30</v>
      </c>
      <c r="I318" s="29" t="s">
        <v>30</v>
      </c>
      <c r="J318" s="29" t="s">
        <v>30</v>
      </c>
      <c r="K318" s="29" t="s">
        <v>30</v>
      </c>
      <c r="L318" s="29" t="s">
        <v>30</v>
      </c>
      <c r="M318" s="29"/>
      <c r="N318" s="29"/>
      <c r="O318" s="29"/>
      <c r="P318" s="23" t="s">
        <v>439</v>
      </c>
      <c r="Q318" s="30" t="s">
        <v>32</v>
      </c>
      <c r="R318" s="23"/>
      <c r="S318" s="31">
        <v>25000</v>
      </c>
      <c r="T318" s="32">
        <v>21250</v>
      </c>
      <c r="U318" s="32">
        <v>2500</v>
      </c>
      <c r="V318" s="32">
        <v>1250</v>
      </c>
      <c r="W318" s="38" t="s">
        <v>391</v>
      </c>
      <c r="X318" s="38">
        <v>570429</v>
      </c>
      <c r="Y318" s="23">
        <v>20</v>
      </c>
    </row>
    <row r="319" spans="1:25" ht="85.5" hidden="1">
      <c r="A319" s="23">
        <v>312</v>
      </c>
      <c r="B319" s="35" t="s">
        <v>446</v>
      </c>
      <c r="C319" s="36"/>
      <c r="D319" s="26">
        <v>1</v>
      </c>
      <c r="E319" s="43"/>
      <c r="F319" s="28">
        <v>55000</v>
      </c>
      <c r="G319" s="29" t="s">
        <v>30</v>
      </c>
      <c r="H319" s="29" t="s">
        <v>30</v>
      </c>
      <c r="I319" s="29" t="s">
        <v>30</v>
      </c>
      <c r="J319" s="29" t="s">
        <v>30</v>
      </c>
      <c r="K319" s="29" t="s">
        <v>30</v>
      </c>
      <c r="L319" s="29" t="s">
        <v>30</v>
      </c>
      <c r="M319" s="29"/>
      <c r="N319" s="29"/>
      <c r="O319" s="29"/>
      <c r="P319" s="23" t="s">
        <v>439</v>
      </c>
      <c r="Q319" s="30" t="s">
        <v>32</v>
      </c>
      <c r="R319" s="23"/>
      <c r="S319" s="31">
        <v>25000</v>
      </c>
      <c r="T319" s="32">
        <v>21250</v>
      </c>
      <c r="U319" s="32">
        <v>2500</v>
      </c>
      <c r="V319" s="32">
        <v>1250</v>
      </c>
      <c r="W319" s="38" t="s">
        <v>391</v>
      </c>
      <c r="X319" s="38">
        <v>570430</v>
      </c>
      <c r="Y319" s="23">
        <v>20</v>
      </c>
    </row>
    <row r="320" spans="1:25" ht="85.5" hidden="1">
      <c r="A320" s="23">
        <v>313</v>
      </c>
      <c r="B320" s="35" t="s">
        <v>447</v>
      </c>
      <c r="C320" s="36"/>
      <c r="D320" s="26">
        <v>1</v>
      </c>
      <c r="E320" s="43"/>
      <c r="F320" s="28">
        <v>55000</v>
      </c>
      <c r="G320" s="29" t="s">
        <v>30</v>
      </c>
      <c r="H320" s="29" t="s">
        <v>30</v>
      </c>
      <c r="I320" s="29" t="s">
        <v>30</v>
      </c>
      <c r="J320" s="29" t="s">
        <v>30</v>
      </c>
      <c r="K320" s="29" t="s">
        <v>30</v>
      </c>
      <c r="L320" s="29" t="s">
        <v>30</v>
      </c>
      <c r="M320" s="29"/>
      <c r="N320" s="29"/>
      <c r="O320" s="29"/>
      <c r="P320" s="23" t="s">
        <v>439</v>
      </c>
      <c r="Q320" s="30" t="s">
        <v>32</v>
      </c>
      <c r="R320" s="23"/>
      <c r="S320" s="31">
        <v>25000</v>
      </c>
      <c r="T320" s="32">
        <v>21250</v>
      </c>
      <c r="U320" s="32">
        <v>2500</v>
      </c>
      <c r="V320" s="32">
        <v>1250</v>
      </c>
      <c r="W320" s="38" t="s">
        <v>391</v>
      </c>
      <c r="X320" s="38">
        <v>570431</v>
      </c>
      <c r="Y320" s="23">
        <v>20</v>
      </c>
    </row>
    <row r="321" spans="1:25" ht="85.5" hidden="1">
      <c r="A321" s="23">
        <v>314</v>
      </c>
      <c r="B321" s="35" t="s">
        <v>448</v>
      </c>
      <c r="C321" s="36"/>
      <c r="D321" s="26">
        <v>1</v>
      </c>
      <c r="E321" s="43"/>
      <c r="F321" s="28">
        <v>55000</v>
      </c>
      <c r="G321" s="29" t="s">
        <v>30</v>
      </c>
      <c r="H321" s="29" t="s">
        <v>30</v>
      </c>
      <c r="I321" s="29" t="s">
        <v>30</v>
      </c>
      <c r="J321" s="29" t="s">
        <v>30</v>
      </c>
      <c r="K321" s="29" t="s">
        <v>30</v>
      </c>
      <c r="L321" s="29" t="s">
        <v>30</v>
      </c>
      <c r="M321" s="29"/>
      <c r="N321" s="29"/>
      <c r="O321" s="29"/>
      <c r="P321" s="23" t="s">
        <v>439</v>
      </c>
      <c r="Q321" s="30" t="s">
        <v>32</v>
      </c>
      <c r="R321" s="23"/>
      <c r="S321" s="31">
        <v>25000</v>
      </c>
      <c r="T321" s="32">
        <v>21250</v>
      </c>
      <c r="U321" s="32">
        <v>2500</v>
      </c>
      <c r="V321" s="32">
        <v>1250</v>
      </c>
      <c r="W321" s="38" t="s">
        <v>391</v>
      </c>
      <c r="X321" s="38">
        <v>570432</v>
      </c>
      <c r="Y321" s="23">
        <v>20</v>
      </c>
    </row>
    <row r="322" spans="1:25" ht="85.5" hidden="1">
      <c r="A322" s="23">
        <v>315</v>
      </c>
      <c r="B322" s="35" t="s">
        <v>449</v>
      </c>
      <c r="C322" s="36"/>
      <c r="D322" s="26">
        <v>1</v>
      </c>
      <c r="E322" s="43"/>
      <c r="F322" s="28">
        <v>55000</v>
      </c>
      <c r="G322" s="29" t="s">
        <v>30</v>
      </c>
      <c r="H322" s="29" t="s">
        <v>30</v>
      </c>
      <c r="I322" s="29" t="s">
        <v>30</v>
      </c>
      <c r="J322" s="29" t="s">
        <v>30</v>
      </c>
      <c r="K322" s="29" t="s">
        <v>30</v>
      </c>
      <c r="L322" s="29" t="s">
        <v>30</v>
      </c>
      <c r="M322" s="29"/>
      <c r="N322" s="29"/>
      <c r="O322" s="29"/>
      <c r="P322" s="23" t="s">
        <v>439</v>
      </c>
      <c r="Q322" s="30" t="s">
        <v>32</v>
      </c>
      <c r="R322" s="23"/>
      <c r="S322" s="31">
        <v>25000</v>
      </c>
      <c r="T322" s="32">
        <v>21250</v>
      </c>
      <c r="U322" s="32">
        <v>2500</v>
      </c>
      <c r="V322" s="32">
        <v>1250</v>
      </c>
      <c r="W322" s="38" t="s">
        <v>391</v>
      </c>
      <c r="X322" s="38">
        <v>570433</v>
      </c>
      <c r="Y322" s="23">
        <v>20</v>
      </c>
    </row>
    <row r="323" spans="1:25" ht="85.5" hidden="1">
      <c r="A323" s="23">
        <v>316</v>
      </c>
      <c r="B323" s="35" t="s">
        <v>450</v>
      </c>
      <c r="C323" s="36"/>
      <c r="D323" s="26">
        <v>1</v>
      </c>
      <c r="E323" s="43"/>
      <c r="F323" s="28">
        <v>55000</v>
      </c>
      <c r="G323" s="29" t="s">
        <v>30</v>
      </c>
      <c r="H323" s="29" t="s">
        <v>30</v>
      </c>
      <c r="I323" s="29" t="s">
        <v>30</v>
      </c>
      <c r="J323" s="29" t="s">
        <v>30</v>
      </c>
      <c r="K323" s="29" t="s">
        <v>30</v>
      </c>
      <c r="L323" s="29" t="s">
        <v>30</v>
      </c>
      <c r="M323" s="29"/>
      <c r="N323" s="29"/>
      <c r="O323" s="29"/>
      <c r="P323" s="23" t="s">
        <v>439</v>
      </c>
      <c r="Q323" s="30" t="s">
        <v>32</v>
      </c>
      <c r="R323" s="23"/>
      <c r="S323" s="31">
        <v>25000</v>
      </c>
      <c r="T323" s="32">
        <v>21250</v>
      </c>
      <c r="U323" s="32">
        <v>2500</v>
      </c>
      <c r="V323" s="32">
        <v>1250</v>
      </c>
      <c r="W323" s="38" t="s">
        <v>391</v>
      </c>
      <c r="X323" s="38">
        <v>570434</v>
      </c>
      <c r="Y323" s="23">
        <v>20</v>
      </c>
    </row>
    <row r="324" spans="1:25" ht="99.75" hidden="1">
      <c r="A324" s="23">
        <v>317</v>
      </c>
      <c r="B324" s="35" t="s">
        <v>451</v>
      </c>
      <c r="C324" s="36"/>
      <c r="D324" s="26">
        <v>1</v>
      </c>
      <c r="E324" s="43"/>
      <c r="F324" s="28">
        <v>55000</v>
      </c>
      <c r="G324" s="29" t="s">
        <v>30</v>
      </c>
      <c r="H324" s="29" t="s">
        <v>30</v>
      </c>
      <c r="I324" s="29" t="s">
        <v>30</v>
      </c>
      <c r="J324" s="29" t="s">
        <v>30</v>
      </c>
      <c r="K324" s="29" t="s">
        <v>30</v>
      </c>
      <c r="L324" s="29" t="s">
        <v>30</v>
      </c>
      <c r="M324" s="29"/>
      <c r="N324" s="29"/>
      <c r="O324" s="29"/>
      <c r="P324" s="23" t="s">
        <v>439</v>
      </c>
      <c r="Q324" s="30" t="s">
        <v>32</v>
      </c>
      <c r="R324" s="23"/>
      <c r="S324" s="31">
        <v>25000</v>
      </c>
      <c r="T324" s="32">
        <v>21250</v>
      </c>
      <c r="U324" s="32">
        <v>2500</v>
      </c>
      <c r="V324" s="32">
        <v>1250</v>
      </c>
      <c r="W324" s="38" t="s">
        <v>391</v>
      </c>
      <c r="X324" s="38">
        <v>570435</v>
      </c>
      <c r="Y324" s="23">
        <v>20</v>
      </c>
    </row>
    <row r="325" spans="1:25" ht="99.75" hidden="1">
      <c r="A325" s="23">
        <v>318</v>
      </c>
      <c r="B325" s="35" t="s">
        <v>452</v>
      </c>
      <c r="C325" s="36"/>
      <c r="D325" s="26">
        <v>1</v>
      </c>
      <c r="E325" s="43"/>
      <c r="F325" s="28">
        <v>55000</v>
      </c>
      <c r="G325" s="29" t="s">
        <v>30</v>
      </c>
      <c r="H325" s="29" t="s">
        <v>30</v>
      </c>
      <c r="I325" s="29" t="s">
        <v>30</v>
      </c>
      <c r="J325" s="29" t="s">
        <v>30</v>
      </c>
      <c r="K325" s="29" t="s">
        <v>30</v>
      </c>
      <c r="L325" s="29" t="s">
        <v>30</v>
      </c>
      <c r="M325" s="29"/>
      <c r="N325" s="29"/>
      <c r="O325" s="29"/>
      <c r="P325" s="23" t="s">
        <v>439</v>
      </c>
      <c r="Q325" s="30" t="s">
        <v>32</v>
      </c>
      <c r="R325" s="23"/>
      <c r="S325" s="31">
        <v>25000</v>
      </c>
      <c r="T325" s="32">
        <v>21250</v>
      </c>
      <c r="U325" s="32">
        <v>2500</v>
      </c>
      <c r="V325" s="32">
        <v>1250</v>
      </c>
      <c r="W325" s="38" t="s">
        <v>391</v>
      </c>
      <c r="X325" s="38">
        <v>570436</v>
      </c>
      <c r="Y325" s="23">
        <v>20</v>
      </c>
    </row>
    <row r="326" spans="1:25" ht="57" hidden="1">
      <c r="A326" s="23">
        <v>319</v>
      </c>
      <c r="B326" s="39" t="s">
        <v>453</v>
      </c>
      <c r="C326" s="40"/>
      <c r="D326" s="26">
        <v>1</v>
      </c>
      <c r="E326" s="43"/>
      <c r="F326" s="28">
        <v>55000</v>
      </c>
      <c r="G326" s="29" t="s">
        <v>30</v>
      </c>
      <c r="H326" s="29" t="s">
        <v>30</v>
      </c>
      <c r="I326" s="29" t="s">
        <v>30</v>
      </c>
      <c r="J326" s="29" t="s">
        <v>30</v>
      </c>
      <c r="K326" s="29" t="s">
        <v>30</v>
      </c>
      <c r="L326" s="29" t="s">
        <v>30</v>
      </c>
      <c r="M326" s="29"/>
      <c r="N326" s="29"/>
      <c r="O326" s="29"/>
      <c r="P326" s="23" t="s">
        <v>31</v>
      </c>
      <c r="Q326" s="30" t="s">
        <v>41</v>
      </c>
      <c r="R326" s="23"/>
      <c r="S326" s="31">
        <v>25000</v>
      </c>
      <c r="T326" s="32">
        <v>21250</v>
      </c>
      <c r="U326" s="32">
        <v>2500</v>
      </c>
      <c r="V326" s="32">
        <v>1250</v>
      </c>
      <c r="W326" s="38" t="s">
        <v>391</v>
      </c>
      <c r="X326" s="38">
        <v>570437</v>
      </c>
      <c r="Y326" s="23">
        <v>20</v>
      </c>
    </row>
    <row r="327" spans="1:25" ht="71.25" hidden="1">
      <c r="A327" s="23">
        <v>320</v>
      </c>
      <c r="B327" s="39" t="s">
        <v>454</v>
      </c>
      <c r="C327" s="40"/>
      <c r="D327" s="26">
        <v>1</v>
      </c>
      <c r="E327" s="43"/>
      <c r="F327" s="28">
        <v>55000</v>
      </c>
      <c r="G327" s="29" t="s">
        <v>30</v>
      </c>
      <c r="H327" s="29" t="s">
        <v>30</v>
      </c>
      <c r="I327" s="29" t="s">
        <v>30</v>
      </c>
      <c r="J327" s="29" t="s">
        <v>30</v>
      </c>
      <c r="K327" s="29" t="s">
        <v>30</v>
      </c>
      <c r="L327" s="29" t="s">
        <v>30</v>
      </c>
      <c r="M327" s="29"/>
      <c r="N327" s="29"/>
      <c r="O327" s="29"/>
      <c r="P327" s="23" t="s">
        <v>31</v>
      </c>
      <c r="Q327" s="30" t="s">
        <v>41</v>
      </c>
      <c r="R327" s="23"/>
      <c r="S327" s="31">
        <v>25000</v>
      </c>
      <c r="T327" s="32">
        <v>21250</v>
      </c>
      <c r="U327" s="32">
        <v>2500</v>
      </c>
      <c r="V327" s="32">
        <v>1250</v>
      </c>
      <c r="W327" s="38" t="s">
        <v>391</v>
      </c>
      <c r="X327" s="38">
        <v>570438</v>
      </c>
      <c r="Y327" s="23">
        <v>20</v>
      </c>
    </row>
    <row r="328" spans="1:25" ht="57" hidden="1">
      <c r="A328" s="23">
        <v>321</v>
      </c>
      <c r="B328" s="39" t="s">
        <v>455</v>
      </c>
      <c r="C328" s="40"/>
      <c r="D328" s="26">
        <v>1</v>
      </c>
      <c r="E328" s="43"/>
      <c r="F328" s="28">
        <v>55000</v>
      </c>
      <c r="G328" s="29" t="s">
        <v>30</v>
      </c>
      <c r="H328" s="29" t="s">
        <v>30</v>
      </c>
      <c r="I328" s="29" t="s">
        <v>30</v>
      </c>
      <c r="J328" s="29" t="s">
        <v>30</v>
      </c>
      <c r="K328" s="29" t="s">
        <v>30</v>
      </c>
      <c r="L328" s="29" t="s">
        <v>30</v>
      </c>
      <c r="M328" s="29"/>
      <c r="N328" s="29"/>
      <c r="O328" s="29"/>
      <c r="P328" s="23" t="s">
        <v>31</v>
      </c>
      <c r="Q328" s="30" t="s">
        <v>41</v>
      </c>
      <c r="R328" s="23"/>
      <c r="S328" s="31">
        <v>25000</v>
      </c>
      <c r="T328" s="32">
        <v>21250</v>
      </c>
      <c r="U328" s="32">
        <v>2500</v>
      </c>
      <c r="V328" s="32">
        <v>1250</v>
      </c>
      <c r="W328" s="38" t="s">
        <v>391</v>
      </c>
      <c r="X328" s="38">
        <v>570439</v>
      </c>
      <c r="Y328" s="23">
        <v>20</v>
      </c>
    </row>
    <row r="329" spans="1:25" ht="57" hidden="1">
      <c r="A329" s="23">
        <v>322</v>
      </c>
      <c r="B329" s="39" t="s">
        <v>456</v>
      </c>
      <c r="C329" s="40"/>
      <c r="D329" s="26">
        <v>1</v>
      </c>
      <c r="E329" s="43"/>
      <c r="F329" s="28">
        <v>55000</v>
      </c>
      <c r="G329" s="29" t="s">
        <v>30</v>
      </c>
      <c r="H329" s="29" t="s">
        <v>30</v>
      </c>
      <c r="I329" s="29" t="s">
        <v>30</v>
      </c>
      <c r="J329" s="29" t="s">
        <v>30</v>
      </c>
      <c r="K329" s="29" t="s">
        <v>30</v>
      </c>
      <c r="L329" s="29" t="s">
        <v>30</v>
      </c>
      <c r="M329" s="29"/>
      <c r="N329" s="29"/>
      <c r="O329" s="29"/>
      <c r="P329" s="23" t="s">
        <v>31</v>
      </c>
      <c r="Q329" s="30" t="s">
        <v>41</v>
      </c>
      <c r="R329" s="23"/>
      <c r="S329" s="31">
        <v>25000</v>
      </c>
      <c r="T329" s="32">
        <v>21250</v>
      </c>
      <c r="U329" s="32">
        <v>2500</v>
      </c>
      <c r="V329" s="32">
        <v>1250</v>
      </c>
      <c r="W329" s="38" t="s">
        <v>391</v>
      </c>
      <c r="X329" s="38">
        <v>570440</v>
      </c>
      <c r="Y329" s="23">
        <v>20</v>
      </c>
    </row>
    <row r="330" spans="1:25" ht="42.75" hidden="1">
      <c r="A330" s="23">
        <v>323</v>
      </c>
      <c r="B330" s="39" t="s">
        <v>457</v>
      </c>
      <c r="C330" s="40"/>
      <c r="D330" s="26">
        <v>1</v>
      </c>
      <c r="E330" s="43"/>
      <c r="F330" s="28">
        <v>55000</v>
      </c>
      <c r="G330" s="29" t="s">
        <v>30</v>
      </c>
      <c r="H330" s="29" t="s">
        <v>30</v>
      </c>
      <c r="I330" s="29" t="s">
        <v>30</v>
      </c>
      <c r="J330" s="29" t="s">
        <v>30</v>
      </c>
      <c r="K330" s="29" t="s">
        <v>30</v>
      </c>
      <c r="L330" s="29" t="s">
        <v>30</v>
      </c>
      <c r="M330" s="29"/>
      <c r="N330" s="29"/>
      <c r="O330" s="29"/>
      <c r="P330" s="23" t="s">
        <v>31</v>
      </c>
      <c r="Q330" s="30" t="s">
        <v>41</v>
      </c>
      <c r="R330" s="23"/>
      <c r="S330" s="31">
        <v>25000</v>
      </c>
      <c r="T330" s="32">
        <v>21250</v>
      </c>
      <c r="U330" s="32">
        <v>2500</v>
      </c>
      <c r="V330" s="32">
        <v>1250</v>
      </c>
      <c r="W330" s="38" t="s">
        <v>391</v>
      </c>
      <c r="X330" s="38">
        <v>570441</v>
      </c>
      <c r="Y330" s="23">
        <v>20</v>
      </c>
    </row>
    <row r="331" spans="1:25" ht="71.25" hidden="1">
      <c r="A331" s="23">
        <v>324</v>
      </c>
      <c r="B331" s="39" t="s">
        <v>458</v>
      </c>
      <c r="C331" s="40"/>
      <c r="D331" s="26">
        <v>1</v>
      </c>
      <c r="E331" s="43"/>
      <c r="F331" s="28">
        <v>55000</v>
      </c>
      <c r="G331" s="29" t="s">
        <v>30</v>
      </c>
      <c r="H331" s="29" t="s">
        <v>30</v>
      </c>
      <c r="I331" s="29" t="s">
        <v>30</v>
      </c>
      <c r="J331" s="29" t="s">
        <v>30</v>
      </c>
      <c r="K331" s="29" t="s">
        <v>30</v>
      </c>
      <c r="L331" s="29" t="s">
        <v>30</v>
      </c>
      <c r="M331" s="29"/>
      <c r="N331" s="29"/>
      <c r="O331" s="29"/>
      <c r="P331" s="23" t="s">
        <v>31</v>
      </c>
      <c r="Q331" s="30" t="s">
        <v>41</v>
      </c>
      <c r="R331" s="23"/>
      <c r="S331" s="31">
        <v>25000</v>
      </c>
      <c r="T331" s="32">
        <v>21250</v>
      </c>
      <c r="U331" s="32">
        <v>2500</v>
      </c>
      <c r="V331" s="32">
        <v>1250</v>
      </c>
      <c r="W331" s="38" t="s">
        <v>391</v>
      </c>
      <c r="X331" s="38">
        <v>570442</v>
      </c>
      <c r="Y331" s="23">
        <v>20</v>
      </c>
    </row>
    <row r="332" spans="1:25" ht="42.75" hidden="1">
      <c r="A332" s="23">
        <v>325</v>
      </c>
      <c r="B332" s="39" t="s">
        <v>459</v>
      </c>
      <c r="C332" s="40"/>
      <c r="D332" s="26">
        <v>1</v>
      </c>
      <c r="E332" s="43"/>
      <c r="F332" s="28">
        <v>55000</v>
      </c>
      <c r="G332" s="29" t="s">
        <v>30</v>
      </c>
      <c r="H332" s="29" t="s">
        <v>30</v>
      </c>
      <c r="I332" s="29" t="s">
        <v>30</v>
      </c>
      <c r="J332" s="29" t="s">
        <v>30</v>
      </c>
      <c r="K332" s="29" t="s">
        <v>30</v>
      </c>
      <c r="L332" s="29" t="s">
        <v>30</v>
      </c>
      <c r="M332" s="29"/>
      <c r="N332" s="29"/>
      <c r="O332" s="29"/>
      <c r="P332" s="23" t="s">
        <v>31</v>
      </c>
      <c r="Q332" s="30" t="s">
        <v>41</v>
      </c>
      <c r="R332" s="23"/>
      <c r="S332" s="31">
        <v>25000</v>
      </c>
      <c r="T332" s="32">
        <v>21250</v>
      </c>
      <c r="U332" s="32">
        <v>2500</v>
      </c>
      <c r="V332" s="32">
        <v>1250</v>
      </c>
      <c r="W332" s="38" t="s">
        <v>391</v>
      </c>
      <c r="X332" s="38">
        <v>570443</v>
      </c>
      <c r="Y332" s="23">
        <v>20</v>
      </c>
    </row>
    <row r="333" spans="1:25" ht="28.5" hidden="1">
      <c r="A333" s="23">
        <v>326</v>
      </c>
      <c r="B333" s="39" t="s">
        <v>460</v>
      </c>
      <c r="C333" s="40"/>
      <c r="D333" s="26">
        <v>1</v>
      </c>
      <c r="E333" s="43"/>
      <c r="F333" s="28">
        <v>55000</v>
      </c>
      <c r="G333" s="29" t="s">
        <v>30</v>
      </c>
      <c r="H333" s="29" t="s">
        <v>30</v>
      </c>
      <c r="I333" s="29" t="s">
        <v>30</v>
      </c>
      <c r="J333" s="29" t="s">
        <v>30</v>
      </c>
      <c r="K333" s="29" t="s">
        <v>30</v>
      </c>
      <c r="L333" s="29" t="s">
        <v>30</v>
      </c>
      <c r="M333" s="29"/>
      <c r="N333" s="29"/>
      <c r="O333" s="29"/>
      <c r="P333" s="23" t="s">
        <v>31</v>
      </c>
      <c r="Q333" s="30" t="s">
        <v>41</v>
      </c>
      <c r="R333" s="23"/>
      <c r="S333" s="31">
        <v>25000</v>
      </c>
      <c r="T333" s="32">
        <v>21250</v>
      </c>
      <c r="U333" s="32">
        <v>2500</v>
      </c>
      <c r="V333" s="32">
        <v>1250</v>
      </c>
      <c r="W333" s="38" t="s">
        <v>391</v>
      </c>
      <c r="X333" s="38">
        <v>570444</v>
      </c>
      <c r="Y333" s="23">
        <v>20</v>
      </c>
    </row>
    <row r="334" spans="1:25" ht="71.25" hidden="1">
      <c r="A334" s="23">
        <v>327</v>
      </c>
      <c r="B334" s="39" t="s">
        <v>461</v>
      </c>
      <c r="C334" s="40"/>
      <c r="D334" s="26">
        <v>1</v>
      </c>
      <c r="E334" s="43"/>
      <c r="F334" s="28">
        <v>55000</v>
      </c>
      <c r="G334" s="29" t="s">
        <v>30</v>
      </c>
      <c r="H334" s="29" t="s">
        <v>30</v>
      </c>
      <c r="I334" s="29" t="s">
        <v>30</v>
      </c>
      <c r="J334" s="29" t="s">
        <v>30</v>
      </c>
      <c r="K334" s="29" t="s">
        <v>30</v>
      </c>
      <c r="L334" s="29" t="s">
        <v>30</v>
      </c>
      <c r="M334" s="29"/>
      <c r="N334" s="29"/>
      <c r="O334" s="29"/>
      <c r="P334" s="23" t="s">
        <v>31</v>
      </c>
      <c r="Q334" s="30" t="s">
        <v>41</v>
      </c>
      <c r="R334" s="23"/>
      <c r="S334" s="31">
        <v>25000</v>
      </c>
      <c r="T334" s="32">
        <v>21250</v>
      </c>
      <c r="U334" s="32">
        <v>2500</v>
      </c>
      <c r="V334" s="32">
        <v>1250</v>
      </c>
      <c r="W334" s="38" t="s">
        <v>391</v>
      </c>
      <c r="X334" s="38">
        <v>570445</v>
      </c>
      <c r="Y334" s="23">
        <v>20</v>
      </c>
    </row>
    <row r="335" spans="1:25" ht="57" hidden="1">
      <c r="A335" s="23">
        <v>328</v>
      </c>
      <c r="B335" s="39" t="s">
        <v>462</v>
      </c>
      <c r="C335" s="40"/>
      <c r="D335" s="26">
        <v>1</v>
      </c>
      <c r="E335" s="43"/>
      <c r="F335" s="28">
        <v>55000</v>
      </c>
      <c r="G335" s="29" t="s">
        <v>30</v>
      </c>
      <c r="H335" s="29" t="s">
        <v>30</v>
      </c>
      <c r="I335" s="29" t="s">
        <v>30</v>
      </c>
      <c r="J335" s="29" t="s">
        <v>30</v>
      </c>
      <c r="K335" s="29" t="s">
        <v>30</v>
      </c>
      <c r="L335" s="29" t="s">
        <v>30</v>
      </c>
      <c r="M335" s="29"/>
      <c r="N335" s="29"/>
      <c r="O335" s="29"/>
      <c r="P335" s="23" t="s">
        <v>31</v>
      </c>
      <c r="Q335" s="30" t="s">
        <v>41</v>
      </c>
      <c r="R335" s="23"/>
      <c r="S335" s="31">
        <v>25000</v>
      </c>
      <c r="T335" s="32">
        <v>21250</v>
      </c>
      <c r="U335" s="32">
        <v>2500</v>
      </c>
      <c r="V335" s="32">
        <v>1250</v>
      </c>
      <c r="W335" s="38" t="s">
        <v>391</v>
      </c>
      <c r="X335" s="38">
        <v>570446</v>
      </c>
      <c r="Y335" s="23">
        <v>20</v>
      </c>
    </row>
    <row r="336" spans="1:25" ht="57" hidden="1">
      <c r="A336" s="23">
        <v>329</v>
      </c>
      <c r="B336" s="39" t="s">
        <v>463</v>
      </c>
      <c r="C336" s="40"/>
      <c r="D336" s="26">
        <v>1</v>
      </c>
      <c r="E336" s="43"/>
      <c r="F336" s="28">
        <v>55000</v>
      </c>
      <c r="G336" s="29" t="s">
        <v>30</v>
      </c>
      <c r="H336" s="29" t="s">
        <v>30</v>
      </c>
      <c r="I336" s="29" t="s">
        <v>30</v>
      </c>
      <c r="J336" s="29" t="s">
        <v>30</v>
      </c>
      <c r="K336" s="29" t="s">
        <v>30</v>
      </c>
      <c r="L336" s="29" t="s">
        <v>30</v>
      </c>
      <c r="M336" s="29"/>
      <c r="N336" s="29"/>
      <c r="O336" s="29"/>
      <c r="P336" s="23" t="s">
        <v>31</v>
      </c>
      <c r="Q336" s="30" t="s">
        <v>41</v>
      </c>
      <c r="R336" s="23"/>
      <c r="S336" s="31">
        <v>25000</v>
      </c>
      <c r="T336" s="32">
        <v>21250</v>
      </c>
      <c r="U336" s="32">
        <v>2500</v>
      </c>
      <c r="V336" s="32">
        <v>1250</v>
      </c>
      <c r="W336" s="38" t="s">
        <v>391</v>
      </c>
      <c r="X336" s="38">
        <v>570447</v>
      </c>
      <c r="Y336" s="23">
        <v>20</v>
      </c>
    </row>
    <row r="337" spans="1:25" ht="71.25" hidden="1">
      <c r="A337" s="23">
        <v>330</v>
      </c>
      <c r="B337" s="39" t="s">
        <v>464</v>
      </c>
      <c r="C337" s="40"/>
      <c r="D337" s="26">
        <v>1</v>
      </c>
      <c r="E337" s="43"/>
      <c r="F337" s="28">
        <v>55000</v>
      </c>
      <c r="G337" s="29" t="s">
        <v>30</v>
      </c>
      <c r="H337" s="29" t="s">
        <v>30</v>
      </c>
      <c r="I337" s="29" t="s">
        <v>30</v>
      </c>
      <c r="J337" s="29" t="s">
        <v>30</v>
      </c>
      <c r="K337" s="29" t="s">
        <v>30</v>
      </c>
      <c r="L337" s="29" t="s">
        <v>30</v>
      </c>
      <c r="M337" s="29"/>
      <c r="N337" s="29"/>
      <c r="O337" s="29"/>
      <c r="P337" s="23" t="s">
        <v>31</v>
      </c>
      <c r="Q337" s="30" t="s">
        <v>41</v>
      </c>
      <c r="R337" s="23"/>
      <c r="S337" s="31">
        <v>25000</v>
      </c>
      <c r="T337" s="32">
        <v>21250</v>
      </c>
      <c r="U337" s="32">
        <v>2500</v>
      </c>
      <c r="V337" s="32">
        <v>1250</v>
      </c>
      <c r="W337" s="38" t="s">
        <v>391</v>
      </c>
      <c r="X337" s="38">
        <v>570448</v>
      </c>
      <c r="Y337" s="23">
        <v>20</v>
      </c>
    </row>
    <row r="338" spans="1:25" ht="71.25" hidden="1">
      <c r="A338" s="23">
        <v>331</v>
      </c>
      <c r="B338" s="39" t="s">
        <v>465</v>
      </c>
      <c r="C338" s="40"/>
      <c r="D338" s="26">
        <v>1</v>
      </c>
      <c r="E338" s="43"/>
      <c r="F338" s="28">
        <v>55000</v>
      </c>
      <c r="G338" s="29" t="s">
        <v>30</v>
      </c>
      <c r="H338" s="29" t="s">
        <v>30</v>
      </c>
      <c r="I338" s="29" t="s">
        <v>30</v>
      </c>
      <c r="J338" s="29" t="s">
        <v>30</v>
      </c>
      <c r="K338" s="29" t="s">
        <v>30</v>
      </c>
      <c r="L338" s="29" t="s">
        <v>30</v>
      </c>
      <c r="M338" s="29"/>
      <c r="N338" s="29"/>
      <c r="O338" s="29"/>
      <c r="P338" s="23" t="s">
        <v>31</v>
      </c>
      <c r="Q338" s="30" t="s">
        <v>41</v>
      </c>
      <c r="R338" s="23"/>
      <c r="S338" s="31">
        <v>25000</v>
      </c>
      <c r="T338" s="32">
        <v>21250</v>
      </c>
      <c r="U338" s="32">
        <v>2500</v>
      </c>
      <c r="V338" s="32">
        <v>1250</v>
      </c>
      <c r="W338" s="38" t="s">
        <v>391</v>
      </c>
      <c r="X338" s="38">
        <v>570449</v>
      </c>
      <c r="Y338" s="23">
        <v>20</v>
      </c>
    </row>
    <row r="339" spans="1:25" ht="99.75" hidden="1">
      <c r="A339" s="23">
        <v>332</v>
      </c>
      <c r="B339" s="39" t="s">
        <v>466</v>
      </c>
      <c r="C339" s="40"/>
      <c r="D339" s="26">
        <v>1</v>
      </c>
      <c r="E339" s="43"/>
      <c r="F339" s="28">
        <v>55000</v>
      </c>
      <c r="G339" s="29" t="s">
        <v>30</v>
      </c>
      <c r="H339" s="29" t="s">
        <v>30</v>
      </c>
      <c r="I339" s="29" t="s">
        <v>30</v>
      </c>
      <c r="J339" s="29" t="s">
        <v>30</v>
      </c>
      <c r="K339" s="29" t="s">
        <v>30</v>
      </c>
      <c r="L339" s="29" t="s">
        <v>30</v>
      </c>
      <c r="M339" s="29"/>
      <c r="N339" s="29"/>
      <c r="O339" s="29"/>
      <c r="P339" s="23" t="s">
        <v>31</v>
      </c>
      <c r="Q339" s="30" t="s">
        <v>41</v>
      </c>
      <c r="R339" s="23"/>
      <c r="S339" s="31">
        <v>25000</v>
      </c>
      <c r="T339" s="32">
        <v>21250</v>
      </c>
      <c r="U339" s="32">
        <v>2500</v>
      </c>
      <c r="V339" s="32">
        <v>1250</v>
      </c>
      <c r="W339" s="38" t="s">
        <v>391</v>
      </c>
      <c r="X339" s="38">
        <v>570450</v>
      </c>
      <c r="Y339" s="23">
        <v>20</v>
      </c>
    </row>
    <row r="340" spans="1:25" ht="85.5" hidden="1">
      <c r="A340" s="23">
        <v>333</v>
      </c>
      <c r="B340" s="39" t="s">
        <v>467</v>
      </c>
      <c r="C340" s="40"/>
      <c r="D340" s="26">
        <v>1</v>
      </c>
      <c r="E340" s="43"/>
      <c r="F340" s="28">
        <v>55000</v>
      </c>
      <c r="G340" s="29" t="s">
        <v>30</v>
      </c>
      <c r="H340" s="29" t="s">
        <v>30</v>
      </c>
      <c r="I340" s="29" t="s">
        <v>30</v>
      </c>
      <c r="J340" s="29" t="s">
        <v>30</v>
      </c>
      <c r="K340" s="29" t="s">
        <v>30</v>
      </c>
      <c r="L340" s="29" t="s">
        <v>30</v>
      </c>
      <c r="M340" s="29"/>
      <c r="N340" s="29"/>
      <c r="O340" s="29"/>
      <c r="P340" s="23" t="s">
        <v>31</v>
      </c>
      <c r="Q340" s="30" t="s">
        <v>41</v>
      </c>
      <c r="R340" s="23"/>
      <c r="S340" s="31">
        <v>25000</v>
      </c>
      <c r="T340" s="32">
        <v>21250</v>
      </c>
      <c r="U340" s="32">
        <v>2500</v>
      </c>
      <c r="V340" s="32">
        <v>1250</v>
      </c>
      <c r="W340" s="38" t="s">
        <v>391</v>
      </c>
      <c r="X340" s="38">
        <v>570451</v>
      </c>
      <c r="Y340" s="23">
        <v>20</v>
      </c>
    </row>
    <row r="341" spans="1:25" ht="57" hidden="1">
      <c r="A341" s="23">
        <v>334</v>
      </c>
      <c r="B341" s="39" t="s">
        <v>468</v>
      </c>
      <c r="C341" s="40"/>
      <c r="D341" s="26">
        <v>1</v>
      </c>
      <c r="E341" s="43"/>
      <c r="F341" s="28">
        <v>55000</v>
      </c>
      <c r="G341" s="29" t="s">
        <v>30</v>
      </c>
      <c r="H341" s="29" t="s">
        <v>30</v>
      </c>
      <c r="I341" s="29" t="s">
        <v>30</v>
      </c>
      <c r="J341" s="29" t="s">
        <v>30</v>
      </c>
      <c r="K341" s="29" t="s">
        <v>30</v>
      </c>
      <c r="L341" s="29" t="s">
        <v>30</v>
      </c>
      <c r="M341" s="29"/>
      <c r="N341" s="29"/>
      <c r="O341" s="29"/>
      <c r="P341" s="23" t="s">
        <v>31</v>
      </c>
      <c r="Q341" s="30" t="s">
        <v>41</v>
      </c>
      <c r="R341" s="23"/>
      <c r="S341" s="31">
        <v>25000</v>
      </c>
      <c r="T341" s="32">
        <v>21250</v>
      </c>
      <c r="U341" s="32">
        <v>2500</v>
      </c>
      <c r="V341" s="32">
        <v>1250</v>
      </c>
      <c r="W341" s="38" t="s">
        <v>391</v>
      </c>
      <c r="X341" s="38">
        <v>570452</v>
      </c>
      <c r="Y341" s="23">
        <v>20</v>
      </c>
    </row>
    <row r="342" spans="1:25" ht="57" hidden="1">
      <c r="A342" s="23">
        <v>335</v>
      </c>
      <c r="B342" s="39" t="s">
        <v>469</v>
      </c>
      <c r="C342" s="40"/>
      <c r="D342" s="26">
        <v>1</v>
      </c>
      <c r="E342" s="43"/>
      <c r="F342" s="28">
        <v>55000</v>
      </c>
      <c r="G342" s="29" t="s">
        <v>30</v>
      </c>
      <c r="H342" s="29" t="s">
        <v>30</v>
      </c>
      <c r="I342" s="29" t="s">
        <v>30</v>
      </c>
      <c r="J342" s="29" t="s">
        <v>30</v>
      </c>
      <c r="K342" s="29" t="s">
        <v>30</v>
      </c>
      <c r="L342" s="29" t="s">
        <v>30</v>
      </c>
      <c r="M342" s="29"/>
      <c r="N342" s="29"/>
      <c r="O342" s="29"/>
      <c r="P342" s="23" t="s">
        <v>31</v>
      </c>
      <c r="Q342" s="30" t="s">
        <v>41</v>
      </c>
      <c r="R342" s="23"/>
      <c r="S342" s="31">
        <v>25000</v>
      </c>
      <c r="T342" s="32">
        <v>21250</v>
      </c>
      <c r="U342" s="32">
        <v>2500</v>
      </c>
      <c r="V342" s="32">
        <v>1250</v>
      </c>
      <c r="W342" s="38" t="s">
        <v>391</v>
      </c>
      <c r="X342" s="38">
        <v>570453</v>
      </c>
      <c r="Y342" s="23">
        <v>20</v>
      </c>
    </row>
    <row r="343" spans="1:25" ht="42.75" hidden="1">
      <c r="A343" s="23">
        <v>336</v>
      </c>
      <c r="B343" s="39" t="s">
        <v>470</v>
      </c>
      <c r="C343" s="40"/>
      <c r="D343" s="26">
        <v>1</v>
      </c>
      <c r="E343" s="43"/>
      <c r="F343" s="28">
        <v>55000</v>
      </c>
      <c r="G343" s="29" t="s">
        <v>30</v>
      </c>
      <c r="H343" s="29" t="s">
        <v>30</v>
      </c>
      <c r="I343" s="29" t="s">
        <v>30</v>
      </c>
      <c r="J343" s="29" t="s">
        <v>30</v>
      </c>
      <c r="K343" s="29" t="s">
        <v>30</v>
      </c>
      <c r="L343" s="29" t="s">
        <v>30</v>
      </c>
      <c r="M343" s="29"/>
      <c r="N343" s="29"/>
      <c r="O343" s="29"/>
      <c r="P343" s="23" t="s">
        <v>31</v>
      </c>
      <c r="Q343" s="30" t="s">
        <v>41</v>
      </c>
      <c r="R343" s="23"/>
      <c r="S343" s="31">
        <v>25000</v>
      </c>
      <c r="T343" s="32">
        <v>21250</v>
      </c>
      <c r="U343" s="32">
        <v>2500</v>
      </c>
      <c r="V343" s="32">
        <v>1250</v>
      </c>
      <c r="W343" s="38" t="s">
        <v>391</v>
      </c>
      <c r="X343" s="38">
        <v>570454</v>
      </c>
      <c r="Y343" s="23">
        <v>20</v>
      </c>
    </row>
    <row r="344" spans="1:25" ht="85.5" hidden="1">
      <c r="A344" s="23">
        <v>337</v>
      </c>
      <c r="B344" s="39" t="s">
        <v>471</v>
      </c>
      <c r="C344" s="40"/>
      <c r="D344" s="26">
        <v>1</v>
      </c>
      <c r="E344" s="43"/>
      <c r="F344" s="28">
        <v>55000</v>
      </c>
      <c r="G344" s="29" t="s">
        <v>30</v>
      </c>
      <c r="H344" s="29" t="s">
        <v>30</v>
      </c>
      <c r="I344" s="29" t="s">
        <v>30</v>
      </c>
      <c r="J344" s="29" t="s">
        <v>30</v>
      </c>
      <c r="K344" s="29" t="s">
        <v>30</v>
      </c>
      <c r="L344" s="29" t="s">
        <v>30</v>
      </c>
      <c r="M344" s="29"/>
      <c r="N344" s="29"/>
      <c r="O344" s="29"/>
      <c r="P344" s="23" t="s">
        <v>31</v>
      </c>
      <c r="Q344" s="30" t="s">
        <v>41</v>
      </c>
      <c r="R344" s="23"/>
      <c r="S344" s="31">
        <v>25000</v>
      </c>
      <c r="T344" s="32">
        <v>21250</v>
      </c>
      <c r="U344" s="32">
        <v>2500</v>
      </c>
      <c r="V344" s="32">
        <v>1250</v>
      </c>
      <c r="W344" s="38" t="s">
        <v>391</v>
      </c>
      <c r="X344" s="38">
        <v>570455</v>
      </c>
      <c r="Y344" s="23">
        <v>20</v>
      </c>
    </row>
    <row r="345" spans="1:25" ht="42.75" hidden="1">
      <c r="A345" s="23">
        <v>338</v>
      </c>
      <c r="B345" s="39" t="s">
        <v>472</v>
      </c>
      <c r="C345" s="40"/>
      <c r="D345" s="26">
        <v>1</v>
      </c>
      <c r="E345" s="43"/>
      <c r="F345" s="28">
        <v>55000</v>
      </c>
      <c r="G345" s="29" t="s">
        <v>30</v>
      </c>
      <c r="H345" s="29" t="s">
        <v>30</v>
      </c>
      <c r="I345" s="29" t="s">
        <v>30</v>
      </c>
      <c r="J345" s="29" t="s">
        <v>30</v>
      </c>
      <c r="K345" s="29" t="s">
        <v>30</v>
      </c>
      <c r="L345" s="29" t="s">
        <v>30</v>
      </c>
      <c r="M345" s="29"/>
      <c r="N345" s="29"/>
      <c r="O345" s="29"/>
      <c r="P345" s="23" t="s">
        <v>31</v>
      </c>
      <c r="Q345" s="30" t="s">
        <v>41</v>
      </c>
      <c r="R345" s="23"/>
      <c r="S345" s="31">
        <v>25000</v>
      </c>
      <c r="T345" s="32">
        <v>21250</v>
      </c>
      <c r="U345" s="32">
        <v>2500</v>
      </c>
      <c r="V345" s="32">
        <v>1250</v>
      </c>
      <c r="W345" s="38" t="s">
        <v>391</v>
      </c>
      <c r="X345" s="38">
        <v>570456</v>
      </c>
      <c r="Y345" s="23">
        <v>20</v>
      </c>
    </row>
    <row r="346" spans="1:25" ht="71.25" hidden="1">
      <c r="A346" s="23">
        <v>339</v>
      </c>
      <c r="B346" s="39" t="s">
        <v>473</v>
      </c>
      <c r="C346" s="40"/>
      <c r="D346" s="26">
        <v>1</v>
      </c>
      <c r="E346" s="43"/>
      <c r="F346" s="28">
        <v>55000</v>
      </c>
      <c r="G346" s="29" t="s">
        <v>30</v>
      </c>
      <c r="H346" s="29" t="s">
        <v>30</v>
      </c>
      <c r="I346" s="29" t="s">
        <v>30</v>
      </c>
      <c r="J346" s="29" t="s">
        <v>30</v>
      </c>
      <c r="K346" s="29" t="s">
        <v>30</v>
      </c>
      <c r="L346" s="29" t="s">
        <v>30</v>
      </c>
      <c r="M346" s="29"/>
      <c r="N346" s="29"/>
      <c r="O346" s="29"/>
      <c r="P346" s="23" t="s">
        <v>31</v>
      </c>
      <c r="Q346" s="30" t="s">
        <v>41</v>
      </c>
      <c r="R346" s="23"/>
      <c r="S346" s="31">
        <v>25000</v>
      </c>
      <c r="T346" s="32">
        <v>21250</v>
      </c>
      <c r="U346" s="32">
        <v>2500</v>
      </c>
      <c r="V346" s="32">
        <v>1250</v>
      </c>
      <c r="W346" s="38" t="s">
        <v>391</v>
      </c>
      <c r="X346" s="38">
        <v>570457</v>
      </c>
      <c r="Y346" s="23">
        <v>20</v>
      </c>
    </row>
    <row r="347" spans="1:25" ht="42.75" hidden="1">
      <c r="A347" s="23">
        <v>340</v>
      </c>
      <c r="B347" s="39" t="s">
        <v>474</v>
      </c>
      <c r="C347" s="40"/>
      <c r="D347" s="26">
        <v>1</v>
      </c>
      <c r="E347" s="43"/>
      <c r="F347" s="28">
        <v>55000</v>
      </c>
      <c r="G347" s="29" t="s">
        <v>30</v>
      </c>
      <c r="H347" s="29" t="s">
        <v>30</v>
      </c>
      <c r="I347" s="29" t="s">
        <v>30</v>
      </c>
      <c r="J347" s="29" t="s">
        <v>30</v>
      </c>
      <c r="K347" s="29" t="s">
        <v>30</v>
      </c>
      <c r="L347" s="29" t="s">
        <v>30</v>
      </c>
      <c r="M347" s="29"/>
      <c r="N347" s="29"/>
      <c r="O347" s="29"/>
      <c r="P347" s="23" t="s">
        <v>31</v>
      </c>
      <c r="Q347" s="30" t="s">
        <v>41</v>
      </c>
      <c r="R347" s="23"/>
      <c r="S347" s="31">
        <v>25000</v>
      </c>
      <c r="T347" s="32">
        <v>21250</v>
      </c>
      <c r="U347" s="32">
        <v>2500</v>
      </c>
      <c r="V347" s="32">
        <v>1250</v>
      </c>
      <c r="W347" s="38" t="s">
        <v>391</v>
      </c>
      <c r="X347" s="38">
        <v>570458</v>
      </c>
      <c r="Y347" s="23">
        <v>20</v>
      </c>
    </row>
    <row r="348" spans="1:25" ht="71.25" hidden="1">
      <c r="A348" s="23">
        <v>341</v>
      </c>
      <c r="B348" s="39" t="s">
        <v>475</v>
      </c>
      <c r="C348" s="40"/>
      <c r="D348" s="26">
        <v>1</v>
      </c>
      <c r="E348" s="43"/>
      <c r="F348" s="28">
        <v>55000</v>
      </c>
      <c r="G348" s="29" t="s">
        <v>30</v>
      </c>
      <c r="H348" s="29" t="s">
        <v>30</v>
      </c>
      <c r="I348" s="29" t="s">
        <v>30</v>
      </c>
      <c r="J348" s="29" t="s">
        <v>30</v>
      </c>
      <c r="K348" s="29" t="s">
        <v>30</v>
      </c>
      <c r="L348" s="29" t="s">
        <v>30</v>
      </c>
      <c r="M348" s="29"/>
      <c r="N348" s="29"/>
      <c r="O348" s="29"/>
      <c r="P348" s="23" t="s">
        <v>31</v>
      </c>
      <c r="Q348" s="30" t="s">
        <v>41</v>
      </c>
      <c r="R348" s="23"/>
      <c r="S348" s="31">
        <v>25000</v>
      </c>
      <c r="T348" s="32">
        <v>21250</v>
      </c>
      <c r="U348" s="32">
        <v>2500</v>
      </c>
      <c r="V348" s="32">
        <v>1250</v>
      </c>
      <c r="W348" s="38" t="s">
        <v>391</v>
      </c>
      <c r="X348" s="38">
        <v>570459</v>
      </c>
      <c r="Y348" s="23">
        <v>20</v>
      </c>
    </row>
    <row r="349" spans="1:25" ht="57" hidden="1">
      <c r="A349" s="23">
        <v>342</v>
      </c>
      <c r="B349" s="39" t="s">
        <v>476</v>
      </c>
      <c r="C349" s="40"/>
      <c r="D349" s="26">
        <v>1</v>
      </c>
      <c r="E349" s="43"/>
      <c r="F349" s="28">
        <v>55000</v>
      </c>
      <c r="G349" s="29" t="s">
        <v>30</v>
      </c>
      <c r="H349" s="29" t="s">
        <v>30</v>
      </c>
      <c r="I349" s="29" t="s">
        <v>30</v>
      </c>
      <c r="J349" s="29" t="s">
        <v>30</v>
      </c>
      <c r="K349" s="29" t="s">
        <v>30</v>
      </c>
      <c r="L349" s="29" t="s">
        <v>30</v>
      </c>
      <c r="M349" s="29"/>
      <c r="N349" s="29"/>
      <c r="O349" s="29"/>
      <c r="P349" s="23" t="s">
        <v>31</v>
      </c>
      <c r="Q349" s="30" t="s">
        <v>41</v>
      </c>
      <c r="R349" s="23"/>
      <c r="S349" s="31">
        <v>25000</v>
      </c>
      <c r="T349" s="32">
        <v>21250</v>
      </c>
      <c r="U349" s="32">
        <v>2500</v>
      </c>
      <c r="V349" s="32">
        <v>1250</v>
      </c>
      <c r="W349" s="38" t="s">
        <v>391</v>
      </c>
      <c r="X349" s="38">
        <v>570460</v>
      </c>
      <c r="Y349" s="23">
        <v>20</v>
      </c>
    </row>
    <row r="350" spans="1:25" ht="57" hidden="1">
      <c r="A350" s="23">
        <v>343</v>
      </c>
      <c r="B350" s="39" t="s">
        <v>477</v>
      </c>
      <c r="C350" s="40"/>
      <c r="D350" s="26">
        <v>1</v>
      </c>
      <c r="E350" s="43"/>
      <c r="F350" s="28">
        <v>55000</v>
      </c>
      <c r="G350" s="29" t="s">
        <v>30</v>
      </c>
      <c r="H350" s="29" t="s">
        <v>30</v>
      </c>
      <c r="I350" s="29" t="s">
        <v>30</v>
      </c>
      <c r="J350" s="29" t="s">
        <v>30</v>
      </c>
      <c r="K350" s="29" t="s">
        <v>30</v>
      </c>
      <c r="L350" s="29" t="s">
        <v>30</v>
      </c>
      <c r="M350" s="29"/>
      <c r="N350" s="29"/>
      <c r="O350" s="29"/>
      <c r="P350" s="23" t="s">
        <v>31</v>
      </c>
      <c r="Q350" s="30" t="s">
        <v>41</v>
      </c>
      <c r="R350" s="23"/>
      <c r="S350" s="31">
        <v>25000</v>
      </c>
      <c r="T350" s="32">
        <v>21250</v>
      </c>
      <c r="U350" s="32">
        <v>2500</v>
      </c>
      <c r="V350" s="32">
        <v>1250</v>
      </c>
      <c r="W350" s="38" t="s">
        <v>391</v>
      </c>
      <c r="X350" s="38">
        <v>570461</v>
      </c>
      <c r="Y350" s="23">
        <v>20</v>
      </c>
    </row>
    <row r="351" spans="1:25" ht="71.25" hidden="1">
      <c r="A351" s="23">
        <v>344</v>
      </c>
      <c r="B351" s="39" t="s">
        <v>478</v>
      </c>
      <c r="C351" s="40"/>
      <c r="D351" s="26">
        <v>1</v>
      </c>
      <c r="E351" s="43"/>
      <c r="F351" s="28">
        <v>55000</v>
      </c>
      <c r="G351" s="29" t="s">
        <v>30</v>
      </c>
      <c r="H351" s="29" t="s">
        <v>30</v>
      </c>
      <c r="I351" s="29" t="s">
        <v>30</v>
      </c>
      <c r="J351" s="29" t="s">
        <v>30</v>
      </c>
      <c r="K351" s="29" t="s">
        <v>30</v>
      </c>
      <c r="L351" s="29" t="s">
        <v>30</v>
      </c>
      <c r="M351" s="29"/>
      <c r="N351" s="29"/>
      <c r="O351" s="29"/>
      <c r="P351" s="23" t="s">
        <v>31</v>
      </c>
      <c r="Q351" s="30" t="s">
        <v>41</v>
      </c>
      <c r="R351" s="23"/>
      <c r="S351" s="31">
        <v>25000</v>
      </c>
      <c r="T351" s="32">
        <v>21250</v>
      </c>
      <c r="U351" s="32">
        <v>2500</v>
      </c>
      <c r="V351" s="32">
        <v>1250</v>
      </c>
      <c r="W351" s="38" t="s">
        <v>391</v>
      </c>
      <c r="X351" s="38">
        <v>570462</v>
      </c>
      <c r="Y351" s="23">
        <v>20</v>
      </c>
    </row>
    <row r="352" spans="1:25" ht="42.75" hidden="1">
      <c r="A352" s="23">
        <v>345</v>
      </c>
      <c r="B352" s="39" t="s">
        <v>479</v>
      </c>
      <c r="C352" s="40"/>
      <c r="D352" s="26">
        <v>1</v>
      </c>
      <c r="E352" s="43"/>
      <c r="F352" s="28">
        <v>55000</v>
      </c>
      <c r="G352" s="29" t="s">
        <v>30</v>
      </c>
      <c r="H352" s="29" t="s">
        <v>30</v>
      </c>
      <c r="I352" s="29" t="s">
        <v>30</v>
      </c>
      <c r="J352" s="29" t="s">
        <v>30</v>
      </c>
      <c r="K352" s="29" t="s">
        <v>30</v>
      </c>
      <c r="L352" s="29" t="s">
        <v>30</v>
      </c>
      <c r="M352" s="29"/>
      <c r="N352" s="29"/>
      <c r="O352" s="29"/>
      <c r="P352" s="23" t="s">
        <v>31</v>
      </c>
      <c r="Q352" s="30" t="s">
        <v>41</v>
      </c>
      <c r="R352" s="23"/>
      <c r="S352" s="31">
        <v>25000</v>
      </c>
      <c r="T352" s="32">
        <v>21250</v>
      </c>
      <c r="U352" s="32">
        <v>2500</v>
      </c>
      <c r="V352" s="32">
        <v>1250</v>
      </c>
      <c r="W352" s="38" t="s">
        <v>391</v>
      </c>
      <c r="X352" s="38">
        <v>570463</v>
      </c>
      <c r="Y352" s="23">
        <v>20</v>
      </c>
    </row>
    <row r="353" spans="1:25" ht="71.25" hidden="1">
      <c r="A353" s="23">
        <v>346</v>
      </c>
      <c r="B353" s="39" t="s">
        <v>480</v>
      </c>
      <c r="C353" s="40"/>
      <c r="D353" s="26">
        <v>1</v>
      </c>
      <c r="E353" s="43"/>
      <c r="F353" s="28">
        <v>55000</v>
      </c>
      <c r="G353" s="29" t="s">
        <v>30</v>
      </c>
      <c r="H353" s="29" t="s">
        <v>30</v>
      </c>
      <c r="I353" s="29" t="s">
        <v>30</v>
      </c>
      <c r="J353" s="29" t="s">
        <v>30</v>
      </c>
      <c r="K353" s="29" t="s">
        <v>30</v>
      </c>
      <c r="L353" s="29" t="s">
        <v>30</v>
      </c>
      <c r="M353" s="29"/>
      <c r="N353" s="29"/>
      <c r="O353" s="29"/>
      <c r="P353" s="23" t="s">
        <v>31</v>
      </c>
      <c r="Q353" s="30" t="s">
        <v>41</v>
      </c>
      <c r="R353" s="23"/>
      <c r="S353" s="31">
        <v>25000</v>
      </c>
      <c r="T353" s="32">
        <v>21250</v>
      </c>
      <c r="U353" s="32">
        <v>2500</v>
      </c>
      <c r="V353" s="32">
        <v>1250</v>
      </c>
      <c r="W353" s="38" t="s">
        <v>391</v>
      </c>
      <c r="X353" s="38">
        <v>570464</v>
      </c>
      <c r="Y353" s="23">
        <v>20</v>
      </c>
    </row>
    <row r="354" spans="1:25" ht="71.25" hidden="1">
      <c r="A354" s="23">
        <v>347</v>
      </c>
      <c r="B354" s="39" t="s">
        <v>481</v>
      </c>
      <c r="C354" s="40"/>
      <c r="D354" s="26">
        <v>1</v>
      </c>
      <c r="E354" s="43"/>
      <c r="F354" s="28">
        <v>55000</v>
      </c>
      <c r="G354" s="29" t="s">
        <v>30</v>
      </c>
      <c r="H354" s="29" t="s">
        <v>30</v>
      </c>
      <c r="I354" s="29" t="s">
        <v>30</v>
      </c>
      <c r="J354" s="29" t="s">
        <v>30</v>
      </c>
      <c r="K354" s="29" t="s">
        <v>30</v>
      </c>
      <c r="L354" s="29" t="s">
        <v>30</v>
      </c>
      <c r="M354" s="29"/>
      <c r="N354" s="29"/>
      <c r="O354" s="29"/>
      <c r="P354" s="23" t="s">
        <v>31</v>
      </c>
      <c r="Q354" s="30" t="s">
        <v>41</v>
      </c>
      <c r="R354" s="23"/>
      <c r="S354" s="31">
        <v>25000</v>
      </c>
      <c r="T354" s="32">
        <v>21250</v>
      </c>
      <c r="U354" s="32">
        <v>2500</v>
      </c>
      <c r="V354" s="32">
        <v>1250</v>
      </c>
      <c r="W354" s="38" t="s">
        <v>391</v>
      </c>
      <c r="X354" s="38">
        <v>570465</v>
      </c>
      <c r="Y354" s="23">
        <v>20</v>
      </c>
    </row>
    <row r="355" spans="1:25" ht="57" hidden="1">
      <c r="A355" s="23">
        <v>348</v>
      </c>
      <c r="B355" s="39" t="s">
        <v>482</v>
      </c>
      <c r="C355" s="40"/>
      <c r="D355" s="26">
        <v>1</v>
      </c>
      <c r="E355" s="43"/>
      <c r="F355" s="28">
        <v>55000</v>
      </c>
      <c r="G355" s="29" t="s">
        <v>30</v>
      </c>
      <c r="H355" s="29" t="s">
        <v>30</v>
      </c>
      <c r="I355" s="29" t="s">
        <v>30</v>
      </c>
      <c r="J355" s="29" t="s">
        <v>30</v>
      </c>
      <c r="K355" s="29" t="s">
        <v>30</v>
      </c>
      <c r="L355" s="29" t="s">
        <v>30</v>
      </c>
      <c r="M355" s="29"/>
      <c r="N355" s="29"/>
      <c r="O355" s="29"/>
      <c r="P355" s="23" t="s">
        <v>31</v>
      </c>
      <c r="Q355" s="30" t="s">
        <v>41</v>
      </c>
      <c r="R355" s="23"/>
      <c r="S355" s="31">
        <v>25000</v>
      </c>
      <c r="T355" s="32">
        <v>21250</v>
      </c>
      <c r="U355" s="32">
        <v>2500</v>
      </c>
      <c r="V355" s="32">
        <v>1250</v>
      </c>
      <c r="W355" s="38" t="s">
        <v>391</v>
      </c>
      <c r="X355" s="38">
        <v>570466</v>
      </c>
      <c r="Y355" s="23">
        <v>20</v>
      </c>
    </row>
    <row r="356" spans="1:25" ht="57" hidden="1">
      <c r="A356" s="23">
        <v>349</v>
      </c>
      <c r="B356" s="39" t="s">
        <v>483</v>
      </c>
      <c r="C356" s="40"/>
      <c r="D356" s="26">
        <v>1</v>
      </c>
      <c r="E356" s="43"/>
      <c r="F356" s="28">
        <v>55000</v>
      </c>
      <c r="G356" s="29" t="s">
        <v>30</v>
      </c>
      <c r="H356" s="29" t="s">
        <v>30</v>
      </c>
      <c r="I356" s="29" t="s">
        <v>30</v>
      </c>
      <c r="J356" s="29" t="s">
        <v>30</v>
      </c>
      <c r="K356" s="29" t="s">
        <v>30</v>
      </c>
      <c r="L356" s="29" t="s">
        <v>30</v>
      </c>
      <c r="M356" s="29"/>
      <c r="N356" s="29"/>
      <c r="O356" s="29"/>
      <c r="P356" s="23" t="s">
        <v>31</v>
      </c>
      <c r="Q356" s="30" t="s">
        <v>41</v>
      </c>
      <c r="R356" s="23"/>
      <c r="S356" s="31">
        <v>25000</v>
      </c>
      <c r="T356" s="32">
        <v>21250</v>
      </c>
      <c r="U356" s="32">
        <v>2500</v>
      </c>
      <c r="V356" s="32">
        <v>1250</v>
      </c>
      <c r="W356" s="38" t="s">
        <v>391</v>
      </c>
      <c r="X356" s="38">
        <v>570467</v>
      </c>
      <c r="Y356" s="23">
        <v>20</v>
      </c>
    </row>
    <row r="357" spans="1:25" ht="57" hidden="1">
      <c r="A357" s="23">
        <v>350</v>
      </c>
      <c r="B357" s="39" t="s">
        <v>484</v>
      </c>
      <c r="C357" s="40"/>
      <c r="D357" s="26">
        <v>1</v>
      </c>
      <c r="E357" s="43"/>
      <c r="F357" s="28">
        <v>55000</v>
      </c>
      <c r="G357" s="29" t="s">
        <v>30</v>
      </c>
      <c r="H357" s="29" t="s">
        <v>30</v>
      </c>
      <c r="I357" s="29" t="s">
        <v>30</v>
      </c>
      <c r="J357" s="29" t="s">
        <v>30</v>
      </c>
      <c r="K357" s="29" t="s">
        <v>30</v>
      </c>
      <c r="L357" s="29" t="s">
        <v>30</v>
      </c>
      <c r="M357" s="29"/>
      <c r="N357" s="29"/>
      <c r="O357" s="29"/>
      <c r="P357" s="23" t="s">
        <v>31</v>
      </c>
      <c r="Q357" s="30" t="s">
        <v>41</v>
      </c>
      <c r="R357" s="23"/>
      <c r="S357" s="31">
        <v>25000</v>
      </c>
      <c r="T357" s="32">
        <v>21250</v>
      </c>
      <c r="U357" s="32">
        <v>2500</v>
      </c>
      <c r="V357" s="32">
        <v>1250</v>
      </c>
      <c r="W357" s="38" t="s">
        <v>391</v>
      </c>
      <c r="X357" s="38">
        <v>570468</v>
      </c>
      <c r="Y357" s="23">
        <v>20</v>
      </c>
    </row>
    <row r="358" spans="1:25" ht="71.25" hidden="1">
      <c r="A358" s="23">
        <v>351</v>
      </c>
      <c r="B358" s="39" t="s">
        <v>485</v>
      </c>
      <c r="C358" s="40"/>
      <c r="D358" s="26">
        <v>1</v>
      </c>
      <c r="E358" s="43"/>
      <c r="F358" s="28">
        <v>55000</v>
      </c>
      <c r="G358" s="29" t="s">
        <v>30</v>
      </c>
      <c r="H358" s="29" t="s">
        <v>30</v>
      </c>
      <c r="I358" s="29" t="s">
        <v>30</v>
      </c>
      <c r="J358" s="29" t="s">
        <v>30</v>
      </c>
      <c r="K358" s="29" t="s">
        <v>30</v>
      </c>
      <c r="L358" s="29" t="s">
        <v>30</v>
      </c>
      <c r="M358" s="29"/>
      <c r="N358" s="29"/>
      <c r="O358" s="29"/>
      <c r="P358" s="23" t="s">
        <v>31</v>
      </c>
      <c r="Q358" s="30" t="s">
        <v>41</v>
      </c>
      <c r="R358" s="23"/>
      <c r="S358" s="31">
        <v>25000</v>
      </c>
      <c r="T358" s="32">
        <v>21250</v>
      </c>
      <c r="U358" s="32">
        <v>2500</v>
      </c>
      <c r="V358" s="32">
        <v>1250</v>
      </c>
      <c r="W358" s="38" t="s">
        <v>391</v>
      </c>
      <c r="X358" s="38">
        <v>570469</v>
      </c>
      <c r="Y358" s="23">
        <v>20</v>
      </c>
    </row>
    <row r="359" spans="1:25" ht="57" hidden="1">
      <c r="A359" s="23">
        <v>352</v>
      </c>
      <c r="B359" s="39" t="s">
        <v>486</v>
      </c>
      <c r="C359" s="40"/>
      <c r="D359" s="26">
        <v>1</v>
      </c>
      <c r="E359" s="43"/>
      <c r="F359" s="28">
        <v>55000</v>
      </c>
      <c r="G359" s="29" t="s">
        <v>30</v>
      </c>
      <c r="H359" s="29" t="s">
        <v>30</v>
      </c>
      <c r="I359" s="29" t="s">
        <v>30</v>
      </c>
      <c r="J359" s="29" t="s">
        <v>30</v>
      </c>
      <c r="K359" s="29" t="s">
        <v>30</v>
      </c>
      <c r="L359" s="29" t="s">
        <v>30</v>
      </c>
      <c r="M359" s="29"/>
      <c r="N359" s="29"/>
      <c r="O359" s="29"/>
      <c r="P359" s="23" t="s">
        <v>31</v>
      </c>
      <c r="Q359" s="30" t="s">
        <v>41</v>
      </c>
      <c r="R359" s="23"/>
      <c r="S359" s="31">
        <v>25000</v>
      </c>
      <c r="T359" s="32">
        <v>21250</v>
      </c>
      <c r="U359" s="32">
        <v>2500</v>
      </c>
      <c r="V359" s="32">
        <v>1250</v>
      </c>
      <c r="W359" s="38" t="s">
        <v>391</v>
      </c>
      <c r="X359" s="38">
        <v>570470</v>
      </c>
      <c r="Y359" s="23">
        <v>20</v>
      </c>
    </row>
    <row r="360" spans="1:25" ht="71.25" hidden="1">
      <c r="A360" s="23">
        <v>353</v>
      </c>
      <c r="B360" s="39" t="s">
        <v>487</v>
      </c>
      <c r="C360" s="40"/>
      <c r="D360" s="26">
        <v>1</v>
      </c>
      <c r="E360" s="43"/>
      <c r="F360" s="28">
        <v>55000</v>
      </c>
      <c r="G360" s="29" t="s">
        <v>30</v>
      </c>
      <c r="H360" s="29" t="s">
        <v>30</v>
      </c>
      <c r="I360" s="29" t="s">
        <v>30</v>
      </c>
      <c r="J360" s="29" t="s">
        <v>30</v>
      </c>
      <c r="K360" s="29" t="s">
        <v>30</v>
      </c>
      <c r="L360" s="29" t="s">
        <v>30</v>
      </c>
      <c r="M360" s="29"/>
      <c r="N360" s="29"/>
      <c r="O360" s="29"/>
      <c r="P360" s="23" t="s">
        <v>31</v>
      </c>
      <c r="Q360" s="30" t="s">
        <v>41</v>
      </c>
      <c r="R360" s="23"/>
      <c r="S360" s="31">
        <v>25000</v>
      </c>
      <c r="T360" s="32">
        <v>21250</v>
      </c>
      <c r="U360" s="32">
        <v>2500</v>
      </c>
      <c r="V360" s="32">
        <v>1250</v>
      </c>
      <c r="W360" s="38" t="s">
        <v>391</v>
      </c>
      <c r="X360" s="38">
        <v>570471</v>
      </c>
      <c r="Y360" s="23">
        <v>20</v>
      </c>
    </row>
    <row r="361" spans="1:25" ht="85.5" hidden="1">
      <c r="A361" s="23">
        <v>354</v>
      </c>
      <c r="B361" s="39" t="s">
        <v>488</v>
      </c>
      <c r="C361" s="40"/>
      <c r="D361" s="26">
        <v>1</v>
      </c>
      <c r="E361" s="43"/>
      <c r="F361" s="28">
        <v>55000</v>
      </c>
      <c r="G361" s="29" t="s">
        <v>30</v>
      </c>
      <c r="H361" s="29" t="s">
        <v>30</v>
      </c>
      <c r="I361" s="29" t="s">
        <v>30</v>
      </c>
      <c r="J361" s="29" t="s">
        <v>30</v>
      </c>
      <c r="K361" s="29" t="s">
        <v>30</v>
      </c>
      <c r="L361" s="29" t="s">
        <v>30</v>
      </c>
      <c r="M361" s="29"/>
      <c r="N361" s="29"/>
      <c r="O361" s="29"/>
      <c r="P361" s="23" t="s">
        <v>31</v>
      </c>
      <c r="Q361" s="30" t="s">
        <v>41</v>
      </c>
      <c r="R361" s="23"/>
      <c r="S361" s="31">
        <v>25000</v>
      </c>
      <c r="T361" s="32">
        <v>21250</v>
      </c>
      <c r="U361" s="32">
        <v>2500</v>
      </c>
      <c r="V361" s="32">
        <v>1250</v>
      </c>
      <c r="W361" s="38" t="s">
        <v>391</v>
      </c>
      <c r="X361" s="38">
        <v>570472</v>
      </c>
      <c r="Y361" s="23">
        <v>20</v>
      </c>
    </row>
    <row r="362" spans="1:25" ht="71.25" hidden="1">
      <c r="A362" s="23">
        <v>355</v>
      </c>
      <c r="B362" s="39" t="s">
        <v>489</v>
      </c>
      <c r="C362" s="40"/>
      <c r="D362" s="26">
        <v>1</v>
      </c>
      <c r="E362" s="43"/>
      <c r="F362" s="28">
        <v>55000</v>
      </c>
      <c r="G362" s="29" t="s">
        <v>30</v>
      </c>
      <c r="H362" s="29" t="s">
        <v>30</v>
      </c>
      <c r="I362" s="29" t="s">
        <v>30</v>
      </c>
      <c r="J362" s="29" t="s">
        <v>30</v>
      </c>
      <c r="K362" s="29" t="s">
        <v>30</v>
      </c>
      <c r="L362" s="29" t="s">
        <v>30</v>
      </c>
      <c r="M362" s="29"/>
      <c r="N362" s="29"/>
      <c r="O362" s="29"/>
      <c r="P362" s="23" t="s">
        <v>31</v>
      </c>
      <c r="Q362" s="30" t="s">
        <v>41</v>
      </c>
      <c r="R362" s="23"/>
      <c r="S362" s="31">
        <v>25000</v>
      </c>
      <c r="T362" s="32">
        <v>21250</v>
      </c>
      <c r="U362" s="32">
        <v>2500</v>
      </c>
      <c r="V362" s="32">
        <v>1250</v>
      </c>
      <c r="W362" s="38" t="s">
        <v>391</v>
      </c>
      <c r="X362" s="38">
        <v>570473</v>
      </c>
      <c r="Y362" s="23">
        <v>20</v>
      </c>
    </row>
    <row r="363" spans="1:25" ht="71.25" hidden="1">
      <c r="A363" s="23">
        <v>356</v>
      </c>
      <c r="B363" s="39" t="s">
        <v>490</v>
      </c>
      <c r="C363" s="40"/>
      <c r="D363" s="26">
        <v>1</v>
      </c>
      <c r="E363" s="43"/>
      <c r="F363" s="28">
        <v>55000</v>
      </c>
      <c r="G363" s="29" t="s">
        <v>30</v>
      </c>
      <c r="H363" s="29" t="s">
        <v>30</v>
      </c>
      <c r="I363" s="29" t="s">
        <v>30</v>
      </c>
      <c r="J363" s="29" t="s">
        <v>30</v>
      </c>
      <c r="K363" s="29" t="s">
        <v>30</v>
      </c>
      <c r="L363" s="29" t="s">
        <v>30</v>
      </c>
      <c r="M363" s="29"/>
      <c r="N363" s="29"/>
      <c r="O363" s="29"/>
      <c r="P363" s="23" t="s">
        <v>31</v>
      </c>
      <c r="Q363" s="30" t="s">
        <v>41</v>
      </c>
      <c r="R363" s="23"/>
      <c r="S363" s="31">
        <v>25000</v>
      </c>
      <c r="T363" s="32">
        <v>21250</v>
      </c>
      <c r="U363" s="32">
        <v>2500</v>
      </c>
      <c r="V363" s="32">
        <v>1250</v>
      </c>
      <c r="W363" s="38" t="s">
        <v>391</v>
      </c>
      <c r="X363" s="38">
        <v>570474</v>
      </c>
      <c r="Y363" s="23">
        <v>20</v>
      </c>
    </row>
    <row r="364" spans="1:25" ht="60" hidden="1">
      <c r="A364" s="23">
        <v>357</v>
      </c>
      <c r="B364" s="24" t="s">
        <v>491</v>
      </c>
      <c r="C364" s="25"/>
      <c r="D364" s="26">
        <v>1</v>
      </c>
      <c r="E364" s="43"/>
      <c r="F364" s="28">
        <v>55000</v>
      </c>
      <c r="G364" s="29" t="s">
        <v>30</v>
      </c>
      <c r="H364" s="29" t="s">
        <v>30</v>
      </c>
      <c r="I364" s="29" t="s">
        <v>30</v>
      </c>
      <c r="J364" s="29" t="s">
        <v>30</v>
      </c>
      <c r="K364" s="29" t="s">
        <v>30</v>
      </c>
      <c r="L364" s="29" t="s">
        <v>30</v>
      </c>
      <c r="M364" s="29"/>
      <c r="N364" s="29"/>
      <c r="O364" s="29"/>
      <c r="P364" s="23" t="s">
        <v>31</v>
      </c>
      <c r="Q364" s="30" t="s">
        <v>41</v>
      </c>
      <c r="R364" s="23"/>
      <c r="S364" s="31">
        <v>25000</v>
      </c>
      <c r="T364" s="32">
        <v>21250</v>
      </c>
      <c r="U364" s="32">
        <v>2500</v>
      </c>
      <c r="V364" s="32">
        <v>1250</v>
      </c>
      <c r="W364" s="38" t="s">
        <v>391</v>
      </c>
      <c r="X364" s="38">
        <v>570475</v>
      </c>
      <c r="Y364" s="23">
        <v>20</v>
      </c>
    </row>
    <row r="365" spans="1:25" ht="85.5" hidden="1">
      <c r="A365" s="23">
        <v>358</v>
      </c>
      <c r="B365" s="35" t="s">
        <v>492</v>
      </c>
      <c r="C365" s="36"/>
      <c r="D365" s="26">
        <v>1</v>
      </c>
      <c r="E365" s="43"/>
      <c r="F365" s="28">
        <v>55000</v>
      </c>
      <c r="G365" s="29" t="s">
        <v>30</v>
      </c>
      <c r="H365" s="29" t="s">
        <v>30</v>
      </c>
      <c r="I365" s="29" t="s">
        <v>30</v>
      </c>
      <c r="J365" s="29" t="s">
        <v>30</v>
      </c>
      <c r="K365" s="29" t="s">
        <v>30</v>
      </c>
      <c r="L365" s="29" t="s">
        <v>30</v>
      </c>
      <c r="M365" s="29"/>
      <c r="N365" s="29"/>
      <c r="O365" s="29"/>
      <c r="P365" s="23" t="s">
        <v>31</v>
      </c>
      <c r="Q365" s="30" t="s">
        <v>32</v>
      </c>
      <c r="R365" s="23"/>
      <c r="S365" s="31">
        <v>25000</v>
      </c>
      <c r="T365" s="32">
        <v>21250</v>
      </c>
      <c r="U365" s="32">
        <v>2500</v>
      </c>
      <c r="V365" s="32">
        <v>1250</v>
      </c>
      <c r="W365" s="38" t="s">
        <v>391</v>
      </c>
      <c r="X365" s="38">
        <v>570476</v>
      </c>
      <c r="Y365" s="23">
        <v>20</v>
      </c>
    </row>
    <row r="366" spans="1:25" ht="57" hidden="1">
      <c r="A366" s="23">
        <v>359</v>
      </c>
      <c r="B366" s="35" t="s">
        <v>493</v>
      </c>
      <c r="C366" s="36"/>
      <c r="D366" s="26">
        <v>1</v>
      </c>
      <c r="E366" s="43"/>
      <c r="F366" s="28">
        <v>55000</v>
      </c>
      <c r="G366" s="29" t="s">
        <v>30</v>
      </c>
      <c r="H366" s="29" t="s">
        <v>30</v>
      </c>
      <c r="I366" s="29" t="s">
        <v>30</v>
      </c>
      <c r="J366" s="29" t="s">
        <v>30</v>
      </c>
      <c r="K366" s="29" t="s">
        <v>30</v>
      </c>
      <c r="L366" s="29" t="s">
        <v>30</v>
      </c>
      <c r="M366" s="29"/>
      <c r="N366" s="29"/>
      <c r="O366" s="29"/>
      <c r="P366" s="23" t="s">
        <v>31</v>
      </c>
      <c r="Q366" s="30" t="s">
        <v>32</v>
      </c>
      <c r="R366" s="23"/>
      <c r="S366" s="31">
        <v>25000</v>
      </c>
      <c r="T366" s="32">
        <v>21250</v>
      </c>
      <c r="U366" s="32">
        <v>2500</v>
      </c>
      <c r="V366" s="32">
        <v>1250</v>
      </c>
      <c r="W366" s="38" t="s">
        <v>391</v>
      </c>
      <c r="X366" s="38">
        <v>570477</v>
      </c>
      <c r="Y366" s="23">
        <v>20</v>
      </c>
    </row>
    <row r="367" spans="1:25" ht="57" hidden="1">
      <c r="A367" s="23">
        <v>360</v>
      </c>
      <c r="B367" s="35" t="s">
        <v>494</v>
      </c>
      <c r="C367" s="36"/>
      <c r="D367" s="26">
        <v>1</v>
      </c>
      <c r="E367" s="43"/>
      <c r="F367" s="28">
        <v>55000</v>
      </c>
      <c r="G367" s="29" t="s">
        <v>30</v>
      </c>
      <c r="H367" s="29" t="s">
        <v>30</v>
      </c>
      <c r="I367" s="29" t="s">
        <v>30</v>
      </c>
      <c r="J367" s="29" t="s">
        <v>30</v>
      </c>
      <c r="K367" s="29" t="s">
        <v>30</v>
      </c>
      <c r="L367" s="29" t="s">
        <v>30</v>
      </c>
      <c r="M367" s="29"/>
      <c r="N367" s="29"/>
      <c r="O367" s="29"/>
      <c r="P367" s="23" t="s">
        <v>31</v>
      </c>
      <c r="Q367" s="30" t="s">
        <v>32</v>
      </c>
      <c r="R367" s="23"/>
      <c r="S367" s="31">
        <v>25000</v>
      </c>
      <c r="T367" s="32">
        <v>21250</v>
      </c>
      <c r="U367" s="32">
        <v>2500</v>
      </c>
      <c r="V367" s="32">
        <v>1250</v>
      </c>
      <c r="W367" s="38" t="s">
        <v>391</v>
      </c>
      <c r="X367" s="38">
        <v>570478</v>
      </c>
      <c r="Y367" s="23">
        <v>20</v>
      </c>
    </row>
    <row r="368" spans="1:25" ht="71.25" hidden="1">
      <c r="A368" s="23">
        <v>361</v>
      </c>
      <c r="B368" s="35" t="s">
        <v>495</v>
      </c>
      <c r="C368" s="36"/>
      <c r="D368" s="26">
        <v>1</v>
      </c>
      <c r="E368" s="43"/>
      <c r="F368" s="28">
        <v>55000</v>
      </c>
      <c r="G368" s="29" t="s">
        <v>30</v>
      </c>
      <c r="H368" s="29" t="s">
        <v>30</v>
      </c>
      <c r="I368" s="29" t="s">
        <v>30</v>
      </c>
      <c r="J368" s="29" t="s">
        <v>30</v>
      </c>
      <c r="K368" s="29" t="s">
        <v>30</v>
      </c>
      <c r="L368" s="29" t="s">
        <v>30</v>
      </c>
      <c r="M368" s="29"/>
      <c r="N368" s="29"/>
      <c r="O368" s="29"/>
      <c r="P368" s="23" t="s">
        <v>31</v>
      </c>
      <c r="Q368" s="30" t="s">
        <v>32</v>
      </c>
      <c r="R368" s="23"/>
      <c r="S368" s="31">
        <v>25000</v>
      </c>
      <c r="T368" s="32">
        <v>21250</v>
      </c>
      <c r="U368" s="32">
        <v>2500</v>
      </c>
      <c r="V368" s="32">
        <v>1250</v>
      </c>
      <c r="W368" s="38" t="s">
        <v>391</v>
      </c>
      <c r="X368" s="38">
        <v>570479</v>
      </c>
      <c r="Y368" s="23">
        <v>20</v>
      </c>
    </row>
    <row r="369" spans="1:25" ht="71.25" hidden="1">
      <c r="A369" s="23">
        <v>362</v>
      </c>
      <c r="B369" s="35" t="s">
        <v>496</v>
      </c>
      <c r="C369" s="36"/>
      <c r="D369" s="26">
        <v>1</v>
      </c>
      <c r="E369" s="43"/>
      <c r="F369" s="28">
        <v>55000</v>
      </c>
      <c r="G369" s="29" t="s">
        <v>30</v>
      </c>
      <c r="H369" s="29" t="s">
        <v>30</v>
      </c>
      <c r="I369" s="29" t="s">
        <v>30</v>
      </c>
      <c r="J369" s="29" t="s">
        <v>30</v>
      </c>
      <c r="K369" s="29" t="s">
        <v>30</v>
      </c>
      <c r="L369" s="29" t="s">
        <v>30</v>
      </c>
      <c r="M369" s="29"/>
      <c r="N369" s="29"/>
      <c r="O369" s="29"/>
      <c r="P369" s="23" t="s">
        <v>31</v>
      </c>
      <c r="Q369" s="30" t="s">
        <v>32</v>
      </c>
      <c r="R369" s="23"/>
      <c r="S369" s="31">
        <v>25000</v>
      </c>
      <c r="T369" s="32">
        <v>21250</v>
      </c>
      <c r="U369" s="32">
        <v>2500</v>
      </c>
      <c r="V369" s="32">
        <v>1250</v>
      </c>
      <c r="W369" s="38" t="s">
        <v>391</v>
      </c>
      <c r="X369" s="38">
        <v>570480</v>
      </c>
      <c r="Y369" s="23">
        <v>20</v>
      </c>
    </row>
    <row r="370" spans="1:25" ht="42.75" hidden="1">
      <c r="A370" s="23">
        <v>363</v>
      </c>
      <c r="B370" s="35" t="s">
        <v>497</v>
      </c>
      <c r="C370" s="36"/>
      <c r="D370" s="26">
        <v>1</v>
      </c>
      <c r="E370" s="43"/>
      <c r="F370" s="28">
        <v>55000</v>
      </c>
      <c r="G370" s="29" t="s">
        <v>30</v>
      </c>
      <c r="H370" s="29" t="s">
        <v>30</v>
      </c>
      <c r="I370" s="29" t="s">
        <v>30</v>
      </c>
      <c r="J370" s="29" t="s">
        <v>30</v>
      </c>
      <c r="K370" s="29" t="s">
        <v>30</v>
      </c>
      <c r="L370" s="29" t="s">
        <v>30</v>
      </c>
      <c r="M370" s="29"/>
      <c r="N370" s="29"/>
      <c r="O370" s="29"/>
      <c r="P370" s="23" t="s">
        <v>31</v>
      </c>
      <c r="Q370" s="30" t="s">
        <v>32</v>
      </c>
      <c r="R370" s="23"/>
      <c r="S370" s="31">
        <v>25000</v>
      </c>
      <c r="T370" s="32">
        <v>21250</v>
      </c>
      <c r="U370" s="32">
        <v>2500</v>
      </c>
      <c r="V370" s="32">
        <v>1250</v>
      </c>
      <c r="W370" s="38" t="s">
        <v>391</v>
      </c>
      <c r="X370" s="38">
        <v>570481</v>
      </c>
      <c r="Y370" s="23">
        <v>20</v>
      </c>
    </row>
    <row r="371" spans="1:25" ht="71.25" hidden="1">
      <c r="A371" s="23">
        <v>364</v>
      </c>
      <c r="B371" s="35" t="s">
        <v>498</v>
      </c>
      <c r="C371" s="36"/>
      <c r="D371" s="26">
        <v>1</v>
      </c>
      <c r="E371" s="43"/>
      <c r="F371" s="28">
        <v>55000</v>
      </c>
      <c r="G371" s="29" t="s">
        <v>30</v>
      </c>
      <c r="H371" s="29" t="s">
        <v>30</v>
      </c>
      <c r="I371" s="29" t="s">
        <v>30</v>
      </c>
      <c r="J371" s="29" t="s">
        <v>30</v>
      </c>
      <c r="K371" s="29" t="s">
        <v>30</v>
      </c>
      <c r="L371" s="29" t="s">
        <v>30</v>
      </c>
      <c r="M371" s="29"/>
      <c r="N371" s="29"/>
      <c r="O371" s="29"/>
      <c r="P371" s="23" t="s">
        <v>31</v>
      </c>
      <c r="Q371" s="30" t="s">
        <v>32</v>
      </c>
      <c r="R371" s="23"/>
      <c r="S371" s="31">
        <v>25000</v>
      </c>
      <c r="T371" s="32">
        <v>21250</v>
      </c>
      <c r="U371" s="32">
        <v>2500</v>
      </c>
      <c r="V371" s="32">
        <v>1250</v>
      </c>
      <c r="W371" s="38" t="s">
        <v>391</v>
      </c>
      <c r="X371" s="38">
        <v>570482</v>
      </c>
      <c r="Y371" s="23">
        <v>20</v>
      </c>
    </row>
    <row r="372" spans="1:25" ht="85.5" hidden="1">
      <c r="A372" s="23">
        <v>365</v>
      </c>
      <c r="B372" s="35" t="s">
        <v>499</v>
      </c>
      <c r="C372" s="36"/>
      <c r="D372" s="26">
        <v>1</v>
      </c>
      <c r="E372" s="43"/>
      <c r="F372" s="28">
        <v>55000</v>
      </c>
      <c r="G372" s="29" t="s">
        <v>30</v>
      </c>
      <c r="H372" s="29" t="s">
        <v>30</v>
      </c>
      <c r="I372" s="29" t="s">
        <v>30</v>
      </c>
      <c r="J372" s="29" t="s">
        <v>30</v>
      </c>
      <c r="K372" s="29" t="s">
        <v>30</v>
      </c>
      <c r="L372" s="29" t="s">
        <v>30</v>
      </c>
      <c r="M372" s="29"/>
      <c r="N372" s="29"/>
      <c r="O372" s="29"/>
      <c r="P372" s="23" t="s">
        <v>31</v>
      </c>
      <c r="Q372" s="30" t="s">
        <v>32</v>
      </c>
      <c r="R372" s="23"/>
      <c r="S372" s="31">
        <v>25000</v>
      </c>
      <c r="T372" s="32">
        <v>21250</v>
      </c>
      <c r="U372" s="32">
        <v>2500</v>
      </c>
      <c r="V372" s="32">
        <v>1250</v>
      </c>
      <c r="W372" s="38" t="s">
        <v>391</v>
      </c>
      <c r="X372" s="38">
        <v>570483</v>
      </c>
      <c r="Y372" s="23">
        <v>20</v>
      </c>
    </row>
    <row r="373" spans="1:25" ht="57" hidden="1">
      <c r="A373" s="23">
        <v>366</v>
      </c>
      <c r="B373" s="35" t="s">
        <v>500</v>
      </c>
      <c r="C373" s="36"/>
      <c r="D373" s="26">
        <v>1</v>
      </c>
      <c r="E373" s="43"/>
      <c r="F373" s="28">
        <v>55000</v>
      </c>
      <c r="G373" s="29" t="s">
        <v>30</v>
      </c>
      <c r="H373" s="29" t="s">
        <v>30</v>
      </c>
      <c r="I373" s="29" t="s">
        <v>30</v>
      </c>
      <c r="J373" s="29" t="s">
        <v>30</v>
      </c>
      <c r="K373" s="29" t="s">
        <v>30</v>
      </c>
      <c r="L373" s="29" t="s">
        <v>30</v>
      </c>
      <c r="M373" s="29"/>
      <c r="N373" s="29"/>
      <c r="O373" s="29"/>
      <c r="P373" s="23" t="s">
        <v>31</v>
      </c>
      <c r="Q373" s="30" t="s">
        <v>32</v>
      </c>
      <c r="R373" s="23"/>
      <c r="S373" s="31">
        <v>25000</v>
      </c>
      <c r="T373" s="32">
        <v>21250</v>
      </c>
      <c r="U373" s="32">
        <v>2500</v>
      </c>
      <c r="V373" s="32">
        <v>1250</v>
      </c>
      <c r="W373" s="38" t="s">
        <v>391</v>
      </c>
      <c r="X373" s="38">
        <v>570484</v>
      </c>
      <c r="Y373" s="23">
        <v>20</v>
      </c>
    </row>
    <row r="374" spans="1:25" ht="71.25" hidden="1">
      <c r="A374" s="23">
        <v>367</v>
      </c>
      <c r="B374" s="35" t="s">
        <v>501</v>
      </c>
      <c r="C374" s="36"/>
      <c r="D374" s="26">
        <v>1</v>
      </c>
      <c r="E374" s="43"/>
      <c r="F374" s="28">
        <v>55000</v>
      </c>
      <c r="G374" s="29" t="s">
        <v>30</v>
      </c>
      <c r="H374" s="29" t="s">
        <v>30</v>
      </c>
      <c r="I374" s="29" t="s">
        <v>30</v>
      </c>
      <c r="J374" s="29" t="s">
        <v>30</v>
      </c>
      <c r="K374" s="29" t="s">
        <v>30</v>
      </c>
      <c r="L374" s="29" t="s">
        <v>30</v>
      </c>
      <c r="M374" s="29"/>
      <c r="N374" s="29"/>
      <c r="O374" s="29"/>
      <c r="P374" s="23" t="s">
        <v>31</v>
      </c>
      <c r="Q374" s="30" t="s">
        <v>32</v>
      </c>
      <c r="R374" s="23"/>
      <c r="S374" s="31">
        <v>25000</v>
      </c>
      <c r="T374" s="32">
        <v>21250</v>
      </c>
      <c r="U374" s="32">
        <v>2500</v>
      </c>
      <c r="V374" s="32">
        <v>1250</v>
      </c>
      <c r="W374" s="38" t="s">
        <v>391</v>
      </c>
      <c r="X374" s="38">
        <v>570485</v>
      </c>
      <c r="Y374" s="23">
        <v>20</v>
      </c>
    </row>
    <row r="375" spans="1:25" ht="42.75" hidden="1">
      <c r="A375" s="23">
        <v>368</v>
      </c>
      <c r="B375" s="35" t="s">
        <v>502</v>
      </c>
      <c r="C375" s="36"/>
      <c r="D375" s="26">
        <v>1</v>
      </c>
      <c r="E375" s="43"/>
      <c r="F375" s="28">
        <v>55000</v>
      </c>
      <c r="G375" s="29" t="s">
        <v>30</v>
      </c>
      <c r="H375" s="29" t="s">
        <v>30</v>
      </c>
      <c r="I375" s="29" t="s">
        <v>30</v>
      </c>
      <c r="J375" s="29" t="s">
        <v>30</v>
      </c>
      <c r="K375" s="29" t="s">
        <v>30</v>
      </c>
      <c r="L375" s="29" t="s">
        <v>30</v>
      </c>
      <c r="M375" s="29"/>
      <c r="N375" s="29"/>
      <c r="O375" s="29"/>
      <c r="P375" s="23" t="s">
        <v>31</v>
      </c>
      <c r="Q375" s="30" t="s">
        <v>32</v>
      </c>
      <c r="R375" s="23"/>
      <c r="S375" s="31">
        <v>25000</v>
      </c>
      <c r="T375" s="32">
        <v>21250</v>
      </c>
      <c r="U375" s="32">
        <v>2500</v>
      </c>
      <c r="V375" s="32">
        <v>1250</v>
      </c>
      <c r="W375" s="38" t="s">
        <v>391</v>
      </c>
      <c r="X375" s="38">
        <v>570486</v>
      </c>
      <c r="Y375" s="23">
        <v>20</v>
      </c>
    </row>
    <row r="376" spans="1:25" ht="57" hidden="1">
      <c r="A376" s="23">
        <v>369</v>
      </c>
      <c r="B376" s="35" t="s">
        <v>503</v>
      </c>
      <c r="C376" s="36"/>
      <c r="D376" s="26">
        <v>1</v>
      </c>
      <c r="E376" s="43"/>
      <c r="F376" s="28">
        <v>55000</v>
      </c>
      <c r="G376" s="29" t="s">
        <v>30</v>
      </c>
      <c r="H376" s="29" t="s">
        <v>30</v>
      </c>
      <c r="I376" s="29" t="s">
        <v>30</v>
      </c>
      <c r="J376" s="29" t="s">
        <v>30</v>
      </c>
      <c r="K376" s="29" t="s">
        <v>30</v>
      </c>
      <c r="L376" s="29" t="s">
        <v>30</v>
      </c>
      <c r="M376" s="29"/>
      <c r="N376" s="29"/>
      <c r="O376" s="29"/>
      <c r="P376" s="23" t="s">
        <v>31</v>
      </c>
      <c r="Q376" s="30" t="s">
        <v>32</v>
      </c>
      <c r="R376" s="23"/>
      <c r="S376" s="31">
        <v>25000</v>
      </c>
      <c r="T376" s="32">
        <v>21250</v>
      </c>
      <c r="U376" s="32">
        <v>2500</v>
      </c>
      <c r="V376" s="32">
        <v>1250</v>
      </c>
      <c r="W376" s="38" t="s">
        <v>391</v>
      </c>
      <c r="X376" s="38">
        <v>570487</v>
      </c>
      <c r="Y376" s="23">
        <v>20</v>
      </c>
    </row>
    <row r="377" spans="1:25" ht="57" hidden="1">
      <c r="A377" s="23">
        <v>370</v>
      </c>
      <c r="B377" s="35" t="s">
        <v>504</v>
      </c>
      <c r="C377" s="36"/>
      <c r="D377" s="26">
        <v>1</v>
      </c>
      <c r="E377" s="43"/>
      <c r="F377" s="28">
        <v>55000</v>
      </c>
      <c r="G377" s="29" t="s">
        <v>30</v>
      </c>
      <c r="H377" s="29" t="s">
        <v>30</v>
      </c>
      <c r="I377" s="29" t="s">
        <v>30</v>
      </c>
      <c r="J377" s="29" t="s">
        <v>30</v>
      </c>
      <c r="K377" s="29" t="s">
        <v>30</v>
      </c>
      <c r="L377" s="29" t="s">
        <v>30</v>
      </c>
      <c r="M377" s="29"/>
      <c r="N377" s="29"/>
      <c r="O377" s="29"/>
      <c r="P377" s="23" t="s">
        <v>31</v>
      </c>
      <c r="Q377" s="30" t="s">
        <v>32</v>
      </c>
      <c r="R377" s="23"/>
      <c r="S377" s="31">
        <v>25000</v>
      </c>
      <c r="T377" s="32">
        <v>21250</v>
      </c>
      <c r="U377" s="32">
        <v>2500</v>
      </c>
      <c r="V377" s="32">
        <v>1250</v>
      </c>
      <c r="W377" s="38" t="s">
        <v>391</v>
      </c>
      <c r="X377" s="38">
        <v>570488</v>
      </c>
      <c r="Y377" s="23">
        <v>20</v>
      </c>
    </row>
    <row r="378" spans="1:25" ht="57" hidden="1">
      <c r="A378" s="23">
        <v>371</v>
      </c>
      <c r="B378" s="35" t="s">
        <v>505</v>
      </c>
      <c r="C378" s="36"/>
      <c r="D378" s="26">
        <v>1</v>
      </c>
      <c r="E378" s="43"/>
      <c r="F378" s="28">
        <v>55000</v>
      </c>
      <c r="G378" s="29" t="s">
        <v>30</v>
      </c>
      <c r="H378" s="29" t="s">
        <v>30</v>
      </c>
      <c r="I378" s="29" t="s">
        <v>30</v>
      </c>
      <c r="J378" s="29" t="s">
        <v>30</v>
      </c>
      <c r="K378" s="29" t="s">
        <v>30</v>
      </c>
      <c r="L378" s="29" t="s">
        <v>30</v>
      </c>
      <c r="M378" s="29"/>
      <c r="N378" s="29"/>
      <c r="O378" s="29"/>
      <c r="P378" s="23" t="s">
        <v>31</v>
      </c>
      <c r="Q378" s="30" t="s">
        <v>32</v>
      </c>
      <c r="R378" s="23"/>
      <c r="S378" s="31">
        <v>25000</v>
      </c>
      <c r="T378" s="32">
        <v>21250</v>
      </c>
      <c r="U378" s="32">
        <v>2500</v>
      </c>
      <c r="V378" s="32">
        <v>1250</v>
      </c>
      <c r="W378" s="38" t="s">
        <v>391</v>
      </c>
      <c r="X378" s="38">
        <v>570489</v>
      </c>
      <c r="Y378" s="23">
        <v>20</v>
      </c>
    </row>
    <row r="379" spans="1:25" ht="57" hidden="1">
      <c r="A379" s="23">
        <v>372</v>
      </c>
      <c r="B379" s="35" t="s">
        <v>506</v>
      </c>
      <c r="C379" s="36"/>
      <c r="D379" s="26">
        <v>1</v>
      </c>
      <c r="E379" s="43"/>
      <c r="F379" s="28">
        <v>55000</v>
      </c>
      <c r="G379" s="29" t="s">
        <v>30</v>
      </c>
      <c r="H379" s="29" t="s">
        <v>30</v>
      </c>
      <c r="I379" s="29" t="s">
        <v>30</v>
      </c>
      <c r="J379" s="29" t="s">
        <v>30</v>
      </c>
      <c r="K379" s="29" t="s">
        <v>30</v>
      </c>
      <c r="L379" s="29" t="s">
        <v>30</v>
      </c>
      <c r="M379" s="29"/>
      <c r="N379" s="29"/>
      <c r="O379" s="29"/>
      <c r="P379" s="23" t="s">
        <v>31</v>
      </c>
      <c r="Q379" s="30" t="s">
        <v>32</v>
      </c>
      <c r="R379" s="23"/>
      <c r="S379" s="31">
        <v>25000</v>
      </c>
      <c r="T379" s="32">
        <v>21250</v>
      </c>
      <c r="U379" s="32">
        <v>2500</v>
      </c>
      <c r="V379" s="32">
        <v>1250</v>
      </c>
      <c r="W379" s="38" t="s">
        <v>391</v>
      </c>
      <c r="X379" s="38">
        <v>570490</v>
      </c>
      <c r="Y379" s="23">
        <v>20</v>
      </c>
    </row>
    <row r="380" spans="1:25" ht="57" hidden="1">
      <c r="A380" s="23">
        <v>373</v>
      </c>
      <c r="B380" s="35" t="s">
        <v>507</v>
      </c>
      <c r="C380" s="36"/>
      <c r="D380" s="26">
        <v>1</v>
      </c>
      <c r="E380" s="43"/>
      <c r="F380" s="28">
        <v>55000</v>
      </c>
      <c r="G380" s="29" t="s">
        <v>30</v>
      </c>
      <c r="H380" s="29" t="s">
        <v>30</v>
      </c>
      <c r="I380" s="29" t="s">
        <v>30</v>
      </c>
      <c r="J380" s="29" t="s">
        <v>30</v>
      </c>
      <c r="K380" s="29" t="s">
        <v>30</v>
      </c>
      <c r="L380" s="29" t="s">
        <v>30</v>
      </c>
      <c r="M380" s="29"/>
      <c r="N380" s="29"/>
      <c r="O380" s="29"/>
      <c r="P380" s="23" t="s">
        <v>31</v>
      </c>
      <c r="Q380" s="30" t="s">
        <v>32</v>
      </c>
      <c r="R380" s="23"/>
      <c r="S380" s="31">
        <v>25000</v>
      </c>
      <c r="T380" s="32">
        <v>21250</v>
      </c>
      <c r="U380" s="32">
        <v>2500</v>
      </c>
      <c r="V380" s="32">
        <v>1250</v>
      </c>
      <c r="W380" s="38" t="s">
        <v>391</v>
      </c>
      <c r="X380" s="38">
        <v>570491</v>
      </c>
      <c r="Y380" s="23">
        <v>20</v>
      </c>
    </row>
    <row r="381" spans="1:25" ht="71.25" hidden="1">
      <c r="A381" s="23">
        <v>374</v>
      </c>
      <c r="B381" s="35" t="s">
        <v>508</v>
      </c>
      <c r="C381" s="36"/>
      <c r="D381" s="26">
        <v>1</v>
      </c>
      <c r="E381" s="43"/>
      <c r="F381" s="28">
        <v>55000</v>
      </c>
      <c r="G381" s="29" t="s">
        <v>30</v>
      </c>
      <c r="H381" s="29" t="s">
        <v>30</v>
      </c>
      <c r="I381" s="29" t="s">
        <v>30</v>
      </c>
      <c r="J381" s="29" t="s">
        <v>30</v>
      </c>
      <c r="K381" s="29" t="s">
        <v>30</v>
      </c>
      <c r="L381" s="29" t="s">
        <v>30</v>
      </c>
      <c r="M381" s="29"/>
      <c r="N381" s="29"/>
      <c r="O381" s="29"/>
      <c r="P381" s="23" t="s">
        <v>31</v>
      </c>
      <c r="Q381" s="30" t="s">
        <v>32</v>
      </c>
      <c r="R381" s="23"/>
      <c r="S381" s="31">
        <v>25000</v>
      </c>
      <c r="T381" s="32">
        <v>21250</v>
      </c>
      <c r="U381" s="32">
        <v>2500</v>
      </c>
      <c r="V381" s="32">
        <v>1250</v>
      </c>
      <c r="W381" s="38" t="s">
        <v>391</v>
      </c>
      <c r="X381" s="38">
        <v>570492</v>
      </c>
      <c r="Y381" s="23">
        <v>20</v>
      </c>
    </row>
    <row r="382" spans="1:25" ht="71.25" hidden="1">
      <c r="A382" s="23">
        <v>375</v>
      </c>
      <c r="B382" s="35" t="s">
        <v>509</v>
      </c>
      <c r="C382" s="36"/>
      <c r="D382" s="26">
        <v>1</v>
      </c>
      <c r="E382" s="43"/>
      <c r="F382" s="28">
        <v>55000</v>
      </c>
      <c r="G382" s="29" t="s">
        <v>30</v>
      </c>
      <c r="H382" s="29" t="s">
        <v>30</v>
      </c>
      <c r="I382" s="29" t="s">
        <v>30</v>
      </c>
      <c r="J382" s="29" t="s">
        <v>30</v>
      </c>
      <c r="K382" s="29" t="s">
        <v>30</v>
      </c>
      <c r="L382" s="29" t="s">
        <v>30</v>
      </c>
      <c r="M382" s="29"/>
      <c r="N382" s="29"/>
      <c r="O382" s="29"/>
      <c r="P382" s="23" t="s">
        <v>31</v>
      </c>
      <c r="Q382" s="30" t="s">
        <v>32</v>
      </c>
      <c r="R382" s="23"/>
      <c r="S382" s="31">
        <v>25000</v>
      </c>
      <c r="T382" s="32">
        <v>21250</v>
      </c>
      <c r="U382" s="32">
        <v>2500</v>
      </c>
      <c r="V382" s="32">
        <v>1250</v>
      </c>
      <c r="W382" s="38" t="s">
        <v>391</v>
      </c>
      <c r="X382" s="38">
        <v>570493</v>
      </c>
      <c r="Y382" s="23">
        <v>20</v>
      </c>
    </row>
    <row r="383" spans="1:25" ht="71.25" hidden="1">
      <c r="A383" s="23">
        <v>376</v>
      </c>
      <c r="B383" s="35" t="s">
        <v>510</v>
      </c>
      <c r="C383" s="36"/>
      <c r="D383" s="26">
        <v>1</v>
      </c>
      <c r="E383" s="43"/>
      <c r="F383" s="28">
        <v>55000</v>
      </c>
      <c r="G383" s="29" t="s">
        <v>30</v>
      </c>
      <c r="H383" s="29" t="s">
        <v>30</v>
      </c>
      <c r="I383" s="29" t="s">
        <v>30</v>
      </c>
      <c r="J383" s="29" t="s">
        <v>30</v>
      </c>
      <c r="K383" s="29" t="s">
        <v>30</v>
      </c>
      <c r="L383" s="29" t="s">
        <v>30</v>
      </c>
      <c r="M383" s="29"/>
      <c r="N383" s="29"/>
      <c r="O383" s="29"/>
      <c r="P383" s="23" t="s">
        <v>31</v>
      </c>
      <c r="Q383" s="30" t="s">
        <v>32</v>
      </c>
      <c r="R383" s="23"/>
      <c r="S383" s="31">
        <v>25000</v>
      </c>
      <c r="T383" s="32">
        <v>21250</v>
      </c>
      <c r="U383" s="32">
        <v>2500</v>
      </c>
      <c r="V383" s="32">
        <v>1250</v>
      </c>
      <c r="W383" s="38" t="s">
        <v>391</v>
      </c>
      <c r="X383" s="38">
        <v>570494</v>
      </c>
      <c r="Y383" s="23">
        <v>20</v>
      </c>
    </row>
    <row r="384" spans="1:25" ht="85.5" hidden="1">
      <c r="A384" s="23">
        <v>377</v>
      </c>
      <c r="B384" s="35" t="s">
        <v>511</v>
      </c>
      <c r="C384" s="36"/>
      <c r="D384" s="26">
        <v>1</v>
      </c>
      <c r="E384" s="43"/>
      <c r="F384" s="28">
        <v>55000</v>
      </c>
      <c r="G384" s="29" t="s">
        <v>30</v>
      </c>
      <c r="H384" s="29" t="s">
        <v>30</v>
      </c>
      <c r="I384" s="29" t="s">
        <v>30</v>
      </c>
      <c r="J384" s="29" t="s">
        <v>30</v>
      </c>
      <c r="K384" s="29" t="s">
        <v>30</v>
      </c>
      <c r="L384" s="29" t="s">
        <v>30</v>
      </c>
      <c r="M384" s="29"/>
      <c r="N384" s="29"/>
      <c r="O384" s="29"/>
      <c r="P384" s="23" t="s">
        <v>31</v>
      </c>
      <c r="Q384" s="30" t="s">
        <v>32</v>
      </c>
      <c r="R384" s="23"/>
      <c r="S384" s="31">
        <v>25000</v>
      </c>
      <c r="T384" s="32">
        <v>21250</v>
      </c>
      <c r="U384" s="32">
        <v>2500</v>
      </c>
      <c r="V384" s="32">
        <v>1250</v>
      </c>
      <c r="W384" s="38" t="s">
        <v>391</v>
      </c>
      <c r="X384" s="38">
        <v>570495</v>
      </c>
      <c r="Y384" s="23">
        <v>20</v>
      </c>
    </row>
    <row r="385" spans="1:25" ht="71.25" hidden="1">
      <c r="A385" s="23">
        <v>378</v>
      </c>
      <c r="B385" s="35" t="s">
        <v>512</v>
      </c>
      <c r="C385" s="36"/>
      <c r="D385" s="26">
        <v>1</v>
      </c>
      <c r="E385" s="43"/>
      <c r="F385" s="28">
        <v>55000</v>
      </c>
      <c r="G385" s="29" t="s">
        <v>30</v>
      </c>
      <c r="H385" s="29" t="s">
        <v>30</v>
      </c>
      <c r="I385" s="29" t="s">
        <v>30</v>
      </c>
      <c r="J385" s="29" t="s">
        <v>30</v>
      </c>
      <c r="K385" s="29" t="s">
        <v>30</v>
      </c>
      <c r="L385" s="29" t="s">
        <v>30</v>
      </c>
      <c r="M385" s="29"/>
      <c r="N385" s="29"/>
      <c r="O385" s="29"/>
      <c r="P385" s="23" t="s">
        <v>31</v>
      </c>
      <c r="Q385" s="30" t="s">
        <v>32</v>
      </c>
      <c r="R385" s="23"/>
      <c r="S385" s="31">
        <v>25000</v>
      </c>
      <c r="T385" s="32">
        <v>21250</v>
      </c>
      <c r="U385" s="32">
        <v>2500</v>
      </c>
      <c r="V385" s="32">
        <v>1250</v>
      </c>
      <c r="W385" s="38" t="s">
        <v>391</v>
      </c>
      <c r="X385" s="38">
        <v>570496</v>
      </c>
      <c r="Y385" s="23">
        <v>20</v>
      </c>
    </row>
    <row r="386" spans="1:25" ht="57" hidden="1">
      <c r="A386" s="23">
        <v>379</v>
      </c>
      <c r="B386" s="35" t="s">
        <v>513</v>
      </c>
      <c r="C386" s="36"/>
      <c r="D386" s="26">
        <v>1</v>
      </c>
      <c r="E386" s="43"/>
      <c r="F386" s="28">
        <v>55000</v>
      </c>
      <c r="G386" s="29" t="s">
        <v>30</v>
      </c>
      <c r="H386" s="29" t="s">
        <v>30</v>
      </c>
      <c r="I386" s="29" t="s">
        <v>30</v>
      </c>
      <c r="J386" s="29" t="s">
        <v>30</v>
      </c>
      <c r="K386" s="29" t="s">
        <v>30</v>
      </c>
      <c r="L386" s="29" t="s">
        <v>30</v>
      </c>
      <c r="M386" s="29"/>
      <c r="N386" s="29"/>
      <c r="O386" s="29"/>
      <c r="P386" s="23" t="s">
        <v>31</v>
      </c>
      <c r="Q386" s="30" t="s">
        <v>32</v>
      </c>
      <c r="R386" s="23"/>
      <c r="S386" s="31">
        <v>25000</v>
      </c>
      <c r="T386" s="32">
        <v>21250</v>
      </c>
      <c r="U386" s="32">
        <v>2500</v>
      </c>
      <c r="V386" s="32">
        <v>1250</v>
      </c>
      <c r="W386" s="38" t="s">
        <v>391</v>
      </c>
      <c r="X386" s="38">
        <v>570497</v>
      </c>
      <c r="Y386" s="23">
        <v>20</v>
      </c>
    </row>
    <row r="387" spans="1:25" ht="57" hidden="1">
      <c r="A387" s="23">
        <v>380</v>
      </c>
      <c r="B387" s="35" t="s">
        <v>514</v>
      </c>
      <c r="C387" s="36"/>
      <c r="D387" s="26">
        <v>1</v>
      </c>
      <c r="E387" s="43"/>
      <c r="F387" s="28">
        <v>55000</v>
      </c>
      <c r="G387" s="29" t="s">
        <v>30</v>
      </c>
      <c r="H387" s="29" t="s">
        <v>30</v>
      </c>
      <c r="I387" s="29" t="s">
        <v>30</v>
      </c>
      <c r="J387" s="29" t="s">
        <v>30</v>
      </c>
      <c r="K387" s="29" t="s">
        <v>30</v>
      </c>
      <c r="L387" s="29" t="s">
        <v>30</v>
      </c>
      <c r="M387" s="29"/>
      <c r="N387" s="29"/>
      <c r="O387" s="29"/>
      <c r="P387" s="23" t="s">
        <v>31</v>
      </c>
      <c r="Q387" s="30" t="s">
        <v>32</v>
      </c>
      <c r="R387" s="23"/>
      <c r="S387" s="31">
        <v>25000</v>
      </c>
      <c r="T387" s="32">
        <v>21250</v>
      </c>
      <c r="U387" s="32">
        <v>2500</v>
      </c>
      <c r="V387" s="32">
        <v>1250</v>
      </c>
      <c r="W387" s="38" t="s">
        <v>391</v>
      </c>
      <c r="X387" s="38">
        <v>570498</v>
      </c>
      <c r="Y387" s="23">
        <v>20</v>
      </c>
    </row>
    <row r="388" spans="1:25" ht="57" hidden="1">
      <c r="A388" s="23">
        <v>381</v>
      </c>
      <c r="B388" s="35" t="s">
        <v>515</v>
      </c>
      <c r="C388" s="36"/>
      <c r="D388" s="26">
        <v>1</v>
      </c>
      <c r="E388" s="43"/>
      <c r="F388" s="28">
        <v>55000</v>
      </c>
      <c r="G388" s="29" t="s">
        <v>30</v>
      </c>
      <c r="H388" s="29" t="s">
        <v>30</v>
      </c>
      <c r="I388" s="29" t="s">
        <v>30</v>
      </c>
      <c r="J388" s="29" t="s">
        <v>30</v>
      </c>
      <c r="K388" s="29" t="s">
        <v>30</v>
      </c>
      <c r="L388" s="29" t="s">
        <v>30</v>
      </c>
      <c r="M388" s="29"/>
      <c r="N388" s="29"/>
      <c r="O388" s="29"/>
      <c r="P388" s="23" t="s">
        <v>31</v>
      </c>
      <c r="Q388" s="30" t="s">
        <v>32</v>
      </c>
      <c r="R388" s="23"/>
      <c r="S388" s="31">
        <v>25000</v>
      </c>
      <c r="T388" s="32">
        <v>21250</v>
      </c>
      <c r="U388" s="32">
        <v>2500</v>
      </c>
      <c r="V388" s="32">
        <v>1250</v>
      </c>
      <c r="W388" s="38" t="s">
        <v>391</v>
      </c>
      <c r="X388" s="38">
        <v>570499</v>
      </c>
      <c r="Y388" s="23">
        <v>20</v>
      </c>
    </row>
    <row r="389" spans="1:25" ht="85.5" hidden="1">
      <c r="A389" s="23">
        <v>382</v>
      </c>
      <c r="B389" s="35" t="s">
        <v>516</v>
      </c>
      <c r="C389" s="36"/>
      <c r="D389" s="26">
        <v>1</v>
      </c>
      <c r="E389" s="43"/>
      <c r="F389" s="28">
        <v>55000</v>
      </c>
      <c r="G389" s="29" t="s">
        <v>30</v>
      </c>
      <c r="H389" s="29" t="s">
        <v>30</v>
      </c>
      <c r="I389" s="29" t="s">
        <v>30</v>
      </c>
      <c r="J389" s="29" t="s">
        <v>30</v>
      </c>
      <c r="K389" s="29" t="s">
        <v>30</v>
      </c>
      <c r="L389" s="29" t="s">
        <v>30</v>
      </c>
      <c r="M389" s="29"/>
      <c r="N389" s="29"/>
      <c r="O389" s="29"/>
      <c r="P389" s="23" t="s">
        <v>31</v>
      </c>
      <c r="Q389" s="30" t="s">
        <v>32</v>
      </c>
      <c r="R389" s="23"/>
      <c r="S389" s="31">
        <v>25000</v>
      </c>
      <c r="T389" s="32">
        <v>21250</v>
      </c>
      <c r="U389" s="32">
        <v>2500</v>
      </c>
      <c r="V389" s="32">
        <v>1250</v>
      </c>
      <c r="W389" s="38" t="s">
        <v>391</v>
      </c>
      <c r="X389" s="38">
        <v>570500</v>
      </c>
      <c r="Y389" s="23">
        <v>20</v>
      </c>
    </row>
    <row r="390" spans="1:25" ht="57" hidden="1">
      <c r="A390" s="23">
        <v>383</v>
      </c>
      <c r="B390" s="35" t="s">
        <v>517</v>
      </c>
      <c r="C390" s="36"/>
      <c r="D390" s="26">
        <v>1</v>
      </c>
      <c r="E390" s="43"/>
      <c r="F390" s="28">
        <v>55000</v>
      </c>
      <c r="G390" s="29" t="s">
        <v>30</v>
      </c>
      <c r="H390" s="29" t="s">
        <v>30</v>
      </c>
      <c r="I390" s="29" t="s">
        <v>30</v>
      </c>
      <c r="J390" s="29" t="s">
        <v>30</v>
      </c>
      <c r="K390" s="29" t="s">
        <v>30</v>
      </c>
      <c r="L390" s="29" t="s">
        <v>30</v>
      </c>
      <c r="M390" s="29"/>
      <c r="N390" s="29"/>
      <c r="O390" s="29"/>
      <c r="P390" s="23" t="s">
        <v>31</v>
      </c>
      <c r="Q390" s="30" t="s">
        <v>32</v>
      </c>
      <c r="R390" s="23"/>
      <c r="S390" s="31">
        <v>25000</v>
      </c>
      <c r="T390" s="32">
        <v>21250</v>
      </c>
      <c r="U390" s="32">
        <v>2500</v>
      </c>
      <c r="V390" s="32">
        <v>1250</v>
      </c>
      <c r="W390" s="38" t="s">
        <v>391</v>
      </c>
      <c r="X390" s="38">
        <v>570501</v>
      </c>
      <c r="Y390" s="23">
        <v>20</v>
      </c>
    </row>
    <row r="391" spans="1:25" ht="57" hidden="1">
      <c r="A391" s="23">
        <v>384</v>
      </c>
      <c r="B391" s="35" t="s">
        <v>518</v>
      </c>
      <c r="C391" s="36"/>
      <c r="D391" s="26">
        <v>1</v>
      </c>
      <c r="E391" s="43"/>
      <c r="F391" s="28">
        <v>55000</v>
      </c>
      <c r="G391" s="29" t="s">
        <v>30</v>
      </c>
      <c r="H391" s="29" t="s">
        <v>30</v>
      </c>
      <c r="I391" s="29" t="s">
        <v>30</v>
      </c>
      <c r="J391" s="29" t="s">
        <v>30</v>
      </c>
      <c r="K391" s="29" t="s">
        <v>30</v>
      </c>
      <c r="L391" s="29" t="s">
        <v>30</v>
      </c>
      <c r="M391" s="29"/>
      <c r="N391" s="29"/>
      <c r="O391" s="29"/>
      <c r="P391" s="23" t="s">
        <v>31</v>
      </c>
      <c r="Q391" s="30" t="s">
        <v>32</v>
      </c>
      <c r="R391" s="23"/>
      <c r="S391" s="31">
        <v>25000</v>
      </c>
      <c r="T391" s="32">
        <v>21250</v>
      </c>
      <c r="U391" s="32">
        <v>2500</v>
      </c>
      <c r="V391" s="32">
        <v>1250</v>
      </c>
      <c r="W391" s="38" t="s">
        <v>391</v>
      </c>
      <c r="X391" s="38">
        <v>570502</v>
      </c>
      <c r="Y391" s="23">
        <v>20</v>
      </c>
    </row>
    <row r="392" spans="1:25" ht="57" hidden="1">
      <c r="A392" s="23">
        <v>385</v>
      </c>
      <c r="B392" s="35" t="s">
        <v>519</v>
      </c>
      <c r="C392" s="36"/>
      <c r="D392" s="26">
        <v>1</v>
      </c>
      <c r="E392" s="43"/>
      <c r="F392" s="28">
        <v>55000</v>
      </c>
      <c r="G392" s="29" t="s">
        <v>30</v>
      </c>
      <c r="H392" s="29" t="s">
        <v>30</v>
      </c>
      <c r="I392" s="29" t="s">
        <v>30</v>
      </c>
      <c r="J392" s="29" t="s">
        <v>30</v>
      </c>
      <c r="K392" s="29" t="s">
        <v>30</v>
      </c>
      <c r="L392" s="29" t="s">
        <v>30</v>
      </c>
      <c r="M392" s="29"/>
      <c r="N392" s="29"/>
      <c r="O392" s="29"/>
      <c r="P392" s="23" t="s">
        <v>31</v>
      </c>
      <c r="Q392" s="30" t="s">
        <v>32</v>
      </c>
      <c r="R392" s="23"/>
      <c r="S392" s="31">
        <v>25000</v>
      </c>
      <c r="T392" s="32">
        <v>21250</v>
      </c>
      <c r="U392" s="32">
        <v>2500</v>
      </c>
      <c r="V392" s="32">
        <v>1250</v>
      </c>
      <c r="W392" s="38" t="s">
        <v>391</v>
      </c>
      <c r="X392" s="38">
        <v>570503</v>
      </c>
      <c r="Y392" s="23">
        <v>20</v>
      </c>
    </row>
    <row r="393" spans="1:25" ht="28.5" hidden="1">
      <c r="A393" s="23">
        <v>386</v>
      </c>
      <c r="B393" s="35" t="s">
        <v>520</v>
      </c>
      <c r="C393" s="36"/>
      <c r="D393" s="26">
        <v>1</v>
      </c>
      <c r="E393" s="43"/>
      <c r="F393" s="28">
        <v>55000</v>
      </c>
      <c r="G393" s="29" t="s">
        <v>30</v>
      </c>
      <c r="H393" s="29" t="s">
        <v>30</v>
      </c>
      <c r="I393" s="29" t="s">
        <v>30</v>
      </c>
      <c r="J393" s="29" t="s">
        <v>30</v>
      </c>
      <c r="K393" s="29" t="s">
        <v>30</v>
      </c>
      <c r="L393" s="29" t="s">
        <v>30</v>
      </c>
      <c r="M393" s="29"/>
      <c r="N393" s="29"/>
      <c r="O393" s="29"/>
      <c r="P393" s="23" t="s">
        <v>31</v>
      </c>
      <c r="Q393" s="30" t="s">
        <v>32</v>
      </c>
      <c r="R393" s="23"/>
      <c r="S393" s="31">
        <v>25000</v>
      </c>
      <c r="T393" s="32">
        <v>21250</v>
      </c>
      <c r="U393" s="32">
        <v>2500</v>
      </c>
      <c r="V393" s="32">
        <v>1250</v>
      </c>
      <c r="W393" s="38" t="s">
        <v>391</v>
      </c>
      <c r="X393" s="38">
        <v>570504</v>
      </c>
      <c r="Y393" s="23">
        <v>20</v>
      </c>
    </row>
    <row r="394" spans="1:25" ht="71.25" hidden="1">
      <c r="A394" s="23">
        <v>387</v>
      </c>
      <c r="B394" s="35" t="s">
        <v>521</v>
      </c>
      <c r="C394" s="36"/>
      <c r="D394" s="26">
        <v>1</v>
      </c>
      <c r="E394" s="43"/>
      <c r="F394" s="28">
        <v>55000</v>
      </c>
      <c r="G394" s="29" t="s">
        <v>30</v>
      </c>
      <c r="H394" s="29" t="s">
        <v>30</v>
      </c>
      <c r="I394" s="29" t="s">
        <v>30</v>
      </c>
      <c r="J394" s="29" t="s">
        <v>30</v>
      </c>
      <c r="K394" s="29" t="s">
        <v>30</v>
      </c>
      <c r="L394" s="29" t="s">
        <v>30</v>
      </c>
      <c r="M394" s="29"/>
      <c r="N394" s="29"/>
      <c r="O394" s="29"/>
      <c r="P394" s="23" t="s">
        <v>31</v>
      </c>
      <c r="Q394" s="30" t="s">
        <v>32</v>
      </c>
      <c r="R394" s="23"/>
      <c r="S394" s="31">
        <v>25000</v>
      </c>
      <c r="T394" s="32">
        <v>21250</v>
      </c>
      <c r="U394" s="32">
        <v>2500</v>
      </c>
      <c r="V394" s="32">
        <v>1250</v>
      </c>
      <c r="W394" s="38" t="s">
        <v>391</v>
      </c>
      <c r="X394" s="38">
        <v>570505</v>
      </c>
      <c r="Y394" s="23">
        <v>20</v>
      </c>
    </row>
    <row r="395" spans="1:25" ht="114" hidden="1">
      <c r="A395" s="23">
        <v>388</v>
      </c>
      <c r="B395" s="35" t="s">
        <v>522</v>
      </c>
      <c r="C395" s="36"/>
      <c r="D395" s="26">
        <v>1</v>
      </c>
      <c r="E395" s="43"/>
      <c r="F395" s="28">
        <v>55000</v>
      </c>
      <c r="G395" s="29" t="s">
        <v>30</v>
      </c>
      <c r="H395" s="29" t="s">
        <v>30</v>
      </c>
      <c r="I395" s="29" t="s">
        <v>30</v>
      </c>
      <c r="J395" s="29" t="s">
        <v>30</v>
      </c>
      <c r="K395" s="29" t="s">
        <v>30</v>
      </c>
      <c r="L395" s="29" t="s">
        <v>30</v>
      </c>
      <c r="M395" s="29"/>
      <c r="N395" s="29"/>
      <c r="O395" s="29"/>
      <c r="P395" s="23" t="s">
        <v>31</v>
      </c>
      <c r="Q395" s="30" t="s">
        <v>32</v>
      </c>
      <c r="R395" s="23"/>
      <c r="S395" s="31">
        <v>25000</v>
      </c>
      <c r="T395" s="32">
        <v>21250</v>
      </c>
      <c r="U395" s="32">
        <v>2500</v>
      </c>
      <c r="V395" s="32">
        <v>1250</v>
      </c>
      <c r="W395" s="38" t="s">
        <v>391</v>
      </c>
      <c r="X395" s="38">
        <v>570506</v>
      </c>
      <c r="Y395" s="23">
        <v>20</v>
      </c>
    </row>
    <row r="396" spans="1:25" ht="71.25" hidden="1">
      <c r="A396" s="23">
        <v>389</v>
      </c>
      <c r="B396" s="35" t="s">
        <v>523</v>
      </c>
      <c r="C396" s="36"/>
      <c r="D396" s="26">
        <v>1</v>
      </c>
      <c r="E396" s="43"/>
      <c r="F396" s="28">
        <v>55000</v>
      </c>
      <c r="G396" s="29" t="s">
        <v>30</v>
      </c>
      <c r="H396" s="29" t="s">
        <v>30</v>
      </c>
      <c r="I396" s="29" t="s">
        <v>30</v>
      </c>
      <c r="J396" s="29" t="s">
        <v>30</v>
      </c>
      <c r="K396" s="29" t="s">
        <v>30</v>
      </c>
      <c r="L396" s="29" t="s">
        <v>30</v>
      </c>
      <c r="M396" s="29"/>
      <c r="N396" s="29"/>
      <c r="O396" s="29"/>
      <c r="P396" s="23" t="s">
        <v>31</v>
      </c>
      <c r="Q396" s="30" t="s">
        <v>32</v>
      </c>
      <c r="R396" s="23"/>
      <c r="S396" s="31">
        <v>25000</v>
      </c>
      <c r="T396" s="32">
        <v>21250</v>
      </c>
      <c r="U396" s="32">
        <v>2500</v>
      </c>
      <c r="V396" s="32">
        <v>1250</v>
      </c>
      <c r="W396" s="38" t="s">
        <v>391</v>
      </c>
      <c r="X396" s="38">
        <v>570507</v>
      </c>
      <c r="Y396" s="23">
        <v>20</v>
      </c>
    </row>
    <row r="397" spans="1:25" ht="57" hidden="1">
      <c r="A397" s="23">
        <v>390</v>
      </c>
      <c r="B397" s="35" t="s">
        <v>524</v>
      </c>
      <c r="C397" s="36"/>
      <c r="D397" s="26">
        <v>1</v>
      </c>
      <c r="E397" s="43"/>
      <c r="F397" s="28">
        <v>55000</v>
      </c>
      <c r="G397" s="29" t="s">
        <v>30</v>
      </c>
      <c r="H397" s="29" t="s">
        <v>30</v>
      </c>
      <c r="I397" s="29" t="s">
        <v>30</v>
      </c>
      <c r="J397" s="29" t="s">
        <v>30</v>
      </c>
      <c r="K397" s="29" t="s">
        <v>30</v>
      </c>
      <c r="L397" s="29" t="s">
        <v>30</v>
      </c>
      <c r="M397" s="29"/>
      <c r="N397" s="29"/>
      <c r="O397" s="29"/>
      <c r="P397" s="23" t="s">
        <v>31</v>
      </c>
      <c r="Q397" s="30" t="s">
        <v>32</v>
      </c>
      <c r="R397" s="23"/>
      <c r="S397" s="31">
        <v>25000</v>
      </c>
      <c r="T397" s="32">
        <v>21250</v>
      </c>
      <c r="U397" s="32">
        <v>2500</v>
      </c>
      <c r="V397" s="32">
        <v>1250</v>
      </c>
      <c r="W397" s="38" t="s">
        <v>391</v>
      </c>
      <c r="X397" s="38">
        <v>570508</v>
      </c>
      <c r="Y397" s="23">
        <v>20</v>
      </c>
    </row>
    <row r="398" spans="1:25" ht="57" hidden="1">
      <c r="A398" s="23">
        <v>391</v>
      </c>
      <c r="B398" s="35" t="s">
        <v>525</v>
      </c>
      <c r="C398" s="36"/>
      <c r="D398" s="26">
        <v>1</v>
      </c>
      <c r="E398" s="43"/>
      <c r="F398" s="28">
        <v>55000</v>
      </c>
      <c r="G398" s="29" t="s">
        <v>30</v>
      </c>
      <c r="H398" s="29" t="s">
        <v>30</v>
      </c>
      <c r="I398" s="29" t="s">
        <v>30</v>
      </c>
      <c r="J398" s="29" t="s">
        <v>30</v>
      </c>
      <c r="K398" s="29" t="s">
        <v>30</v>
      </c>
      <c r="L398" s="29" t="s">
        <v>30</v>
      </c>
      <c r="M398" s="29"/>
      <c r="N398" s="29"/>
      <c r="O398" s="29"/>
      <c r="P398" s="23" t="s">
        <v>31</v>
      </c>
      <c r="Q398" s="30" t="s">
        <v>32</v>
      </c>
      <c r="R398" s="23"/>
      <c r="S398" s="31">
        <v>25000</v>
      </c>
      <c r="T398" s="32">
        <v>21250</v>
      </c>
      <c r="U398" s="32">
        <v>2500</v>
      </c>
      <c r="V398" s="32">
        <v>1250</v>
      </c>
      <c r="W398" s="38" t="s">
        <v>391</v>
      </c>
      <c r="X398" s="38">
        <v>570509</v>
      </c>
      <c r="Y398" s="23">
        <v>20</v>
      </c>
    </row>
    <row r="399" spans="1:25" ht="85.5" hidden="1">
      <c r="A399" s="23">
        <v>392</v>
      </c>
      <c r="B399" s="35" t="s">
        <v>526</v>
      </c>
      <c r="C399" s="36"/>
      <c r="D399" s="26">
        <v>1</v>
      </c>
      <c r="E399" s="43"/>
      <c r="F399" s="28">
        <v>55000</v>
      </c>
      <c r="G399" s="29" t="s">
        <v>30</v>
      </c>
      <c r="H399" s="29" t="s">
        <v>30</v>
      </c>
      <c r="I399" s="29" t="s">
        <v>30</v>
      </c>
      <c r="J399" s="29" t="s">
        <v>30</v>
      </c>
      <c r="K399" s="29" t="s">
        <v>30</v>
      </c>
      <c r="L399" s="29" t="s">
        <v>30</v>
      </c>
      <c r="M399" s="29"/>
      <c r="N399" s="29"/>
      <c r="O399" s="29"/>
      <c r="P399" s="23" t="s">
        <v>31</v>
      </c>
      <c r="Q399" s="30" t="s">
        <v>32</v>
      </c>
      <c r="R399" s="23"/>
      <c r="S399" s="31">
        <v>25000</v>
      </c>
      <c r="T399" s="32">
        <v>21250</v>
      </c>
      <c r="U399" s="32">
        <v>2500</v>
      </c>
      <c r="V399" s="32">
        <v>1250</v>
      </c>
      <c r="W399" s="38" t="s">
        <v>391</v>
      </c>
      <c r="X399" s="38">
        <v>570510</v>
      </c>
      <c r="Y399" s="23">
        <v>20</v>
      </c>
    </row>
    <row r="400" spans="1:25" ht="85.5" hidden="1">
      <c r="A400" s="23">
        <v>393</v>
      </c>
      <c r="B400" s="35" t="s">
        <v>527</v>
      </c>
      <c r="C400" s="36"/>
      <c r="D400" s="26">
        <v>1</v>
      </c>
      <c r="E400" s="43"/>
      <c r="F400" s="28">
        <v>55000</v>
      </c>
      <c r="G400" s="29" t="s">
        <v>30</v>
      </c>
      <c r="H400" s="29" t="s">
        <v>30</v>
      </c>
      <c r="I400" s="29" t="s">
        <v>30</v>
      </c>
      <c r="J400" s="29" t="s">
        <v>30</v>
      </c>
      <c r="K400" s="29" t="s">
        <v>30</v>
      </c>
      <c r="L400" s="29" t="s">
        <v>30</v>
      </c>
      <c r="M400" s="29"/>
      <c r="N400" s="29"/>
      <c r="O400" s="29"/>
      <c r="P400" s="23" t="s">
        <v>31</v>
      </c>
      <c r="Q400" s="30" t="s">
        <v>32</v>
      </c>
      <c r="R400" s="23"/>
      <c r="S400" s="31">
        <v>25000</v>
      </c>
      <c r="T400" s="32">
        <v>21250</v>
      </c>
      <c r="U400" s="32">
        <v>2500</v>
      </c>
      <c r="V400" s="32">
        <v>1250</v>
      </c>
      <c r="W400" s="38" t="s">
        <v>391</v>
      </c>
      <c r="X400" s="38">
        <v>570511</v>
      </c>
      <c r="Y400" s="23">
        <v>20</v>
      </c>
    </row>
    <row r="401" spans="1:25" ht="57" hidden="1">
      <c r="A401" s="23">
        <v>394</v>
      </c>
      <c r="B401" s="35" t="s">
        <v>528</v>
      </c>
      <c r="C401" s="36"/>
      <c r="D401" s="26">
        <v>1</v>
      </c>
      <c r="E401" s="43"/>
      <c r="F401" s="28">
        <v>55000</v>
      </c>
      <c r="G401" s="29" t="s">
        <v>30</v>
      </c>
      <c r="H401" s="29" t="s">
        <v>30</v>
      </c>
      <c r="I401" s="29" t="s">
        <v>30</v>
      </c>
      <c r="J401" s="29" t="s">
        <v>30</v>
      </c>
      <c r="K401" s="29" t="s">
        <v>30</v>
      </c>
      <c r="L401" s="29" t="s">
        <v>30</v>
      </c>
      <c r="M401" s="29"/>
      <c r="N401" s="29"/>
      <c r="O401" s="29"/>
      <c r="P401" s="23" t="s">
        <v>31</v>
      </c>
      <c r="Q401" s="30" t="s">
        <v>32</v>
      </c>
      <c r="R401" s="23"/>
      <c r="S401" s="31">
        <v>25000</v>
      </c>
      <c r="T401" s="32">
        <v>21250</v>
      </c>
      <c r="U401" s="32">
        <v>2500</v>
      </c>
      <c r="V401" s="32">
        <v>1250</v>
      </c>
      <c r="W401" s="38" t="s">
        <v>391</v>
      </c>
      <c r="X401" s="38">
        <v>570512</v>
      </c>
      <c r="Y401" s="23">
        <v>20</v>
      </c>
    </row>
    <row r="402" spans="1:25" ht="57" hidden="1">
      <c r="A402" s="23">
        <v>395</v>
      </c>
      <c r="B402" s="35" t="s">
        <v>529</v>
      </c>
      <c r="C402" s="36"/>
      <c r="D402" s="26">
        <v>1</v>
      </c>
      <c r="E402" s="43"/>
      <c r="F402" s="28">
        <v>55000</v>
      </c>
      <c r="G402" s="29" t="s">
        <v>30</v>
      </c>
      <c r="H402" s="29" t="s">
        <v>30</v>
      </c>
      <c r="I402" s="29" t="s">
        <v>30</v>
      </c>
      <c r="J402" s="29" t="s">
        <v>30</v>
      </c>
      <c r="K402" s="29" t="s">
        <v>30</v>
      </c>
      <c r="L402" s="29" t="s">
        <v>30</v>
      </c>
      <c r="M402" s="29"/>
      <c r="N402" s="29"/>
      <c r="O402" s="29"/>
      <c r="P402" s="23" t="s">
        <v>31</v>
      </c>
      <c r="Q402" s="30" t="s">
        <v>32</v>
      </c>
      <c r="R402" s="23"/>
      <c r="S402" s="31">
        <v>25000</v>
      </c>
      <c r="T402" s="32">
        <v>21250</v>
      </c>
      <c r="U402" s="32">
        <v>2500</v>
      </c>
      <c r="V402" s="32">
        <v>1250</v>
      </c>
      <c r="W402" s="38" t="s">
        <v>391</v>
      </c>
      <c r="X402" s="38">
        <v>570513</v>
      </c>
      <c r="Y402" s="23">
        <v>20</v>
      </c>
    </row>
    <row r="403" spans="1:25" ht="85.5" hidden="1">
      <c r="A403" s="23">
        <v>396</v>
      </c>
      <c r="B403" s="35" t="s">
        <v>530</v>
      </c>
      <c r="C403" s="36"/>
      <c r="D403" s="26">
        <v>1</v>
      </c>
      <c r="E403" s="43"/>
      <c r="F403" s="28">
        <v>55000</v>
      </c>
      <c r="G403" s="29" t="s">
        <v>30</v>
      </c>
      <c r="H403" s="29" t="s">
        <v>30</v>
      </c>
      <c r="I403" s="29" t="s">
        <v>30</v>
      </c>
      <c r="J403" s="29" t="s">
        <v>30</v>
      </c>
      <c r="K403" s="29" t="s">
        <v>30</v>
      </c>
      <c r="L403" s="29" t="s">
        <v>30</v>
      </c>
      <c r="M403" s="29"/>
      <c r="N403" s="29"/>
      <c r="O403" s="29"/>
      <c r="P403" s="23" t="s">
        <v>31</v>
      </c>
      <c r="Q403" s="30" t="s">
        <v>32</v>
      </c>
      <c r="R403" s="23"/>
      <c r="S403" s="31">
        <v>25000</v>
      </c>
      <c r="T403" s="32">
        <v>21250</v>
      </c>
      <c r="U403" s="32">
        <v>2500</v>
      </c>
      <c r="V403" s="32">
        <v>1250</v>
      </c>
      <c r="W403" s="38" t="s">
        <v>391</v>
      </c>
      <c r="X403" s="38">
        <v>570514</v>
      </c>
      <c r="Y403" s="23">
        <v>20</v>
      </c>
    </row>
    <row r="404" spans="1:25" ht="57" hidden="1">
      <c r="A404" s="23">
        <v>397</v>
      </c>
      <c r="B404" s="35" t="s">
        <v>531</v>
      </c>
      <c r="C404" s="36"/>
      <c r="D404" s="26">
        <v>1</v>
      </c>
      <c r="E404" s="43"/>
      <c r="F404" s="28">
        <v>55000</v>
      </c>
      <c r="G404" s="29" t="s">
        <v>30</v>
      </c>
      <c r="H404" s="29" t="s">
        <v>30</v>
      </c>
      <c r="I404" s="29" t="s">
        <v>30</v>
      </c>
      <c r="J404" s="29" t="s">
        <v>30</v>
      </c>
      <c r="K404" s="29" t="s">
        <v>30</v>
      </c>
      <c r="L404" s="29" t="s">
        <v>30</v>
      </c>
      <c r="M404" s="29"/>
      <c r="N404" s="29"/>
      <c r="O404" s="29"/>
      <c r="P404" s="23" t="s">
        <v>31</v>
      </c>
      <c r="Q404" s="30" t="s">
        <v>32</v>
      </c>
      <c r="R404" s="23"/>
      <c r="S404" s="31">
        <v>25000</v>
      </c>
      <c r="T404" s="32">
        <v>21250</v>
      </c>
      <c r="U404" s="32">
        <v>2500</v>
      </c>
      <c r="V404" s="32">
        <v>1250</v>
      </c>
      <c r="W404" s="38" t="s">
        <v>391</v>
      </c>
      <c r="X404" s="38">
        <v>570515</v>
      </c>
      <c r="Y404" s="23">
        <v>20</v>
      </c>
    </row>
    <row r="405" spans="1:25" ht="57" hidden="1">
      <c r="A405" s="23">
        <v>398</v>
      </c>
      <c r="B405" s="35" t="s">
        <v>532</v>
      </c>
      <c r="C405" s="36"/>
      <c r="D405" s="26">
        <v>1</v>
      </c>
      <c r="E405" s="43"/>
      <c r="F405" s="28">
        <v>55000</v>
      </c>
      <c r="G405" s="29" t="s">
        <v>30</v>
      </c>
      <c r="H405" s="29" t="s">
        <v>30</v>
      </c>
      <c r="I405" s="29" t="s">
        <v>30</v>
      </c>
      <c r="J405" s="29" t="s">
        <v>30</v>
      </c>
      <c r="K405" s="29" t="s">
        <v>30</v>
      </c>
      <c r="L405" s="29" t="s">
        <v>30</v>
      </c>
      <c r="M405" s="29"/>
      <c r="N405" s="29"/>
      <c r="O405" s="29"/>
      <c r="P405" s="23" t="s">
        <v>31</v>
      </c>
      <c r="Q405" s="30" t="s">
        <v>32</v>
      </c>
      <c r="R405" s="23"/>
      <c r="S405" s="31">
        <v>25000</v>
      </c>
      <c r="T405" s="32">
        <v>21250</v>
      </c>
      <c r="U405" s="32">
        <v>2500</v>
      </c>
      <c r="V405" s="32">
        <v>1250</v>
      </c>
      <c r="W405" s="38" t="s">
        <v>391</v>
      </c>
      <c r="X405" s="38">
        <v>570516</v>
      </c>
      <c r="Y405" s="23">
        <v>20</v>
      </c>
    </row>
    <row r="406" spans="1:25" ht="42.75" hidden="1">
      <c r="A406" s="23">
        <v>399</v>
      </c>
      <c r="B406" s="35" t="s">
        <v>533</v>
      </c>
      <c r="C406" s="36"/>
      <c r="D406" s="26">
        <v>1</v>
      </c>
      <c r="E406" s="43"/>
      <c r="F406" s="28">
        <v>55000</v>
      </c>
      <c r="G406" s="29" t="s">
        <v>30</v>
      </c>
      <c r="H406" s="29" t="s">
        <v>30</v>
      </c>
      <c r="I406" s="29" t="s">
        <v>30</v>
      </c>
      <c r="J406" s="29" t="s">
        <v>30</v>
      </c>
      <c r="K406" s="29" t="s">
        <v>30</v>
      </c>
      <c r="L406" s="29" t="s">
        <v>30</v>
      </c>
      <c r="M406" s="29"/>
      <c r="N406" s="29"/>
      <c r="O406" s="29"/>
      <c r="P406" s="23" t="s">
        <v>31</v>
      </c>
      <c r="Q406" s="30" t="s">
        <v>32</v>
      </c>
      <c r="R406" s="23"/>
      <c r="S406" s="31">
        <v>25000</v>
      </c>
      <c r="T406" s="32">
        <v>21250</v>
      </c>
      <c r="U406" s="32">
        <v>2500</v>
      </c>
      <c r="V406" s="32">
        <v>1250</v>
      </c>
      <c r="W406" s="38" t="s">
        <v>391</v>
      </c>
      <c r="X406" s="38">
        <v>570517</v>
      </c>
      <c r="Y406" s="23">
        <v>20</v>
      </c>
    </row>
    <row r="407" spans="1:25" ht="57" hidden="1">
      <c r="A407" s="23">
        <v>400</v>
      </c>
      <c r="B407" s="35" t="s">
        <v>534</v>
      </c>
      <c r="C407" s="36"/>
      <c r="D407" s="26">
        <v>1</v>
      </c>
      <c r="E407" s="43"/>
      <c r="F407" s="28">
        <v>55000</v>
      </c>
      <c r="G407" s="29" t="s">
        <v>30</v>
      </c>
      <c r="H407" s="29" t="s">
        <v>30</v>
      </c>
      <c r="I407" s="29" t="s">
        <v>30</v>
      </c>
      <c r="J407" s="29" t="s">
        <v>30</v>
      </c>
      <c r="K407" s="29" t="s">
        <v>30</v>
      </c>
      <c r="L407" s="29" t="s">
        <v>30</v>
      </c>
      <c r="M407" s="29"/>
      <c r="N407" s="29"/>
      <c r="O407" s="29"/>
      <c r="P407" s="23" t="s">
        <v>31</v>
      </c>
      <c r="Q407" s="30" t="s">
        <v>32</v>
      </c>
      <c r="R407" s="23"/>
      <c r="S407" s="31">
        <v>25000</v>
      </c>
      <c r="T407" s="32">
        <v>21250</v>
      </c>
      <c r="U407" s="32">
        <v>2500</v>
      </c>
      <c r="V407" s="32">
        <v>1250</v>
      </c>
      <c r="W407" s="38" t="s">
        <v>391</v>
      </c>
      <c r="X407" s="38">
        <v>570518</v>
      </c>
      <c r="Y407" s="23">
        <v>20</v>
      </c>
    </row>
    <row r="408" spans="1:25" ht="57" hidden="1">
      <c r="A408" s="23">
        <v>401</v>
      </c>
      <c r="B408" s="35" t="s">
        <v>535</v>
      </c>
      <c r="C408" s="36"/>
      <c r="D408" s="26">
        <v>1</v>
      </c>
      <c r="E408" s="43"/>
      <c r="F408" s="28">
        <v>55000</v>
      </c>
      <c r="G408" s="29" t="s">
        <v>30</v>
      </c>
      <c r="H408" s="29" t="s">
        <v>30</v>
      </c>
      <c r="I408" s="29" t="s">
        <v>30</v>
      </c>
      <c r="J408" s="29" t="s">
        <v>30</v>
      </c>
      <c r="K408" s="29" t="s">
        <v>30</v>
      </c>
      <c r="L408" s="29" t="s">
        <v>30</v>
      </c>
      <c r="M408" s="29"/>
      <c r="N408" s="29"/>
      <c r="O408" s="29"/>
      <c r="P408" s="23" t="s">
        <v>31</v>
      </c>
      <c r="Q408" s="30" t="s">
        <v>32</v>
      </c>
      <c r="R408" s="23"/>
      <c r="S408" s="31">
        <v>25000</v>
      </c>
      <c r="T408" s="32">
        <v>21250</v>
      </c>
      <c r="U408" s="32">
        <v>2500</v>
      </c>
      <c r="V408" s="32">
        <v>1250</v>
      </c>
      <c r="W408" s="38" t="s">
        <v>391</v>
      </c>
      <c r="X408" s="38">
        <v>570519</v>
      </c>
      <c r="Y408" s="23">
        <v>20</v>
      </c>
    </row>
    <row r="409" spans="1:25" ht="128.25" hidden="1">
      <c r="A409" s="23">
        <v>402</v>
      </c>
      <c r="B409" s="35" t="s">
        <v>536</v>
      </c>
      <c r="C409" s="36"/>
      <c r="D409" s="26">
        <v>1</v>
      </c>
      <c r="E409" s="43"/>
      <c r="F409" s="28">
        <v>55000</v>
      </c>
      <c r="G409" s="29" t="s">
        <v>30</v>
      </c>
      <c r="H409" s="29" t="s">
        <v>30</v>
      </c>
      <c r="I409" s="29" t="s">
        <v>30</v>
      </c>
      <c r="J409" s="29" t="s">
        <v>30</v>
      </c>
      <c r="K409" s="29" t="s">
        <v>30</v>
      </c>
      <c r="L409" s="29" t="s">
        <v>30</v>
      </c>
      <c r="M409" s="29"/>
      <c r="N409" s="29"/>
      <c r="O409" s="29"/>
      <c r="P409" s="23" t="s">
        <v>31</v>
      </c>
      <c r="Q409" s="30" t="s">
        <v>32</v>
      </c>
      <c r="R409" s="23"/>
      <c r="S409" s="31">
        <v>25000</v>
      </c>
      <c r="T409" s="32">
        <v>21250</v>
      </c>
      <c r="U409" s="32">
        <v>2500</v>
      </c>
      <c r="V409" s="32">
        <v>1250</v>
      </c>
      <c r="W409" s="38" t="s">
        <v>391</v>
      </c>
      <c r="X409" s="38">
        <v>570520</v>
      </c>
      <c r="Y409" s="23">
        <v>20</v>
      </c>
    </row>
    <row r="410" spans="1:25" ht="85.5" hidden="1">
      <c r="A410" s="23">
        <v>403</v>
      </c>
      <c r="B410" s="35" t="s">
        <v>537</v>
      </c>
      <c r="C410" s="36"/>
      <c r="D410" s="26">
        <v>1</v>
      </c>
      <c r="E410" s="43"/>
      <c r="F410" s="28">
        <v>55000</v>
      </c>
      <c r="G410" s="29" t="s">
        <v>30</v>
      </c>
      <c r="H410" s="29" t="s">
        <v>30</v>
      </c>
      <c r="I410" s="29" t="s">
        <v>30</v>
      </c>
      <c r="J410" s="29" t="s">
        <v>30</v>
      </c>
      <c r="K410" s="29" t="s">
        <v>30</v>
      </c>
      <c r="L410" s="29" t="s">
        <v>30</v>
      </c>
      <c r="M410" s="29"/>
      <c r="N410" s="29"/>
      <c r="O410" s="29"/>
      <c r="P410" s="23" t="s">
        <v>31</v>
      </c>
      <c r="Q410" s="30" t="s">
        <v>32</v>
      </c>
      <c r="R410" s="23"/>
      <c r="S410" s="31">
        <v>25000</v>
      </c>
      <c r="T410" s="32">
        <v>21250</v>
      </c>
      <c r="U410" s="32">
        <v>2500</v>
      </c>
      <c r="V410" s="32">
        <v>1250</v>
      </c>
      <c r="W410" s="38" t="s">
        <v>391</v>
      </c>
      <c r="X410" s="38">
        <v>570521</v>
      </c>
      <c r="Y410" s="23">
        <v>20</v>
      </c>
    </row>
    <row r="411" spans="1:25" ht="57" hidden="1">
      <c r="A411" s="23">
        <v>404</v>
      </c>
      <c r="B411" s="35" t="s">
        <v>538</v>
      </c>
      <c r="C411" s="36"/>
      <c r="D411" s="26">
        <v>1</v>
      </c>
      <c r="E411" s="43"/>
      <c r="F411" s="28">
        <v>55000</v>
      </c>
      <c r="G411" s="29" t="s">
        <v>30</v>
      </c>
      <c r="H411" s="29" t="s">
        <v>30</v>
      </c>
      <c r="I411" s="29" t="s">
        <v>30</v>
      </c>
      <c r="J411" s="29" t="s">
        <v>30</v>
      </c>
      <c r="K411" s="29" t="s">
        <v>30</v>
      </c>
      <c r="L411" s="29" t="s">
        <v>30</v>
      </c>
      <c r="M411" s="29"/>
      <c r="N411" s="29"/>
      <c r="O411" s="29"/>
      <c r="P411" s="23" t="s">
        <v>31</v>
      </c>
      <c r="Q411" s="30" t="s">
        <v>32</v>
      </c>
      <c r="R411" s="23"/>
      <c r="S411" s="31">
        <v>25000</v>
      </c>
      <c r="T411" s="32">
        <v>21250</v>
      </c>
      <c r="U411" s="32">
        <v>2500</v>
      </c>
      <c r="V411" s="32">
        <v>1250</v>
      </c>
      <c r="W411" s="38" t="s">
        <v>391</v>
      </c>
      <c r="X411" s="38">
        <v>570522</v>
      </c>
      <c r="Y411" s="23">
        <v>20</v>
      </c>
    </row>
    <row r="412" spans="1:25" ht="85.5" hidden="1">
      <c r="A412" s="23">
        <v>405</v>
      </c>
      <c r="B412" s="35" t="s">
        <v>539</v>
      </c>
      <c r="C412" s="36"/>
      <c r="D412" s="26">
        <v>1</v>
      </c>
      <c r="E412" s="43"/>
      <c r="F412" s="28">
        <v>55000</v>
      </c>
      <c r="G412" s="29" t="s">
        <v>30</v>
      </c>
      <c r="H412" s="29" t="s">
        <v>30</v>
      </c>
      <c r="I412" s="29" t="s">
        <v>30</v>
      </c>
      <c r="J412" s="29" t="s">
        <v>30</v>
      </c>
      <c r="K412" s="29" t="s">
        <v>30</v>
      </c>
      <c r="L412" s="29" t="s">
        <v>30</v>
      </c>
      <c r="M412" s="29"/>
      <c r="N412" s="29"/>
      <c r="O412" s="29"/>
      <c r="P412" s="23" t="s">
        <v>31</v>
      </c>
      <c r="Q412" s="30" t="s">
        <v>32</v>
      </c>
      <c r="R412" s="23"/>
      <c r="S412" s="31">
        <v>25000</v>
      </c>
      <c r="T412" s="32">
        <v>21250</v>
      </c>
      <c r="U412" s="32">
        <v>2500</v>
      </c>
      <c r="V412" s="32">
        <v>1250</v>
      </c>
      <c r="W412" s="38" t="s">
        <v>391</v>
      </c>
      <c r="X412" s="38">
        <v>570523</v>
      </c>
      <c r="Y412" s="23">
        <v>20</v>
      </c>
    </row>
    <row r="413" spans="1:25" ht="42.75" hidden="1">
      <c r="A413" s="23">
        <v>406</v>
      </c>
      <c r="B413" s="35" t="s">
        <v>540</v>
      </c>
      <c r="C413" s="36"/>
      <c r="D413" s="26">
        <v>1</v>
      </c>
      <c r="E413" s="43"/>
      <c r="F413" s="28">
        <v>55000</v>
      </c>
      <c r="G413" s="29" t="s">
        <v>30</v>
      </c>
      <c r="H413" s="29" t="s">
        <v>30</v>
      </c>
      <c r="I413" s="29" t="s">
        <v>30</v>
      </c>
      <c r="J413" s="29" t="s">
        <v>30</v>
      </c>
      <c r="K413" s="29" t="s">
        <v>30</v>
      </c>
      <c r="L413" s="29" t="s">
        <v>30</v>
      </c>
      <c r="M413" s="29"/>
      <c r="N413" s="29"/>
      <c r="O413" s="29"/>
      <c r="P413" s="23" t="s">
        <v>31</v>
      </c>
      <c r="Q413" s="30" t="s">
        <v>32</v>
      </c>
      <c r="R413" s="23"/>
      <c r="S413" s="31">
        <v>25000</v>
      </c>
      <c r="T413" s="32">
        <v>21250</v>
      </c>
      <c r="U413" s="32">
        <v>2500</v>
      </c>
      <c r="V413" s="32">
        <v>1250</v>
      </c>
      <c r="W413" s="38" t="s">
        <v>391</v>
      </c>
      <c r="X413" s="38">
        <v>570524</v>
      </c>
      <c r="Y413" s="23">
        <v>20</v>
      </c>
    </row>
    <row r="414" spans="1:25" ht="99.75" hidden="1">
      <c r="A414" s="23">
        <v>407</v>
      </c>
      <c r="B414" s="35" t="s">
        <v>541</v>
      </c>
      <c r="C414" s="36"/>
      <c r="D414" s="26">
        <v>1</v>
      </c>
      <c r="E414" s="43"/>
      <c r="F414" s="28">
        <v>55000</v>
      </c>
      <c r="G414" s="29" t="s">
        <v>30</v>
      </c>
      <c r="H414" s="29" t="s">
        <v>30</v>
      </c>
      <c r="I414" s="29" t="s">
        <v>30</v>
      </c>
      <c r="J414" s="29" t="s">
        <v>30</v>
      </c>
      <c r="K414" s="29" t="s">
        <v>30</v>
      </c>
      <c r="L414" s="29" t="s">
        <v>30</v>
      </c>
      <c r="M414" s="29"/>
      <c r="N414" s="29"/>
      <c r="O414" s="29"/>
      <c r="P414" s="23" t="s">
        <v>31</v>
      </c>
      <c r="Q414" s="30" t="s">
        <v>32</v>
      </c>
      <c r="R414" s="23"/>
      <c r="S414" s="31">
        <v>25000</v>
      </c>
      <c r="T414" s="32">
        <v>21250</v>
      </c>
      <c r="U414" s="32">
        <v>2500</v>
      </c>
      <c r="V414" s="32">
        <v>1250</v>
      </c>
      <c r="W414" s="38" t="s">
        <v>391</v>
      </c>
      <c r="X414" s="38">
        <v>570525</v>
      </c>
      <c r="Y414" s="23">
        <v>20</v>
      </c>
    </row>
    <row r="415" spans="1:25" ht="99.75" hidden="1">
      <c r="A415" s="23">
        <v>408</v>
      </c>
      <c r="B415" s="35" t="s">
        <v>542</v>
      </c>
      <c r="C415" s="36"/>
      <c r="D415" s="26">
        <v>1</v>
      </c>
      <c r="E415" s="43"/>
      <c r="F415" s="28">
        <v>55000</v>
      </c>
      <c r="G415" s="29" t="s">
        <v>30</v>
      </c>
      <c r="H415" s="29" t="s">
        <v>30</v>
      </c>
      <c r="I415" s="29" t="s">
        <v>30</v>
      </c>
      <c r="J415" s="29" t="s">
        <v>30</v>
      </c>
      <c r="K415" s="29" t="s">
        <v>30</v>
      </c>
      <c r="L415" s="29" t="s">
        <v>30</v>
      </c>
      <c r="M415" s="29"/>
      <c r="N415" s="29"/>
      <c r="O415" s="29"/>
      <c r="P415" s="23" t="s">
        <v>31</v>
      </c>
      <c r="Q415" s="30" t="s">
        <v>32</v>
      </c>
      <c r="R415" s="23"/>
      <c r="S415" s="31">
        <v>25000</v>
      </c>
      <c r="T415" s="32">
        <v>21250</v>
      </c>
      <c r="U415" s="32">
        <v>2500</v>
      </c>
      <c r="V415" s="32">
        <v>1250</v>
      </c>
      <c r="W415" s="38" t="s">
        <v>391</v>
      </c>
      <c r="X415" s="38">
        <v>570526</v>
      </c>
      <c r="Y415" s="23">
        <v>20</v>
      </c>
    </row>
    <row r="416" spans="1:25" ht="99.75" hidden="1">
      <c r="A416" s="23">
        <v>409</v>
      </c>
      <c r="B416" s="35" t="s">
        <v>543</v>
      </c>
      <c r="C416" s="36"/>
      <c r="D416" s="26">
        <v>1</v>
      </c>
      <c r="E416" s="43"/>
      <c r="F416" s="28">
        <v>55000</v>
      </c>
      <c r="G416" s="29" t="s">
        <v>30</v>
      </c>
      <c r="H416" s="29" t="s">
        <v>30</v>
      </c>
      <c r="I416" s="29" t="s">
        <v>30</v>
      </c>
      <c r="J416" s="29" t="s">
        <v>30</v>
      </c>
      <c r="K416" s="29" t="s">
        <v>30</v>
      </c>
      <c r="L416" s="29" t="s">
        <v>30</v>
      </c>
      <c r="M416" s="29"/>
      <c r="N416" s="29"/>
      <c r="O416" s="29"/>
      <c r="P416" s="23" t="s">
        <v>31</v>
      </c>
      <c r="Q416" s="30" t="s">
        <v>32</v>
      </c>
      <c r="R416" s="23"/>
      <c r="S416" s="31">
        <v>25000</v>
      </c>
      <c r="T416" s="32">
        <v>21250</v>
      </c>
      <c r="U416" s="32">
        <v>2500</v>
      </c>
      <c r="V416" s="32">
        <v>1250</v>
      </c>
      <c r="W416" s="38" t="s">
        <v>391</v>
      </c>
      <c r="X416" s="38">
        <v>570527</v>
      </c>
      <c r="Y416" s="23">
        <v>20</v>
      </c>
    </row>
    <row r="417" spans="1:25" ht="57" hidden="1">
      <c r="A417" s="23">
        <v>410</v>
      </c>
      <c r="B417" s="35" t="s">
        <v>544</v>
      </c>
      <c r="C417" s="36"/>
      <c r="D417" s="26">
        <v>1</v>
      </c>
      <c r="E417" s="43"/>
      <c r="F417" s="28">
        <v>55000</v>
      </c>
      <c r="G417" s="29" t="s">
        <v>30</v>
      </c>
      <c r="H417" s="29" t="s">
        <v>30</v>
      </c>
      <c r="I417" s="29" t="s">
        <v>30</v>
      </c>
      <c r="J417" s="29" t="s">
        <v>30</v>
      </c>
      <c r="K417" s="29" t="s">
        <v>30</v>
      </c>
      <c r="L417" s="29" t="s">
        <v>30</v>
      </c>
      <c r="M417" s="29"/>
      <c r="N417" s="29"/>
      <c r="O417" s="29"/>
      <c r="P417" s="23" t="s">
        <v>31</v>
      </c>
      <c r="Q417" s="30" t="s">
        <v>32</v>
      </c>
      <c r="R417" s="23"/>
      <c r="S417" s="31">
        <v>25000</v>
      </c>
      <c r="T417" s="32">
        <v>21250</v>
      </c>
      <c r="U417" s="32">
        <v>2500</v>
      </c>
      <c r="V417" s="32">
        <v>1250</v>
      </c>
      <c r="W417" s="38" t="s">
        <v>391</v>
      </c>
      <c r="X417" s="38">
        <v>570528</v>
      </c>
      <c r="Y417" s="23">
        <v>20</v>
      </c>
    </row>
    <row r="418" spans="1:25" ht="42.75" hidden="1">
      <c r="A418" s="23">
        <v>411</v>
      </c>
      <c r="B418" s="35" t="s">
        <v>545</v>
      </c>
      <c r="C418" s="36"/>
      <c r="D418" s="26">
        <v>1</v>
      </c>
      <c r="E418" s="43"/>
      <c r="F418" s="28">
        <v>55000</v>
      </c>
      <c r="G418" s="29" t="s">
        <v>30</v>
      </c>
      <c r="H418" s="29" t="s">
        <v>30</v>
      </c>
      <c r="I418" s="29" t="s">
        <v>30</v>
      </c>
      <c r="J418" s="29" t="s">
        <v>30</v>
      </c>
      <c r="K418" s="29" t="s">
        <v>30</v>
      </c>
      <c r="L418" s="29" t="s">
        <v>30</v>
      </c>
      <c r="M418" s="29"/>
      <c r="N418" s="29"/>
      <c r="O418" s="29"/>
      <c r="P418" s="23" t="s">
        <v>31</v>
      </c>
      <c r="Q418" s="30" t="s">
        <v>32</v>
      </c>
      <c r="R418" s="23"/>
      <c r="S418" s="31">
        <v>25000</v>
      </c>
      <c r="T418" s="32">
        <v>21250</v>
      </c>
      <c r="U418" s="32">
        <v>2500</v>
      </c>
      <c r="V418" s="32">
        <v>1250</v>
      </c>
      <c r="W418" s="38" t="s">
        <v>391</v>
      </c>
      <c r="X418" s="38">
        <v>570529</v>
      </c>
      <c r="Y418" s="23">
        <v>20</v>
      </c>
    </row>
    <row r="419" spans="1:25" ht="42.75" hidden="1">
      <c r="A419" s="23">
        <v>412</v>
      </c>
      <c r="B419" s="35" t="s">
        <v>546</v>
      </c>
      <c r="C419" s="36"/>
      <c r="D419" s="26">
        <v>1</v>
      </c>
      <c r="E419" s="43"/>
      <c r="F419" s="28">
        <v>55000</v>
      </c>
      <c r="G419" s="29" t="s">
        <v>30</v>
      </c>
      <c r="H419" s="29" t="s">
        <v>30</v>
      </c>
      <c r="I419" s="29" t="s">
        <v>30</v>
      </c>
      <c r="J419" s="29" t="s">
        <v>30</v>
      </c>
      <c r="K419" s="29" t="s">
        <v>30</v>
      </c>
      <c r="L419" s="29" t="s">
        <v>30</v>
      </c>
      <c r="M419" s="29"/>
      <c r="N419" s="29"/>
      <c r="O419" s="29"/>
      <c r="P419" s="23" t="s">
        <v>31</v>
      </c>
      <c r="Q419" s="30" t="s">
        <v>32</v>
      </c>
      <c r="R419" s="23"/>
      <c r="S419" s="31">
        <v>25000</v>
      </c>
      <c r="T419" s="32">
        <v>21250</v>
      </c>
      <c r="U419" s="32">
        <v>2500</v>
      </c>
      <c r="V419" s="32">
        <v>1250</v>
      </c>
      <c r="W419" s="38" t="s">
        <v>391</v>
      </c>
      <c r="X419" s="38">
        <v>570530</v>
      </c>
      <c r="Y419" s="23">
        <v>20</v>
      </c>
    </row>
    <row r="420" spans="1:25" ht="42.75" hidden="1">
      <c r="A420" s="23">
        <v>413</v>
      </c>
      <c r="B420" s="35" t="s">
        <v>547</v>
      </c>
      <c r="C420" s="36"/>
      <c r="D420" s="26">
        <v>1</v>
      </c>
      <c r="E420" s="43"/>
      <c r="F420" s="28">
        <v>55000</v>
      </c>
      <c r="G420" s="29" t="s">
        <v>30</v>
      </c>
      <c r="H420" s="29" t="s">
        <v>30</v>
      </c>
      <c r="I420" s="29" t="s">
        <v>30</v>
      </c>
      <c r="J420" s="29" t="s">
        <v>30</v>
      </c>
      <c r="K420" s="29" t="s">
        <v>30</v>
      </c>
      <c r="L420" s="29" t="s">
        <v>30</v>
      </c>
      <c r="M420" s="29"/>
      <c r="N420" s="29"/>
      <c r="O420" s="29"/>
      <c r="P420" s="23" t="s">
        <v>31</v>
      </c>
      <c r="Q420" s="30" t="s">
        <v>32</v>
      </c>
      <c r="R420" s="23"/>
      <c r="S420" s="31">
        <v>25000</v>
      </c>
      <c r="T420" s="32">
        <v>21250</v>
      </c>
      <c r="U420" s="32">
        <v>2500</v>
      </c>
      <c r="V420" s="32">
        <v>1250</v>
      </c>
      <c r="W420" s="38" t="s">
        <v>391</v>
      </c>
      <c r="X420" s="38">
        <v>570531</v>
      </c>
      <c r="Y420" s="23">
        <v>20</v>
      </c>
    </row>
    <row r="421" spans="1:25" ht="85.5" hidden="1">
      <c r="A421" s="23">
        <v>414</v>
      </c>
      <c r="B421" s="35" t="s">
        <v>548</v>
      </c>
      <c r="C421" s="36"/>
      <c r="D421" s="26">
        <v>1</v>
      </c>
      <c r="E421" s="43"/>
      <c r="F421" s="28">
        <v>55000</v>
      </c>
      <c r="G421" s="29" t="s">
        <v>30</v>
      </c>
      <c r="H421" s="29" t="s">
        <v>30</v>
      </c>
      <c r="I421" s="29" t="s">
        <v>30</v>
      </c>
      <c r="J421" s="29" t="s">
        <v>30</v>
      </c>
      <c r="K421" s="29" t="s">
        <v>30</v>
      </c>
      <c r="L421" s="29" t="s">
        <v>30</v>
      </c>
      <c r="M421" s="29"/>
      <c r="N421" s="29"/>
      <c r="O421" s="29"/>
      <c r="P421" s="23" t="s">
        <v>31</v>
      </c>
      <c r="Q421" s="30" t="s">
        <v>32</v>
      </c>
      <c r="R421" s="23"/>
      <c r="S421" s="31">
        <v>25000</v>
      </c>
      <c r="T421" s="32">
        <v>21250</v>
      </c>
      <c r="U421" s="32">
        <v>2500</v>
      </c>
      <c r="V421" s="32">
        <v>1250</v>
      </c>
      <c r="W421" s="38" t="s">
        <v>391</v>
      </c>
      <c r="X421" s="38">
        <v>570532</v>
      </c>
      <c r="Y421" s="23">
        <v>20</v>
      </c>
    </row>
    <row r="422" spans="1:25" ht="85.5" hidden="1">
      <c r="A422" s="23">
        <v>415</v>
      </c>
      <c r="B422" s="35" t="s">
        <v>549</v>
      </c>
      <c r="C422" s="36"/>
      <c r="D422" s="26">
        <v>1</v>
      </c>
      <c r="E422" s="43"/>
      <c r="F422" s="28">
        <v>55000</v>
      </c>
      <c r="G422" s="29" t="s">
        <v>30</v>
      </c>
      <c r="H422" s="29" t="s">
        <v>30</v>
      </c>
      <c r="I422" s="29" t="s">
        <v>30</v>
      </c>
      <c r="J422" s="29" t="s">
        <v>30</v>
      </c>
      <c r="K422" s="29" t="s">
        <v>30</v>
      </c>
      <c r="L422" s="29" t="s">
        <v>30</v>
      </c>
      <c r="M422" s="29"/>
      <c r="N422" s="29"/>
      <c r="O422" s="29"/>
      <c r="P422" s="23" t="s">
        <v>31</v>
      </c>
      <c r="Q422" s="30" t="s">
        <v>32</v>
      </c>
      <c r="R422" s="23"/>
      <c r="S422" s="31">
        <v>25000</v>
      </c>
      <c r="T422" s="32">
        <v>21250</v>
      </c>
      <c r="U422" s="32">
        <v>2500</v>
      </c>
      <c r="V422" s="32">
        <v>1250</v>
      </c>
      <c r="W422" s="38" t="s">
        <v>391</v>
      </c>
      <c r="X422" s="38">
        <v>570533</v>
      </c>
      <c r="Y422" s="23">
        <v>20</v>
      </c>
    </row>
    <row r="423" spans="1:25" ht="71.25" hidden="1">
      <c r="A423" s="23">
        <v>416</v>
      </c>
      <c r="B423" s="35" t="s">
        <v>550</v>
      </c>
      <c r="C423" s="36"/>
      <c r="D423" s="26">
        <v>1</v>
      </c>
      <c r="E423" s="43"/>
      <c r="F423" s="28">
        <v>55000</v>
      </c>
      <c r="G423" s="29" t="s">
        <v>30</v>
      </c>
      <c r="H423" s="29" t="s">
        <v>30</v>
      </c>
      <c r="I423" s="29" t="s">
        <v>30</v>
      </c>
      <c r="J423" s="29" t="s">
        <v>30</v>
      </c>
      <c r="K423" s="29" t="s">
        <v>30</v>
      </c>
      <c r="L423" s="29" t="s">
        <v>30</v>
      </c>
      <c r="M423" s="29"/>
      <c r="N423" s="29"/>
      <c r="O423" s="29"/>
      <c r="P423" s="23" t="s">
        <v>31</v>
      </c>
      <c r="Q423" s="30" t="s">
        <v>32</v>
      </c>
      <c r="R423" s="23"/>
      <c r="S423" s="31">
        <v>25000</v>
      </c>
      <c r="T423" s="32">
        <v>21250</v>
      </c>
      <c r="U423" s="32">
        <v>2500</v>
      </c>
      <c r="V423" s="32">
        <v>1250</v>
      </c>
      <c r="W423" s="38" t="s">
        <v>391</v>
      </c>
      <c r="X423" s="38">
        <v>570534</v>
      </c>
      <c r="Y423" s="23">
        <v>20</v>
      </c>
    </row>
    <row r="424" spans="1:25" ht="60" hidden="1">
      <c r="A424" s="23">
        <v>417</v>
      </c>
      <c r="B424" s="24" t="s">
        <v>551</v>
      </c>
      <c r="C424" s="25"/>
      <c r="D424" s="26">
        <v>1</v>
      </c>
      <c r="E424" s="43"/>
      <c r="F424" s="28">
        <v>55000</v>
      </c>
      <c r="G424" s="29" t="s">
        <v>30</v>
      </c>
      <c r="H424" s="29" t="s">
        <v>30</v>
      </c>
      <c r="I424" s="29" t="s">
        <v>30</v>
      </c>
      <c r="J424" s="29" t="s">
        <v>30</v>
      </c>
      <c r="K424" s="29" t="s">
        <v>30</v>
      </c>
      <c r="L424" s="29" t="s">
        <v>30</v>
      </c>
      <c r="M424" s="29"/>
      <c r="N424" s="29"/>
      <c r="O424" s="29"/>
      <c r="P424" s="23" t="s">
        <v>31</v>
      </c>
      <c r="Q424" s="30" t="s">
        <v>32</v>
      </c>
      <c r="R424" s="23"/>
      <c r="S424" s="31">
        <v>25000</v>
      </c>
      <c r="T424" s="32">
        <v>21250</v>
      </c>
      <c r="U424" s="32">
        <v>2500</v>
      </c>
      <c r="V424" s="32">
        <v>1250</v>
      </c>
      <c r="W424" s="38" t="s">
        <v>391</v>
      </c>
      <c r="X424" s="38">
        <v>570535</v>
      </c>
      <c r="Y424" s="23">
        <v>20</v>
      </c>
    </row>
    <row r="425" spans="1:25" ht="57" hidden="1">
      <c r="A425" s="23">
        <v>418</v>
      </c>
      <c r="B425" s="35" t="s">
        <v>552</v>
      </c>
      <c r="C425" s="36"/>
      <c r="D425" s="26">
        <v>1</v>
      </c>
      <c r="E425" s="43"/>
      <c r="F425" s="28">
        <v>55000</v>
      </c>
      <c r="G425" s="29" t="s">
        <v>30</v>
      </c>
      <c r="H425" s="29" t="s">
        <v>30</v>
      </c>
      <c r="I425" s="29" t="s">
        <v>30</v>
      </c>
      <c r="J425" s="29" t="s">
        <v>30</v>
      </c>
      <c r="K425" s="29" t="s">
        <v>30</v>
      </c>
      <c r="L425" s="29" t="s">
        <v>30</v>
      </c>
      <c r="M425" s="29"/>
      <c r="N425" s="29"/>
      <c r="O425" s="29"/>
      <c r="P425" s="23" t="s">
        <v>31</v>
      </c>
      <c r="Q425" s="30" t="s">
        <v>32</v>
      </c>
      <c r="R425" s="23"/>
      <c r="S425" s="31">
        <v>25000</v>
      </c>
      <c r="T425" s="32">
        <v>21250</v>
      </c>
      <c r="U425" s="32">
        <v>2500</v>
      </c>
      <c r="V425" s="32">
        <v>1250</v>
      </c>
      <c r="W425" s="38" t="s">
        <v>391</v>
      </c>
      <c r="X425" s="38">
        <v>570536</v>
      </c>
      <c r="Y425" s="23">
        <v>20</v>
      </c>
    </row>
    <row r="426" spans="1:25" ht="57" hidden="1">
      <c r="A426" s="23">
        <v>419</v>
      </c>
      <c r="B426" s="35" t="s">
        <v>553</v>
      </c>
      <c r="C426" s="36"/>
      <c r="D426" s="26">
        <v>1</v>
      </c>
      <c r="E426" s="43"/>
      <c r="F426" s="28">
        <v>55000</v>
      </c>
      <c r="G426" s="29" t="s">
        <v>30</v>
      </c>
      <c r="H426" s="29" t="s">
        <v>30</v>
      </c>
      <c r="I426" s="29" t="s">
        <v>30</v>
      </c>
      <c r="J426" s="29" t="s">
        <v>30</v>
      </c>
      <c r="K426" s="29" t="s">
        <v>30</v>
      </c>
      <c r="L426" s="29" t="s">
        <v>30</v>
      </c>
      <c r="M426" s="29"/>
      <c r="N426" s="29"/>
      <c r="O426" s="29"/>
      <c r="P426" s="23" t="s">
        <v>31</v>
      </c>
      <c r="Q426" s="30" t="s">
        <v>32</v>
      </c>
      <c r="R426" s="23"/>
      <c r="S426" s="31">
        <v>25000</v>
      </c>
      <c r="T426" s="32">
        <v>21250</v>
      </c>
      <c r="U426" s="32">
        <v>2500</v>
      </c>
      <c r="V426" s="32">
        <v>1250</v>
      </c>
      <c r="W426" s="38" t="s">
        <v>391</v>
      </c>
      <c r="X426" s="38">
        <v>570537</v>
      </c>
      <c r="Y426" s="23">
        <v>20</v>
      </c>
    </row>
    <row r="427" spans="1:25" ht="71.25" hidden="1">
      <c r="A427" s="23">
        <v>420</v>
      </c>
      <c r="B427" s="35" t="s">
        <v>554</v>
      </c>
      <c r="C427" s="36"/>
      <c r="D427" s="26">
        <v>1</v>
      </c>
      <c r="E427" s="43"/>
      <c r="F427" s="28">
        <v>55000</v>
      </c>
      <c r="G427" s="29" t="s">
        <v>30</v>
      </c>
      <c r="H427" s="29" t="s">
        <v>30</v>
      </c>
      <c r="I427" s="29" t="s">
        <v>30</v>
      </c>
      <c r="J427" s="29" t="s">
        <v>30</v>
      </c>
      <c r="K427" s="29" t="s">
        <v>30</v>
      </c>
      <c r="L427" s="29" t="s">
        <v>30</v>
      </c>
      <c r="M427" s="29"/>
      <c r="N427" s="29"/>
      <c r="O427" s="29"/>
      <c r="P427" s="23" t="s">
        <v>31</v>
      </c>
      <c r="Q427" s="30" t="s">
        <v>32</v>
      </c>
      <c r="R427" s="23"/>
      <c r="S427" s="31">
        <v>25000</v>
      </c>
      <c r="T427" s="32">
        <v>21250</v>
      </c>
      <c r="U427" s="32">
        <v>2500</v>
      </c>
      <c r="V427" s="32">
        <v>1250</v>
      </c>
      <c r="W427" s="38" t="s">
        <v>391</v>
      </c>
      <c r="X427" s="38">
        <v>570538</v>
      </c>
      <c r="Y427" s="23">
        <v>20</v>
      </c>
    </row>
    <row r="428" spans="1:25" ht="57" hidden="1">
      <c r="A428" s="23">
        <v>421</v>
      </c>
      <c r="B428" s="35" t="s">
        <v>555</v>
      </c>
      <c r="C428" s="36"/>
      <c r="D428" s="26">
        <v>1</v>
      </c>
      <c r="E428" s="43"/>
      <c r="F428" s="28">
        <v>55000</v>
      </c>
      <c r="G428" s="29" t="s">
        <v>30</v>
      </c>
      <c r="H428" s="29" t="s">
        <v>30</v>
      </c>
      <c r="I428" s="29" t="s">
        <v>30</v>
      </c>
      <c r="J428" s="29" t="s">
        <v>30</v>
      </c>
      <c r="K428" s="29" t="s">
        <v>30</v>
      </c>
      <c r="L428" s="29" t="s">
        <v>30</v>
      </c>
      <c r="M428" s="29"/>
      <c r="N428" s="29"/>
      <c r="O428" s="29"/>
      <c r="P428" s="23" t="s">
        <v>31</v>
      </c>
      <c r="Q428" s="30" t="s">
        <v>32</v>
      </c>
      <c r="R428" s="23"/>
      <c r="S428" s="31">
        <v>25000</v>
      </c>
      <c r="T428" s="32">
        <v>21250</v>
      </c>
      <c r="U428" s="32">
        <v>2500</v>
      </c>
      <c r="V428" s="32">
        <v>1250</v>
      </c>
      <c r="W428" s="38" t="s">
        <v>391</v>
      </c>
      <c r="X428" s="38">
        <v>570539</v>
      </c>
      <c r="Y428" s="23">
        <v>20</v>
      </c>
    </row>
    <row r="429" spans="1:25" ht="71.25" hidden="1">
      <c r="A429" s="23">
        <v>422</v>
      </c>
      <c r="B429" s="35" t="s">
        <v>556</v>
      </c>
      <c r="C429" s="36"/>
      <c r="D429" s="26">
        <v>1</v>
      </c>
      <c r="E429" s="43"/>
      <c r="F429" s="28">
        <v>55000</v>
      </c>
      <c r="G429" s="29" t="s">
        <v>30</v>
      </c>
      <c r="H429" s="29" t="s">
        <v>30</v>
      </c>
      <c r="I429" s="29" t="s">
        <v>30</v>
      </c>
      <c r="J429" s="29" t="s">
        <v>30</v>
      </c>
      <c r="K429" s="29" t="s">
        <v>30</v>
      </c>
      <c r="L429" s="29" t="s">
        <v>30</v>
      </c>
      <c r="M429" s="29"/>
      <c r="N429" s="29"/>
      <c r="O429" s="29"/>
      <c r="P429" s="23" t="s">
        <v>31</v>
      </c>
      <c r="Q429" s="30" t="s">
        <v>32</v>
      </c>
      <c r="R429" s="23"/>
      <c r="S429" s="31">
        <v>25000</v>
      </c>
      <c r="T429" s="32">
        <v>21250</v>
      </c>
      <c r="U429" s="32">
        <v>2500</v>
      </c>
      <c r="V429" s="32">
        <v>1250</v>
      </c>
      <c r="W429" s="38" t="s">
        <v>391</v>
      </c>
      <c r="X429" s="38">
        <v>570540</v>
      </c>
      <c r="Y429" s="23">
        <v>20</v>
      </c>
    </row>
    <row r="430" spans="1:25" ht="85.5" hidden="1">
      <c r="A430" s="23">
        <v>423</v>
      </c>
      <c r="B430" s="35" t="s">
        <v>557</v>
      </c>
      <c r="C430" s="36"/>
      <c r="D430" s="26">
        <v>1</v>
      </c>
      <c r="E430" s="43"/>
      <c r="F430" s="28">
        <v>55000</v>
      </c>
      <c r="G430" s="29" t="s">
        <v>30</v>
      </c>
      <c r="H430" s="29" t="s">
        <v>30</v>
      </c>
      <c r="I430" s="29" t="s">
        <v>30</v>
      </c>
      <c r="J430" s="29" t="s">
        <v>30</v>
      </c>
      <c r="K430" s="29" t="s">
        <v>30</v>
      </c>
      <c r="L430" s="29" t="s">
        <v>30</v>
      </c>
      <c r="M430" s="29"/>
      <c r="N430" s="29"/>
      <c r="O430" s="29"/>
      <c r="P430" s="23" t="s">
        <v>31</v>
      </c>
      <c r="Q430" s="30" t="s">
        <v>32</v>
      </c>
      <c r="R430" s="23"/>
      <c r="S430" s="31">
        <v>25000</v>
      </c>
      <c r="T430" s="32">
        <v>21250</v>
      </c>
      <c r="U430" s="32">
        <v>2500</v>
      </c>
      <c r="V430" s="32">
        <v>1250</v>
      </c>
      <c r="W430" s="38" t="s">
        <v>391</v>
      </c>
      <c r="X430" s="38">
        <v>570541</v>
      </c>
      <c r="Y430" s="23">
        <v>20</v>
      </c>
    </row>
    <row r="431" spans="1:25" ht="71.25" hidden="1">
      <c r="A431" s="23">
        <v>424</v>
      </c>
      <c r="B431" s="35" t="s">
        <v>558</v>
      </c>
      <c r="C431" s="36"/>
      <c r="D431" s="26">
        <v>1</v>
      </c>
      <c r="E431" s="43"/>
      <c r="F431" s="28">
        <v>55000</v>
      </c>
      <c r="G431" s="29" t="s">
        <v>30</v>
      </c>
      <c r="H431" s="29" t="s">
        <v>30</v>
      </c>
      <c r="I431" s="29" t="s">
        <v>30</v>
      </c>
      <c r="J431" s="29" t="s">
        <v>30</v>
      </c>
      <c r="K431" s="29" t="s">
        <v>30</v>
      </c>
      <c r="L431" s="29" t="s">
        <v>30</v>
      </c>
      <c r="M431" s="29"/>
      <c r="N431" s="29"/>
      <c r="O431" s="29"/>
      <c r="P431" s="23" t="s">
        <v>31</v>
      </c>
      <c r="Q431" s="30" t="s">
        <v>32</v>
      </c>
      <c r="R431" s="23"/>
      <c r="S431" s="31">
        <v>25000</v>
      </c>
      <c r="T431" s="32">
        <v>21250</v>
      </c>
      <c r="U431" s="32">
        <v>2500</v>
      </c>
      <c r="V431" s="32">
        <v>1250</v>
      </c>
      <c r="W431" s="38" t="s">
        <v>391</v>
      </c>
      <c r="X431" s="38">
        <v>570542</v>
      </c>
      <c r="Y431" s="23">
        <v>20</v>
      </c>
    </row>
    <row r="432" spans="1:25" ht="57" hidden="1">
      <c r="A432" s="23">
        <v>425</v>
      </c>
      <c r="B432" s="35" t="s">
        <v>559</v>
      </c>
      <c r="C432" s="36"/>
      <c r="D432" s="26">
        <v>1</v>
      </c>
      <c r="E432" s="43"/>
      <c r="F432" s="28">
        <v>55000</v>
      </c>
      <c r="G432" s="29" t="s">
        <v>30</v>
      </c>
      <c r="H432" s="29" t="s">
        <v>30</v>
      </c>
      <c r="I432" s="29" t="s">
        <v>30</v>
      </c>
      <c r="J432" s="29" t="s">
        <v>30</v>
      </c>
      <c r="K432" s="29" t="s">
        <v>30</v>
      </c>
      <c r="L432" s="29" t="s">
        <v>30</v>
      </c>
      <c r="M432" s="29"/>
      <c r="N432" s="29"/>
      <c r="O432" s="29"/>
      <c r="P432" s="23" t="s">
        <v>31</v>
      </c>
      <c r="Q432" s="30" t="s">
        <v>32</v>
      </c>
      <c r="R432" s="23"/>
      <c r="S432" s="31">
        <v>25000</v>
      </c>
      <c r="T432" s="32">
        <v>21250</v>
      </c>
      <c r="U432" s="32">
        <v>2500</v>
      </c>
      <c r="V432" s="32">
        <v>1250</v>
      </c>
      <c r="W432" s="38" t="s">
        <v>391</v>
      </c>
      <c r="X432" s="38">
        <v>570543</v>
      </c>
      <c r="Y432" s="23">
        <v>20</v>
      </c>
    </row>
    <row r="433" spans="1:25" ht="71.25" hidden="1">
      <c r="A433" s="23">
        <v>426</v>
      </c>
      <c r="B433" s="35" t="s">
        <v>560</v>
      </c>
      <c r="C433" s="36"/>
      <c r="D433" s="26">
        <v>1</v>
      </c>
      <c r="E433" s="43"/>
      <c r="F433" s="28">
        <v>55000</v>
      </c>
      <c r="G433" s="29" t="s">
        <v>30</v>
      </c>
      <c r="H433" s="29" t="s">
        <v>30</v>
      </c>
      <c r="I433" s="29" t="s">
        <v>30</v>
      </c>
      <c r="J433" s="29" t="s">
        <v>30</v>
      </c>
      <c r="K433" s="29" t="s">
        <v>30</v>
      </c>
      <c r="L433" s="29" t="s">
        <v>30</v>
      </c>
      <c r="M433" s="29"/>
      <c r="N433" s="29"/>
      <c r="O433" s="29"/>
      <c r="P433" s="23" t="s">
        <v>31</v>
      </c>
      <c r="Q433" s="30" t="s">
        <v>32</v>
      </c>
      <c r="R433" s="23"/>
      <c r="S433" s="31">
        <v>25000</v>
      </c>
      <c r="T433" s="32">
        <v>21250</v>
      </c>
      <c r="U433" s="32">
        <v>2500</v>
      </c>
      <c r="V433" s="32">
        <v>1250</v>
      </c>
      <c r="W433" s="38" t="s">
        <v>391</v>
      </c>
      <c r="X433" s="38">
        <v>570544</v>
      </c>
      <c r="Y433" s="23">
        <v>20</v>
      </c>
    </row>
    <row r="434" spans="1:25" ht="57" hidden="1">
      <c r="A434" s="23">
        <v>427</v>
      </c>
      <c r="B434" s="35" t="s">
        <v>561</v>
      </c>
      <c r="C434" s="36"/>
      <c r="D434" s="26">
        <v>1</v>
      </c>
      <c r="E434" s="43"/>
      <c r="F434" s="28">
        <v>55000</v>
      </c>
      <c r="G434" s="29" t="s">
        <v>30</v>
      </c>
      <c r="H434" s="29" t="s">
        <v>30</v>
      </c>
      <c r="I434" s="29" t="s">
        <v>30</v>
      </c>
      <c r="J434" s="29" t="s">
        <v>30</v>
      </c>
      <c r="K434" s="29" t="s">
        <v>30</v>
      </c>
      <c r="L434" s="29" t="s">
        <v>30</v>
      </c>
      <c r="M434" s="29"/>
      <c r="N434" s="29"/>
      <c r="O434" s="29"/>
      <c r="P434" s="23" t="s">
        <v>31</v>
      </c>
      <c r="Q434" s="30" t="s">
        <v>32</v>
      </c>
      <c r="R434" s="23"/>
      <c r="S434" s="31">
        <v>25000</v>
      </c>
      <c r="T434" s="32">
        <v>21250</v>
      </c>
      <c r="U434" s="32">
        <v>2500</v>
      </c>
      <c r="V434" s="32">
        <v>1250</v>
      </c>
      <c r="W434" s="38" t="s">
        <v>391</v>
      </c>
      <c r="X434" s="38">
        <v>570545</v>
      </c>
      <c r="Y434" s="23">
        <v>20</v>
      </c>
    </row>
    <row r="435" spans="1:25" ht="57" hidden="1">
      <c r="A435" s="23">
        <v>428</v>
      </c>
      <c r="B435" s="35" t="s">
        <v>562</v>
      </c>
      <c r="C435" s="36"/>
      <c r="D435" s="26">
        <v>1</v>
      </c>
      <c r="E435" s="43"/>
      <c r="F435" s="28">
        <v>55000</v>
      </c>
      <c r="G435" s="29" t="s">
        <v>30</v>
      </c>
      <c r="H435" s="29" t="s">
        <v>30</v>
      </c>
      <c r="I435" s="29" t="s">
        <v>30</v>
      </c>
      <c r="J435" s="29" t="s">
        <v>30</v>
      </c>
      <c r="K435" s="29" t="s">
        <v>30</v>
      </c>
      <c r="L435" s="29" t="s">
        <v>30</v>
      </c>
      <c r="M435" s="29"/>
      <c r="N435" s="29"/>
      <c r="O435" s="29"/>
      <c r="P435" s="23" t="s">
        <v>31</v>
      </c>
      <c r="Q435" s="30" t="s">
        <v>32</v>
      </c>
      <c r="R435" s="23"/>
      <c r="S435" s="31">
        <v>25000</v>
      </c>
      <c r="T435" s="32">
        <v>21250</v>
      </c>
      <c r="U435" s="32">
        <v>2500</v>
      </c>
      <c r="V435" s="32">
        <v>1250</v>
      </c>
      <c r="W435" s="38" t="s">
        <v>391</v>
      </c>
      <c r="X435" s="38">
        <v>570546</v>
      </c>
      <c r="Y435" s="23">
        <v>20</v>
      </c>
    </row>
    <row r="436" spans="1:25" ht="57" hidden="1">
      <c r="A436" s="23">
        <v>429</v>
      </c>
      <c r="B436" s="35" t="s">
        <v>563</v>
      </c>
      <c r="C436" s="36"/>
      <c r="D436" s="26">
        <v>1</v>
      </c>
      <c r="E436" s="43"/>
      <c r="F436" s="28">
        <v>55000</v>
      </c>
      <c r="G436" s="29" t="s">
        <v>30</v>
      </c>
      <c r="H436" s="29" t="s">
        <v>30</v>
      </c>
      <c r="I436" s="29" t="s">
        <v>30</v>
      </c>
      <c r="J436" s="29" t="s">
        <v>30</v>
      </c>
      <c r="K436" s="29" t="s">
        <v>30</v>
      </c>
      <c r="L436" s="29" t="s">
        <v>30</v>
      </c>
      <c r="M436" s="29"/>
      <c r="N436" s="29"/>
      <c r="O436" s="29"/>
      <c r="P436" s="23" t="s">
        <v>31</v>
      </c>
      <c r="Q436" s="30" t="s">
        <v>32</v>
      </c>
      <c r="R436" s="23"/>
      <c r="S436" s="31">
        <v>25000</v>
      </c>
      <c r="T436" s="32">
        <v>21250</v>
      </c>
      <c r="U436" s="32">
        <v>2500</v>
      </c>
      <c r="V436" s="32">
        <v>1250</v>
      </c>
      <c r="W436" s="38" t="s">
        <v>391</v>
      </c>
      <c r="X436" s="38">
        <v>570547</v>
      </c>
      <c r="Y436" s="23">
        <v>20</v>
      </c>
    </row>
    <row r="437" spans="1:25" ht="99.75" hidden="1">
      <c r="A437" s="23">
        <v>430</v>
      </c>
      <c r="B437" s="35" t="s">
        <v>564</v>
      </c>
      <c r="C437" s="36"/>
      <c r="D437" s="26">
        <v>1</v>
      </c>
      <c r="E437" s="43"/>
      <c r="F437" s="28">
        <v>55000</v>
      </c>
      <c r="G437" s="29" t="s">
        <v>30</v>
      </c>
      <c r="H437" s="29" t="s">
        <v>30</v>
      </c>
      <c r="I437" s="29" t="s">
        <v>30</v>
      </c>
      <c r="J437" s="29" t="s">
        <v>30</v>
      </c>
      <c r="K437" s="29" t="s">
        <v>30</v>
      </c>
      <c r="L437" s="29" t="s">
        <v>30</v>
      </c>
      <c r="M437" s="29"/>
      <c r="N437" s="29"/>
      <c r="O437" s="29"/>
      <c r="P437" s="23" t="s">
        <v>31</v>
      </c>
      <c r="Q437" s="30" t="s">
        <v>32</v>
      </c>
      <c r="R437" s="23"/>
      <c r="S437" s="31">
        <v>25000</v>
      </c>
      <c r="T437" s="32">
        <v>21250</v>
      </c>
      <c r="U437" s="32">
        <v>2500</v>
      </c>
      <c r="V437" s="32">
        <v>1250</v>
      </c>
      <c r="W437" s="38" t="s">
        <v>391</v>
      </c>
      <c r="X437" s="38">
        <v>570548</v>
      </c>
      <c r="Y437" s="23">
        <v>20</v>
      </c>
    </row>
    <row r="438" spans="1:25" ht="114" hidden="1">
      <c r="A438" s="23">
        <v>431</v>
      </c>
      <c r="B438" s="35" t="s">
        <v>565</v>
      </c>
      <c r="C438" s="36"/>
      <c r="D438" s="26">
        <v>1</v>
      </c>
      <c r="E438" s="43"/>
      <c r="F438" s="28">
        <v>55000</v>
      </c>
      <c r="G438" s="29" t="s">
        <v>30</v>
      </c>
      <c r="H438" s="29" t="s">
        <v>30</v>
      </c>
      <c r="I438" s="29" t="s">
        <v>30</v>
      </c>
      <c r="J438" s="29" t="s">
        <v>30</v>
      </c>
      <c r="K438" s="29" t="s">
        <v>30</v>
      </c>
      <c r="L438" s="29" t="s">
        <v>30</v>
      </c>
      <c r="M438" s="29"/>
      <c r="N438" s="29"/>
      <c r="O438" s="29"/>
      <c r="P438" s="23" t="s">
        <v>31</v>
      </c>
      <c r="Q438" s="30" t="s">
        <v>32</v>
      </c>
      <c r="R438" s="23"/>
      <c r="S438" s="31">
        <v>25000</v>
      </c>
      <c r="T438" s="32">
        <v>21250</v>
      </c>
      <c r="U438" s="32">
        <v>2500</v>
      </c>
      <c r="V438" s="32">
        <v>1250</v>
      </c>
      <c r="W438" s="38" t="s">
        <v>391</v>
      </c>
      <c r="X438" s="38">
        <v>570549</v>
      </c>
      <c r="Y438" s="23">
        <v>20</v>
      </c>
    </row>
    <row r="439" spans="1:25" ht="57" hidden="1">
      <c r="A439" s="23">
        <v>432</v>
      </c>
      <c r="B439" s="35" t="s">
        <v>566</v>
      </c>
      <c r="C439" s="36"/>
      <c r="D439" s="26">
        <v>1</v>
      </c>
      <c r="E439" s="43"/>
      <c r="F439" s="28">
        <v>55000</v>
      </c>
      <c r="G439" s="29" t="s">
        <v>30</v>
      </c>
      <c r="H439" s="29" t="s">
        <v>30</v>
      </c>
      <c r="I439" s="29" t="s">
        <v>30</v>
      </c>
      <c r="J439" s="29" t="s">
        <v>30</v>
      </c>
      <c r="K439" s="29" t="s">
        <v>30</v>
      </c>
      <c r="L439" s="29" t="s">
        <v>30</v>
      </c>
      <c r="M439" s="29"/>
      <c r="N439" s="29"/>
      <c r="O439" s="29"/>
      <c r="P439" s="23" t="s">
        <v>31</v>
      </c>
      <c r="Q439" s="30" t="s">
        <v>32</v>
      </c>
      <c r="R439" s="23"/>
      <c r="S439" s="31">
        <v>25000</v>
      </c>
      <c r="T439" s="32">
        <v>21250</v>
      </c>
      <c r="U439" s="32">
        <v>2500</v>
      </c>
      <c r="V439" s="32">
        <v>1250</v>
      </c>
      <c r="W439" s="38" t="s">
        <v>391</v>
      </c>
      <c r="X439" s="38">
        <v>570550</v>
      </c>
      <c r="Y439" s="23">
        <v>20</v>
      </c>
    </row>
    <row r="440" spans="1:25" ht="99.75" hidden="1">
      <c r="A440" s="23">
        <v>433</v>
      </c>
      <c r="B440" s="35" t="s">
        <v>567</v>
      </c>
      <c r="C440" s="36"/>
      <c r="D440" s="26">
        <v>1</v>
      </c>
      <c r="E440" s="43"/>
      <c r="F440" s="28">
        <v>55000</v>
      </c>
      <c r="G440" s="29" t="s">
        <v>30</v>
      </c>
      <c r="H440" s="29" t="s">
        <v>30</v>
      </c>
      <c r="I440" s="29" t="s">
        <v>30</v>
      </c>
      <c r="J440" s="29" t="s">
        <v>30</v>
      </c>
      <c r="K440" s="29" t="s">
        <v>30</v>
      </c>
      <c r="L440" s="29" t="s">
        <v>30</v>
      </c>
      <c r="M440" s="29"/>
      <c r="N440" s="29"/>
      <c r="O440" s="29"/>
      <c r="P440" s="23" t="s">
        <v>31</v>
      </c>
      <c r="Q440" s="30" t="s">
        <v>32</v>
      </c>
      <c r="R440" s="23"/>
      <c r="S440" s="31">
        <v>25000</v>
      </c>
      <c r="T440" s="32">
        <v>21250</v>
      </c>
      <c r="U440" s="32">
        <v>2500</v>
      </c>
      <c r="V440" s="32">
        <v>1250</v>
      </c>
      <c r="W440" s="38" t="s">
        <v>391</v>
      </c>
      <c r="X440" s="38">
        <v>570551</v>
      </c>
      <c r="Y440" s="23">
        <v>20</v>
      </c>
    </row>
    <row r="441" spans="1:25" ht="57" hidden="1">
      <c r="A441" s="23">
        <v>434</v>
      </c>
      <c r="B441" s="35" t="s">
        <v>568</v>
      </c>
      <c r="C441" s="36"/>
      <c r="D441" s="26">
        <v>1</v>
      </c>
      <c r="E441" s="43"/>
      <c r="F441" s="28">
        <v>55000</v>
      </c>
      <c r="G441" s="29" t="s">
        <v>30</v>
      </c>
      <c r="H441" s="29" t="s">
        <v>30</v>
      </c>
      <c r="I441" s="29" t="s">
        <v>30</v>
      </c>
      <c r="J441" s="29" t="s">
        <v>30</v>
      </c>
      <c r="K441" s="29" t="s">
        <v>30</v>
      </c>
      <c r="L441" s="29" t="s">
        <v>30</v>
      </c>
      <c r="M441" s="29"/>
      <c r="N441" s="29"/>
      <c r="O441" s="29"/>
      <c r="P441" s="23" t="s">
        <v>31</v>
      </c>
      <c r="Q441" s="30" t="s">
        <v>32</v>
      </c>
      <c r="R441" s="23"/>
      <c r="S441" s="31">
        <v>25000</v>
      </c>
      <c r="T441" s="32">
        <v>21250</v>
      </c>
      <c r="U441" s="32">
        <v>2500</v>
      </c>
      <c r="V441" s="32">
        <v>1250</v>
      </c>
      <c r="W441" s="38" t="s">
        <v>391</v>
      </c>
      <c r="X441" s="38">
        <v>570552</v>
      </c>
      <c r="Y441" s="23">
        <v>20</v>
      </c>
    </row>
    <row r="442" spans="1:25" ht="71.25" hidden="1">
      <c r="A442" s="23">
        <v>435</v>
      </c>
      <c r="B442" s="35" t="s">
        <v>569</v>
      </c>
      <c r="C442" s="36"/>
      <c r="D442" s="26">
        <v>1</v>
      </c>
      <c r="E442" s="43"/>
      <c r="F442" s="28">
        <v>55000</v>
      </c>
      <c r="G442" s="29" t="s">
        <v>30</v>
      </c>
      <c r="H442" s="29" t="s">
        <v>30</v>
      </c>
      <c r="I442" s="29" t="s">
        <v>30</v>
      </c>
      <c r="J442" s="29" t="s">
        <v>30</v>
      </c>
      <c r="K442" s="29" t="s">
        <v>30</v>
      </c>
      <c r="L442" s="29" t="s">
        <v>30</v>
      </c>
      <c r="M442" s="29"/>
      <c r="N442" s="29"/>
      <c r="O442" s="29"/>
      <c r="P442" s="23" t="s">
        <v>31</v>
      </c>
      <c r="Q442" s="30" t="s">
        <v>32</v>
      </c>
      <c r="R442" s="23"/>
      <c r="S442" s="31">
        <v>25000</v>
      </c>
      <c r="T442" s="32">
        <v>21250</v>
      </c>
      <c r="U442" s="32">
        <v>2500</v>
      </c>
      <c r="V442" s="32">
        <v>1250</v>
      </c>
      <c r="W442" s="38" t="s">
        <v>391</v>
      </c>
      <c r="X442" s="38">
        <v>570553</v>
      </c>
      <c r="Y442" s="23">
        <v>20</v>
      </c>
    </row>
    <row r="443" spans="1:25" ht="57" hidden="1">
      <c r="A443" s="23">
        <v>436</v>
      </c>
      <c r="B443" s="35" t="s">
        <v>570</v>
      </c>
      <c r="C443" s="36"/>
      <c r="D443" s="26">
        <v>1</v>
      </c>
      <c r="E443" s="43"/>
      <c r="F443" s="28">
        <v>55000</v>
      </c>
      <c r="G443" s="29" t="s">
        <v>30</v>
      </c>
      <c r="H443" s="29" t="s">
        <v>30</v>
      </c>
      <c r="I443" s="29" t="s">
        <v>30</v>
      </c>
      <c r="J443" s="29" t="s">
        <v>30</v>
      </c>
      <c r="K443" s="29" t="s">
        <v>30</v>
      </c>
      <c r="L443" s="29" t="s">
        <v>30</v>
      </c>
      <c r="M443" s="29"/>
      <c r="N443" s="29"/>
      <c r="O443" s="29"/>
      <c r="P443" s="23" t="s">
        <v>31</v>
      </c>
      <c r="Q443" s="30" t="s">
        <v>32</v>
      </c>
      <c r="R443" s="23"/>
      <c r="S443" s="31">
        <v>25000</v>
      </c>
      <c r="T443" s="32">
        <v>21250</v>
      </c>
      <c r="U443" s="32">
        <v>2500</v>
      </c>
      <c r="V443" s="32">
        <v>1250</v>
      </c>
      <c r="W443" s="38" t="s">
        <v>391</v>
      </c>
      <c r="X443" s="38">
        <v>570554</v>
      </c>
      <c r="Y443" s="23">
        <v>20</v>
      </c>
    </row>
    <row r="444" spans="1:25" ht="57" hidden="1">
      <c r="A444" s="23">
        <v>437</v>
      </c>
      <c r="B444" s="35" t="s">
        <v>571</v>
      </c>
      <c r="C444" s="36"/>
      <c r="D444" s="26">
        <v>1</v>
      </c>
      <c r="E444" s="43"/>
      <c r="F444" s="28">
        <v>55000</v>
      </c>
      <c r="G444" s="29" t="s">
        <v>30</v>
      </c>
      <c r="H444" s="29" t="s">
        <v>30</v>
      </c>
      <c r="I444" s="29" t="s">
        <v>30</v>
      </c>
      <c r="J444" s="29" t="s">
        <v>30</v>
      </c>
      <c r="K444" s="29" t="s">
        <v>30</v>
      </c>
      <c r="L444" s="29" t="s">
        <v>30</v>
      </c>
      <c r="M444" s="29"/>
      <c r="N444" s="29"/>
      <c r="O444" s="29"/>
      <c r="P444" s="23" t="s">
        <v>31</v>
      </c>
      <c r="Q444" s="30" t="s">
        <v>32</v>
      </c>
      <c r="R444" s="23"/>
      <c r="S444" s="31">
        <v>25000</v>
      </c>
      <c r="T444" s="32">
        <v>21250</v>
      </c>
      <c r="U444" s="32">
        <v>2500</v>
      </c>
      <c r="V444" s="32">
        <v>1250</v>
      </c>
      <c r="W444" s="38" t="s">
        <v>391</v>
      </c>
      <c r="X444" s="38">
        <v>570555</v>
      </c>
      <c r="Y444" s="23">
        <v>20</v>
      </c>
    </row>
    <row r="445" spans="1:25" ht="57" hidden="1">
      <c r="A445" s="23">
        <v>438</v>
      </c>
      <c r="B445" s="35" t="s">
        <v>572</v>
      </c>
      <c r="C445" s="36"/>
      <c r="D445" s="26">
        <v>1</v>
      </c>
      <c r="E445" s="43"/>
      <c r="F445" s="28">
        <v>55000</v>
      </c>
      <c r="G445" s="29" t="s">
        <v>30</v>
      </c>
      <c r="H445" s="29" t="s">
        <v>30</v>
      </c>
      <c r="I445" s="29" t="s">
        <v>30</v>
      </c>
      <c r="J445" s="29" t="s">
        <v>30</v>
      </c>
      <c r="K445" s="29" t="s">
        <v>30</v>
      </c>
      <c r="L445" s="29" t="s">
        <v>30</v>
      </c>
      <c r="M445" s="29"/>
      <c r="N445" s="29"/>
      <c r="O445" s="29"/>
      <c r="P445" s="23" t="s">
        <v>31</v>
      </c>
      <c r="Q445" s="30" t="s">
        <v>32</v>
      </c>
      <c r="R445" s="23"/>
      <c r="S445" s="31">
        <v>25000</v>
      </c>
      <c r="T445" s="32">
        <v>21250</v>
      </c>
      <c r="U445" s="32">
        <v>2500</v>
      </c>
      <c r="V445" s="32">
        <v>1250</v>
      </c>
      <c r="W445" s="38" t="s">
        <v>391</v>
      </c>
      <c r="X445" s="38">
        <v>570556</v>
      </c>
      <c r="Y445" s="23">
        <v>20</v>
      </c>
    </row>
    <row r="446" spans="1:25" ht="71.25" hidden="1">
      <c r="A446" s="23">
        <v>439</v>
      </c>
      <c r="B446" s="35" t="s">
        <v>573</v>
      </c>
      <c r="C446" s="36"/>
      <c r="D446" s="26">
        <v>1</v>
      </c>
      <c r="E446" s="43"/>
      <c r="F446" s="28">
        <v>55000</v>
      </c>
      <c r="G446" s="29" t="s">
        <v>30</v>
      </c>
      <c r="H446" s="29" t="s">
        <v>30</v>
      </c>
      <c r="I446" s="29" t="s">
        <v>30</v>
      </c>
      <c r="J446" s="29" t="s">
        <v>30</v>
      </c>
      <c r="K446" s="29" t="s">
        <v>30</v>
      </c>
      <c r="L446" s="29" t="s">
        <v>30</v>
      </c>
      <c r="M446" s="29"/>
      <c r="N446" s="29"/>
      <c r="O446" s="29"/>
      <c r="P446" s="23" t="s">
        <v>31</v>
      </c>
      <c r="Q446" s="30" t="s">
        <v>32</v>
      </c>
      <c r="R446" s="23"/>
      <c r="S446" s="31">
        <v>25000</v>
      </c>
      <c r="T446" s="32">
        <v>21250</v>
      </c>
      <c r="U446" s="32">
        <v>2500</v>
      </c>
      <c r="V446" s="32">
        <v>1250</v>
      </c>
      <c r="W446" s="38" t="s">
        <v>391</v>
      </c>
      <c r="X446" s="38">
        <v>570557</v>
      </c>
      <c r="Y446" s="23">
        <v>20</v>
      </c>
    </row>
    <row r="447" spans="1:25" ht="71.25" hidden="1">
      <c r="A447" s="23">
        <v>440</v>
      </c>
      <c r="B447" s="35" t="s">
        <v>574</v>
      </c>
      <c r="C447" s="36"/>
      <c r="D447" s="26">
        <v>1</v>
      </c>
      <c r="E447" s="43"/>
      <c r="F447" s="28">
        <v>55000</v>
      </c>
      <c r="G447" s="29" t="s">
        <v>30</v>
      </c>
      <c r="H447" s="29" t="s">
        <v>30</v>
      </c>
      <c r="I447" s="29" t="s">
        <v>30</v>
      </c>
      <c r="J447" s="29" t="s">
        <v>30</v>
      </c>
      <c r="K447" s="29" t="s">
        <v>30</v>
      </c>
      <c r="L447" s="29" t="s">
        <v>30</v>
      </c>
      <c r="M447" s="29"/>
      <c r="N447" s="29"/>
      <c r="O447" s="29"/>
      <c r="P447" s="23" t="s">
        <v>31</v>
      </c>
      <c r="Q447" s="30" t="s">
        <v>32</v>
      </c>
      <c r="R447" s="23"/>
      <c r="S447" s="31">
        <v>25000</v>
      </c>
      <c r="T447" s="32">
        <v>21250</v>
      </c>
      <c r="U447" s="32">
        <v>2500</v>
      </c>
      <c r="V447" s="32">
        <v>1250</v>
      </c>
      <c r="W447" s="38" t="s">
        <v>391</v>
      </c>
      <c r="X447" s="38">
        <v>570558</v>
      </c>
      <c r="Y447" s="23">
        <v>20</v>
      </c>
    </row>
    <row r="448" spans="1:25" ht="71.25" hidden="1">
      <c r="A448" s="23">
        <v>441</v>
      </c>
      <c r="B448" s="35" t="s">
        <v>575</v>
      </c>
      <c r="C448" s="36"/>
      <c r="D448" s="26">
        <v>1</v>
      </c>
      <c r="E448" s="43"/>
      <c r="F448" s="28">
        <v>55000</v>
      </c>
      <c r="G448" s="29" t="s">
        <v>30</v>
      </c>
      <c r="H448" s="29" t="s">
        <v>30</v>
      </c>
      <c r="I448" s="29" t="s">
        <v>30</v>
      </c>
      <c r="J448" s="29" t="s">
        <v>30</v>
      </c>
      <c r="K448" s="29" t="s">
        <v>30</v>
      </c>
      <c r="L448" s="29" t="s">
        <v>30</v>
      </c>
      <c r="M448" s="29"/>
      <c r="N448" s="29"/>
      <c r="O448" s="29"/>
      <c r="P448" s="23" t="s">
        <v>31</v>
      </c>
      <c r="Q448" s="30" t="s">
        <v>32</v>
      </c>
      <c r="R448" s="23"/>
      <c r="S448" s="31">
        <v>25000</v>
      </c>
      <c r="T448" s="32">
        <v>21250</v>
      </c>
      <c r="U448" s="32">
        <v>2500</v>
      </c>
      <c r="V448" s="32">
        <v>1250</v>
      </c>
      <c r="W448" s="38" t="s">
        <v>391</v>
      </c>
      <c r="X448" s="38">
        <v>570559</v>
      </c>
      <c r="Y448" s="23">
        <v>20</v>
      </c>
    </row>
    <row r="449" spans="1:25" ht="71.25" hidden="1">
      <c r="A449" s="23">
        <v>442</v>
      </c>
      <c r="B449" s="35" t="s">
        <v>576</v>
      </c>
      <c r="C449" s="36"/>
      <c r="D449" s="26">
        <v>1</v>
      </c>
      <c r="E449" s="43"/>
      <c r="F449" s="28">
        <v>55000</v>
      </c>
      <c r="G449" s="29" t="s">
        <v>30</v>
      </c>
      <c r="H449" s="29" t="s">
        <v>30</v>
      </c>
      <c r="I449" s="29" t="s">
        <v>30</v>
      </c>
      <c r="J449" s="29" t="s">
        <v>30</v>
      </c>
      <c r="K449" s="29" t="s">
        <v>30</v>
      </c>
      <c r="L449" s="29" t="s">
        <v>30</v>
      </c>
      <c r="M449" s="29"/>
      <c r="N449" s="29"/>
      <c r="O449" s="29"/>
      <c r="P449" s="23" t="s">
        <v>31</v>
      </c>
      <c r="Q449" s="30" t="s">
        <v>32</v>
      </c>
      <c r="R449" s="23"/>
      <c r="S449" s="31">
        <v>25000</v>
      </c>
      <c r="T449" s="32">
        <v>21250</v>
      </c>
      <c r="U449" s="32">
        <v>2500</v>
      </c>
      <c r="V449" s="32">
        <v>1250</v>
      </c>
      <c r="W449" s="38" t="s">
        <v>391</v>
      </c>
      <c r="X449" s="38">
        <v>570560</v>
      </c>
      <c r="Y449" s="23">
        <v>20</v>
      </c>
    </row>
    <row r="450" spans="1:25" ht="71.25" hidden="1">
      <c r="A450" s="23">
        <v>443</v>
      </c>
      <c r="B450" s="35" t="s">
        <v>577</v>
      </c>
      <c r="C450" s="36"/>
      <c r="D450" s="26">
        <v>1</v>
      </c>
      <c r="E450" s="43"/>
      <c r="F450" s="28">
        <v>55000</v>
      </c>
      <c r="G450" s="29" t="s">
        <v>30</v>
      </c>
      <c r="H450" s="29" t="s">
        <v>30</v>
      </c>
      <c r="I450" s="29" t="s">
        <v>30</v>
      </c>
      <c r="J450" s="29" t="s">
        <v>30</v>
      </c>
      <c r="K450" s="29" t="s">
        <v>30</v>
      </c>
      <c r="L450" s="29" t="s">
        <v>30</v>
      </c>
      <c r="M450" s="29"/>
      <c r="N450" s="29"/>
      <c r="O450" s="29"/>
      <c r="P450" s="23" t="s">
        <v>31</v>
      </c>
      <c r="Q450" s="30" t="s">
        <v>32</v>
      </c>
      <c r="R450" s="23"/>
      <c r="S450" s="31">
        <v>25000</v>
      </c>
      <c r="T450" s="32">
        <v>21250</v>
      </c>
      <c r="U450" s="32">
        <v>2500</v>
      </c>
      <c r="V450" s="32">
        <v>1250</v>
      </c>
      <c r="W450" s="38" t="s">
        <v>391</v>
      </c>
      <c r="X450" s="38">
        <v>570561</v>
      </c>
      <c r="Y450" s="23">
        <v>20</v>
      </c>
    </row>
    <row r="451" spans="1:25" ht="71.25" hidden="1">
      <c r="A451" s="23">
        <v>444</v>
      </c>
      <c r="B451" s="35" t="s">
        <v>578</v>
      </c>
      <c r="C451" s="36"/>
      <c r="D451" s="26">
        <v>1</v>
      </c>
      <c r="E451" s="43"/>
      <c r="F451" s="28">
        <v>55000</v>
      </c>
      <c r="G451" s="29" t="s">
        <v>30</v>
      </c>
      <c r="H451" s="29" t="s">
        <v>30</v>
      </c>
      <c r="I451" s="29" t="s">
        <v>30</v>
      </c>
      <c r="J451" s="29" t="s">
        <v>30</v>
      </c>
      <c r="K451" s="29" t="s">
        <v>30</v>
      </c>
      <c r="L451" s="29" t="s">
        <v>30</v>
      </c>
      <c r="M451" s="29"/>
      <c r="N451" s="29"/>
      <c r="O451" s="29"/>
      <c r="P451" s="23" t="s">
        <v>31</v>
      </c>
      <c r="Q451" s="30" t="s">
        <v>32</v>
      </c>
      <c r="R451" s="23"/>
      <c r="S451" s="31">
        <v>25000</v>
      </c>
      <c r="T451" s="32">
        <v>21250</v>
      </c>
      <c r="U451" s="32">
        <v>2500</v>
      </c>
      <c r="V451" s="32">
        <v>1250</v>
      </c>
      <c r="W451" s="38" t="s">
        <v>391</v>
      </c>
      <c r="X451" s="38">
        <v>570562</v>
      </c>
      <c r="Y451" s="23">
        <v>20</v>
      </c>
    </row>
    <row r="452" spans="1:25" ht="71.25" hidden="1">
      <c r="A452" s="23">
        <v>445</v>
      </c>
      <c r="B452" s="35" t="s">
        <v>579</v>
      </c>
      <c r="C452" s="36"/>
      <c r="D452" s="26">
        <v>1</v>
      </c>
      <c r="E452" s="43"/>
      <c r="F452" s="28">
        <v>55000</v>
      </c>
      <c r="G452" s="29" t="s">
        <v>30</v>
      </c>
      <c r="H452" s="29" t="s">
        <v>30</v>
      </c>
      <c r="I452" s="29" t="s">
        <v>30</v>
      </c>
      <c r="J452" s="29" t="s">
        <v>30</v>
      </c>
      <c r="K452" s="29" t="s">
        <v>30</v>
      </c>
      <c r="L452" s="29" t="s">
        <v>30</v>
      </c>
      <c r="M452" s="29"/>
      <c r="N452" s="29"/>
      <c r="O452" s="29"/>
      <c r="P452" s="23" t="s">
        <v>31</v>
      </c>
      <c r="Q452" s="30" t="s">
        <v>32</v>
      </c>
      <c r="R452" s="23"/>
      <c r="S452" s="31">
        <v>25000</v>
      </c>
      <c r="T452" s="32">
        <v>21250</v>
      </c>
      <c r="U452" s="32">
        <v>2500</v>
      </c>
      <c r="V452" s="32">
        <v>1250</v>
      </c>
      <c r="W452" s="38" t="s">
        <v>391</v>
      </c>
      <c r="X452" s="38">
        <v>570563</v>
      </c>
      <c r="Y452" s="23">
        <v>20</v>
      </c>
    </row>
    <row r="453" spans="1:25" ht="71.25" hidden="1">
      <c r="A453" s="23">
        <v>446</v>
      </c>
      <c r="B453" s="35" t="s">
        <v>580</v>
      </c>
      <c r="C453" s="36"/>
      <c r="D453" s="26">
        <v>1</v>
      </c>
      <c r="E453" s="43"/>
      <c r="F453" s="28">
        <v>55000</v>
      </c>
      <c r="G453" s="29" t="s">
        <v>30</v>
      </c>
      <c r="H453" s="29" t="s">
        <v>30</v>
      </c>
      <c r="I453" s="29" t="s">
        <v>30</v>
      </c>
      <c r="J453" s="29" t="s">
        <v>30</v>
      </c>
      <c r="K453" s="29" t="s">
        <v>30</v>
      </c>
      <c r="L453" s="29" t="s">
        <v>30</v>
      </c>
      <c r="M453" s="29"/>
      <c r="N453" s="29"/>
      <c r="O453" s="29"/>
      <c r="P453" s="23" t="s">
        <v>31</v>
      </c>
      <c r="Q453" s="30" t="s">
        <v>32</v>
      </c>
      <c r="R453" s="23"/>
      <c r="S453" s="31">
        <v>25000</v>
      </c>
      <c r="T453" s="32">
        <v>21250</v>
      </c>
      <c r="U453" s="32">
        <v>2500</v>
      </c>
      <c r="V453" s="32">
        <v>1250</v>
      </c>
      <c r="W453" s="38" t="s">
        <v>391</v>
      </c>
      <c r="X453" s="38">
        <v>570564</v>
      </c>
      <c r="Y453" s="23">
        <v>20</v>
      </c>
    </row>
    <row r="454" spans="1:25" ht="57" hidden="1">
      <c r="A454" s="23">
        <v>447</v>
      </c>
      <c r="B454" s="35" t="s">
        <v>581</v>
      </c>
      <c r="C454" s="36"/>
      <c r="D454" s="26">
        <v>1</v>
      </c>
      <c r="E454" s="43"/>
      <c r="F454" s="28">
        <v>55000</v>
      </c>
      <c r="G454" s="29" t="s">
        <v>30</v>
      </c>
      <c r="H454" s="29" t="s">
        <v>30</v>
      </c>
      <c r="I454" s="29" t="s">
        <v>30</v>
      </c>
      <c r="J454" s="29" t="s">
        <v>30</v>
      </c>
      <c r="K454" s="29" t="s">
        <v>30</v>
      </c>
      <c r="L454" s="29" t="s">
        <v>30</v>
      </c>
      <c r="M454" s="29"/>
      <c r="N454" s="29"/>
      <c r="O454" s="29"/>
      <c r="P454" s="23" t="s">
        <v>31</v>
      </c>
      <c r="Q454" s="30" t="s">
        <v>32</v>
      </c>
      <c r="R454" s="23"/>
      <c r="S454" s="31">
        <v>25000</v>
      </c>
      <c r="T454" s="32">
        <v>21250</v>
      </c>
      <c r="U454" s="32">
        <v>2500</v>
      </c>
      <c r="V454" s="32">
        <v>1250</v>
      </c>
      <c r="W454" s="38" t="s">
        <v>391</v>
      </c>
      <c r="X454" s="38">
        <v>570565</v>
      </c>
      <c r="Y454" s="23">
        <v>20</v>
      </c>
    </row>
    <row r="455" spans="1:25" ht="57" hidden="1">
      <c r="A455" s="23">
        <v>448</v>
      </c>
      <c r="B455" s="35" t="s">
        <v>582</v>
      </c>
      <c r="C455" s="36"/>
      <c r="D455" s="26">
        <v>1</v>
      </c>
      <c r="E455" s="43"/>
      <c r="F455" s="28">
        <v>55000</v>
      </c>
      <c r="G455" s="29" t="s">
        <v>30</v>
      </c>
      <c r="H455" s="29" t="s">
        <v>30</v>
      </c>
      <c r="I455" s="29" t="s">
        <v>30</v>
      </c>
      <c r="J455" s="29" t="s">
        <v>30</v>
      </c>
      <c r="K455" s="29" t="s">
        <v>30</v>
      </c>
      <c r="L455" s="29" t="s">
        <v>30</v>
      </c>
      <c r="M455" s="29"/>
      <c r="N455" s="29"/>
      <c r="O455" s="29"/>
      <c r="P455" s="23" t="s">
        <v>31</v>
      </c>
      <c r="Q455" s="30" t="s">
        <v>32</v>
      </c>
      <c r="R455" s="23"/>
      <c r="S455" s="31">
        <v>25000</v>
      </c>
      <c r="T455" s="32">
        <v>21250</v>
      </c>
      <c r="U455" s="32">
        <v>2500</v>
      </c>
      <c r="V455" s="32">
        <v>1250</v>
      </c>
      <c r="W455" s="38" t="s">
        <v>391</v>
      </c>
      <c r="X455" s="38">
        <v>570566</v>
      </c>
      <c r="Y455" s="23">
        <v>20</v>
      </c>
    </row>
    <row r="456" spans="1:25" ht="85.5" hidden="1">
      <c r="A456" s="23">
        <v>449</v>
      </c>
      <c r="B456" s="35" t="s">
        <v>583</v>
      </c>
      <c r="C456" s="36"/>
      <c r="D456" s="26">
        <v>1</v>
      </c>
      <c r="E456" s="43"/>
      <c r="F456" s="28">
        <v>55000</v>
      </c>
      <c r="G456" s="29" t="s">
        <v>30</v>
      </c>
      <c r="H456" s="29" t="s">
        <v>30</v>
      </c>
      <c r="I456" s="29" t="s">
        <v>30</v>
      </c>
      <c r="J456" s="29" t="s">
        <v>30</v>
      </c>
      <c r="K456" s="29" t="s">
        <v>30</v>
      </c>
      <c r="L456" s="29" t="s">
        <v>30</v>
      </c>
      <c r="M456" s="29"/>
      <c r="N456" s="29"/>
      <c r="O456" s="29"/>
      <c r="P456" s="23" t="s">
        <v>31</v>
      </c>
      <c r="Q456" s="30" t="s">
        <v>32</v>
      </c>
      <c r="R456" s="23"/>
      <c r="S456" s="31">
        <v>25000</v>
      </c>
      <c r="T456" s="32">
        <v>21250</v>
      </c>
      <c r="U456" s="32">
        <v>2500</v>
      </c>
      <c r="V456" s="32">
        <v>1250</v>
      </c>
      <c r="W456" s="38" t="s">
        <v>391</v>
      </c>
      <c r="X456" s="38">
        <v>570567</v>
      </c>
      <c r="Y456" s="23">
        <v>20</v>
      </c>
    </row>
    <row r="457" spans="1:25" ht="57" hidden="1">
      <c r="A457" s="23">
        <v>450</v>
      </c>
      <c r="B457" s="35" t="s">
        <v>584</v>
      </c>
      <c r="C457" s="36"/>
      <c r="D457" s="26">
        <v>1</v>
      </c>
      <c r="E457" s="43"/>
      <c r="F457" s="28">
        <v>55000</v>
      </c>
      <c r="G457" s="29" t="s">
        <v>30</v>
      </c>
      <c r="H457" s="29" t="s">
        <v>30</v>
      </c>
      <c r="I457" s="29" t="s">
        <v>30</v>
      </c>
      <c r="J457" s="29" t="s">
        <v>30</v>
      </c>
      <c r="K457" s="29" t="s">
        <v>30</v>
      </c>
      <c r="L457" s="29" t="s">
        <v>30</v>
      </c>
      <c r="M457" s="29"/>
      <c r="N457" s="29"/>
      <c r="O457" s="29"/>
      <c r="P457" s="23" t="s">
        <v>31</v>
      </c>
      <c r="Q457" s="30" t="s">
        <v>32</v>
      </c>
      <c r="R457" s="23"/>
      <c r="S457" s="31">
        <v>25000</v>
      </c>
      <c r="T457" s="32">
        <v>21250</v>
      </c>
      <c r="U457" s="32">
        <v>2500</v>
      </c>
      <c r="V457" s="32">
        <v>1250</v>
      </c>
      <c r="W457" s="38" t="s">
        <v>391</v>
      </c>
      <c r="X457" s="38">
        <v>570568</v>
      </c>
      <c r="Y457" s="23">
        <v>20</v>
      </c>
    </row>
    <row r="458" spans="1:25" ht="85.5" hidden="1">
      <c r="A458" s="23">
        <v>451</v>
      </c>
      <c r="B458" s="35" t="s">
        <v>585</v>
      </c>
      <c r="C458" s="36"/>
      <c r="D458" s="26">
        <v>1</v>
      </c>
      <c r="E458" s="43"/>
      <c r="F458" s="28">
        <v>55000</v>
      </c>
      <c r="G458" s="29" t="s">
        <v>30</v>
      </c>
      <c r="H458" s="29" t="s">
        <v>30</v>
      </c>
      <c r="I458" s="29" t="s">
        <v>30</v>
      </c>
      <c r="J458" s="29" t="s">
        <v>30</v>
      </c>
      <c r="K458" s="29" t="s">
        <v>30</v>
      </c>
      <c r="L458" s="29" t="s">
        <v>30</v>
      </c>
      <c r="M458" s="29"/>
      <c r="N458" s="29"/>
      <c r="O458" s="29"/>
      <c r="P458" s="23" t="s">
        <v>31</v>
      </c>
      <c r="Q458" s="30" t="s">
        <v>32</v>
      </c>
      <c r="R458" s="23"/>
      <c r="S458" s="31">
        <v>25000</v>
      </c>
      <c r="T458" s="32">
        <v>21250</v>
      </c>
      <c r="U458" s="32">
        <v>2500</v>
      </c>
      <c r="V458" s="32">
        <v>1250</v>
      </c>
      <c r="W458" s="38" t="s">
        <v>391</v>
      </c>
      <c r="X458" s="38">
        <v>570569</v>
      </c>
      <c r="Y458" s="23">
        <v>20</v>
      </c>
    </row>
    <row r="459" spans="1:25" ht="57" hidden="1">
      <c r="A459" s="23">
        <v>452</v>
      </c>
      <c r="B459" s="35" t="s">
        <v>586</v>
      </c>
      <c r="C459" s="36"/>
      <c r="D459" s="26">
        <v>1</v>
      </c>
      <c r="E459" s="43"/>
      <c r="F459" s="28">
        <v>55000</v>
      </c>
      <c r="G459" s="29" t="s">
        <v>30</v>
      </c>
      <c r="H459" s="29" t="s">
        <v>30</v>
      </c>
      <c r="I459" s="29" t="s">
        <v>30</v>
      </c>
      <c r="J459" s="29" t="s">
        <v>30</v>
      </c>
      <c r="K459" s="29" t="s">
        <v>30</v>
      </c>
      <c r="L459" s="29" t="s">
        <v>30</v>
      </c>
      <c r="M459" s="29"/>
      <c r="N459" s="29"/>
      <c r="O459" s="29"/>
      <c r="P459" s="23" t="s">
        <v>31</v>
      </c>
      <c r="Q459" s="30" t="s">
        <v>32</v>
      </c>
      <c r="R459" s="23"/>
      <c r="S459" s="31">
        <v>25000</v>
      </c>
      <c r="T459" s="32">
        <v>21250</v>
      </c>
      <c r="U459" s="32">
        <v>2500</v>
      </c>
      <c r="V459" s="32">
        <v>1250</v>
      </c>
      <c r="W459" s="38" t="s">
        <v>391</v>
      </c>
      <c r="X459" s="38">
        <v>570570</v>
      </c>
      <c r="Y459" s="23">
        <v>20</v>
      </c>
    </row>
    <row r="460" spans="1:25" ht="99.75" hidden="1">
      <c r="A460" s="23">
        <v>453</v>
      </c>
      <c r="B460" s="35" t="s">
        <v>587</v>
      </c>
      <c r="C460" s="36"/>
      <c r="D460" s="26">
        <v>1</v>
      </c>
      <c r="E460" s="43"/>
      <c r="F460" s="28">
        <v>55000</v>
      </c>
      <c r="G460" s="29" t="s">
        <v>30</v>
      </c>
      <c r="H460" s="29" t="s">
        <v>30</v>
      </c>
      <c r="I460" s="29" t="s">
        <v>30</v>
      </c>
      <c r="J460" s="29" t="s">
        <v>30</v>
      </c>
      <c r="K460" s="29" t="s">
        <v>30</v>
      </c>
      <c r="L460" s="29" t="s">
        <v>30</v>
      </c>
      <c r="M460" s="29"/>
      <c r="N460" s="29"/>
      <c r="O460" s="29"/>
      <c r="P460" s="23" t="s">
        <v>31</v>
      </c>
      <c r="Q460" s="30" t="s">
        <v>32</v>
      </c>
      <c r="R460" s="23"/>
      <c r="S460" s="31">
        <v>25000</v>
      </c>
      <c r="T460" s="32">
        <v>21250</v>
      </c>
      <c r="U460" s="32">
        <v>2500</v>
      </c>
      <c r="V460" s="32">
        <v>1250</v>
      </c>
      <c r="W460" s="38" t="s">
        <v>391</v>
      </c>
      <c r="X460" s="38">
        <v>570571</v>
      </c>
      <c r="Y460" s="23">
        <v>20</v>
      </c>
    </row>
    <row r="461" spans="1:25" ht="114" hidden="1">
      <c r="A461" s="23">
        <v>454</v>
      </c>
      <c r="B461" s="35" t="s">
        <v>588</v>
      </c>
      <c r="C461" s="36"/>
      <c r="D461" s="26">
        <v>1</v>
      </c>
      <c r="E461" s="43"/>
      <c r="F461" s="28">
        <v>55000</v>
      </c>
      <c r="G461" s="29" t="s">
        <v>30</v>
      </c>
      <c r="H461" s="29" t="s">
        <v>30</v>
      </c>
      <c r="I461" s="29" t="s">
        <v>30</v>
      </c>
      <c r="J461" s="29" t="s">
        <v>30</v>
      </c>
      <c r="K461" s="29" t="s">
        <v>30</v>
      </c>
      <c r="L461" s="29" t="s">
        <v>30</v>
      </c>
      <c r="M461" s="29"/>
      <c r="N461" s="29"/>
      <c r="O461" s="29"/>
      <c r="P461" s="23" t="s">
        <v>31</v>
      </c>
      <c r="Q461" s="30" t="s">
        <v>32</v>
      </c>
      <c r="R461" s="23"/>
      <c r="S461" s="31">
        <v>25000</v>
      </c>
      <c r="T461" s="32">
        <v>21250</v>
      </c>
      <c r="U461" s="32">
        <v>2500</v>
      </c>
      <c r="V461" s="32">
        <v>1250</v>
      </c>
      <c r="W461" s="38" t="s">
        <v>391</v>
      </c>
      <c r="X461" s="38">
        <v>570572</v>
      </c>
      <c r="Y461" s="23">
        <v>20</v>
      </c>
    </row>
    <row r="462" spans="1:25" ht="71.25" hidden="1">
      <c r="A462" s="23">
        <v>455</v>
      </c>
      <c r="B462" s="35" t="s">
        <v>589</v>
      </c>
      <c r="C462" s="36"/>
      <c r="D462" s="26">
        <v>1</v>
      </c>
      <c r="E462" s="43"/>
      <c r="F462" s="28">
        <v>55000</v>
      </c>
      <c r="G462" s="29" t="s">
        <v>30</v>
      </c>
      <c r="H462" s="29" t="s">
        <v>30</v>
      </c>
      <c r="I462" s="29" t="s">
        <v>30</v>
      </c>
      <c r="J462" s="29" t="s">
        <v>30</v>
      </c>
      <c r="K462" s="29" t="s">
        <v>30</v>
      </c>
      <c r="L462" s="29" t="s">
        <v>30</v>
      </c>
      <c r="M462" s="29"/>
      <c r="N462" s="29"/>
      <c r="O462" s="29"/>
      <c r="P462" s="23" t="s">
        <v>31</v>
      </c>
      <c r="Q462" s="30" t="s">
        <v>32</v>
      </c>
      <c r="R462" s="23"/>
      <c r="S462" s="31">
        <v>25000</v>
      </c>
      <c r="T462" s="32">
        <v>21250</v>
      </c>
      <c r="U462" s="32">
        <v>2500</v>
      </c>
      <c r="V462" s="32">
        <v>1250</v>
      </c>
      <c r="W462" s="38" t="s">
        <v>391</v>
      </c>
      <c r="X462" s="38">
        <v>570573</v>
      </c>
      <c r="Y462" s="23">
        <v>20</v>
      </c>
    </row>
    <row r="463" spans="1:25" ht="57" hidden="1">
      <c r="A463" s="23">
        <v>456</v>
      </c>
      <c r="B463" s="35" t="s">
        <v>590</v>
      </c>
      <c r="C463" s="36"/>
      <c r="D463" s="26">
        <v>1</v>
      </c>
      <c r="E463" s="43"/>
      <c r="F463" s="28">
        <v>55000</v>
      </c>
      <c r="G463" s="29" t="s">
        <v>30</v>
      </c>
      <c r="H463" s="29" t="s">
        <v>30</v>
      </c>
      <c r="I463" s="29" t="s">
        <v>30</v>
      </c>
      <c r="J463" s="29" t="s">
        <v>30</v>
      </c>
      <c r="K463" s="29" t="s">
        <v>30</v>
      </c>
      <c r="L463" s="29" t="s">
        <v>30</v>
      </c>
      <c r="M463" s="29"/>
      <c r="N463" s="29"/>
      <c r="O463" s="29"/>
      <c r="P463" s="23" t="s">
        <v>31</v>
      </c>
      <c r="Q463" s="30" t="s">
        <v>32</v>
      </c>
      <c r="R463" s="23"/>
      <c r="S463" s="31">
        <v>25000</v>
      </c>
      <c r="T463" s="32">
        <v>21250</v>
      </c>
      <c r="U463" s="32">
        <v>2500</v>
      </c>
      <c r="V463" s="32">
        <v>1250</v>
      </c>
      <c r="W463" s="38" t="s">
        <v>391</v>
      </c>
      <c r="X463" s="38">
        <v>570574</v>
      </c>
      <c r="Y463" s="23">
        <v>20</v>
      </c>
    </row>
    <row r="464" spans="1:25" ht="85.5" hidden="1">
      <c r="A464" s="23">
        <v>457</v>
      </c>
      <c r="B464" s="35" t="s">
        <v>591</v>
      </c>
      <c r="C464" s="36"/>
      <c r="D464" s="26">
        <v>1</v>
      </c>
      <c r="E464" s="43"/>
      <c r="F464" s="28">
        <v>55000</v>
      </c>
      <c r="G464" s="29" t="s">
        <v>30</v>
      </c>
      <c r="H464" s="29" t="s">
        <v>30</v>
      </c>
      <c r="I464" s="29" t="s">
        <v>30</v>
      </c>
      <c r="J464" s="29" t="s">
        <v>30</v>
      </c>
      <c r="K464" s="29" t="s">
        <v>30</v>
      </c>
      <c r="L464" s="29" t="s">
        <v>30</v>
      </c>
      <c r="M464" s="29"/>
      <c r="N464" s="29"/>
      <c r="O464" s="29"/>
      <c r="P464" s="23" t="s">
        <v>31</v>
      </c>
      <c r="Q464" s="30" t="s">
        <v>32</v>
      </c>
      <c r="R464" s="23"/>
      <c r="S464" s="31">
        <v>25000</v>
      </c>
      <c r="T464" s="32">
        <v>21250</v>
      </c>
      <c r="U464" s="32">
        <v>2500</v>
      </c>
      <c r="V464" s="32">
        <v>1250</v>
      </c>
      <c r="W464" s="38" t="s">
        <v>391</v>
      </c>
      <c r="X464" s="38">
        <v>570575</v>
      </c>
      <c r="Y464" s="23">
        <v>20</v>
      </c>
    </row>
    <row r="465" spans="1:25" ht="42.75" hidden="1">
      <c r="A465" s="23">
        <v>458</v>
      </c>
      <c r="B465" s="35" t="s">
        <v>592</v>
      </c>
      <c r="C465" s="36"/>
      <c r="D465" s="26">
        <v>1</v>
      </c>
      <c r="E465" s="43"/>
      <c r="F465" s="28">
        <v>55000</v>
      </c>
      <c r="G465" s="29" t="s">
        <v>30</v>
      </c>
      <c r="H465" s="29" t="s">
        <v>30</v>
      </c>
      <c r="I465" s="29" t="s">
        <v>30</v>
      </c>
      <c r="J465" s="29" t="s">
        <v>30</v>
      </c>
      <c r="K465" s="29" t="s">
        <v>30</v>
      </c>
      <c r="L465" s="29" t="s">
        <v>30</v>
      </c>
      <c r="M465" s="29"/>
      <c r="N465" s="29"/>
      <c r="O465" s="29"/>
      <c r="P465" s="23" t="s">
        <v>31</v>
      </c>
      <c r="Q465" s="30" t="s">
        <v>32</v>
      </c>
      <c r="R465" s="23"/>
      <c r="S465" s="31">
        <v>25000</v>
      </c>
      <c r="T465" s="32">
        <v>21250</v>
      </c>
      <c r="U465" s="32">
        <v>2500</v>
      </c>
      <c r="V465" s="32">
        <v>1250</v>
      </c>
      <c r="W465" s="38" t="s">
        <v>391</v>
      </c>
      <c r="X465" s="38">
        <v>570576</v>
      </c>
      <c r="Y465" s="23">
        <v>20</v>
      </c>
    </row>
    <row r="466" spans="1:25" ht="57" hidden="1">
      <c r="A466" s="23">
        <v>459</v>
      </c>
      <c r="B466" s="35" t="s">
        <v>593</v>
      </c>
      <c r="C466" s="36"/>
      <c r="D466" s="26">
        <v>1</v>
      </c>
      <c r="E466" s="43"/>
      <c r="F466" s="28">
        <v>55000</v>
      </c>
      <c r="G466" s="29" t="s">
        <v>30</v>
      </c>
      <c r="H466" s="29" t="s">
        <v>30</v>
      </c>
      <c r="I466" s="29" t="s">
        <v>30</v>
      </c>
      <c r="J466" s="29" t="s">
        <v>30</v>
      </c>
      <c r="K466" s="29" t="s">
        <v>30</v>
      </c>
      <c r="L466" s="29" t="s">
        <v>30</v>
      </c>
      <c r="M466" s="29"/>
      <c r="N466" s="29"/>
      <c r="O466" s="29"/>
      <c r="P466" s="23" t="s">
        <v>31</v>
      </c>
      <c r="Q466" s="30" t="s">
        <v>32</v>
      </c>
      <c r="R466" s="23"/>
      <c r="S466" s="31">
        <v>25000</v>
      </c>
      <c r="T466" s="32">
        <v>21250</v>
      </c>
      <c r="U466" s="32">
        <v>2500</v>
      </c>
      <c r="V466" s="32">
        <v>1250</v>
      </c>
      <c r="W466" s="38" t="s">
        <v>391</v>
      </c>
      <c r="X466" s="38">
        <v>570577</v>
      </c>
      <c r="Y466" s="23">
        <v>20</v>
      </c>
    </row>
    <row r="467" spans="1:25" ht="57" hidden="1">
      <c r="A467" s="23">
        <v>460</v>
      </c>
      <c r="B467" s="35" t="s">
        <v>594</v>
      </c>
      <c r="C467" s="36"/>
      <c r="D467" s="26">
        <v>1</v>
      </c>
      <c r="E467" s="43"/>
      <c r="F467" s="28">
        <v>55000</v>
      </c>
      <c r="G467" s="29" t="s">
        <v>30</v>
      </c>
      <c r="H467" s="29" t="s">
        <v>30</v>
      </c>
      <c r="I467" s="29" t="s">
        <v>30</v>
      </c>
      <c r="J467" s="29" t="s">
        <v>30</v>
      </c>
      <c r="K467" s="29" t="s">
        <v>30</v>
      </c>
      <c r="L467" s="29" t="s">
        <v>30</v>
      </c>
      <c r="M467" s="29"/>
      <c r="N467" s="29"/>
      <c r="O467" s="29"/>
      <c r="P467" s="23" t="s">
        <v>31</v>
      </c>
      <c r="Q467" s="30" t="s">
        <v>32</v>
      </c>
      <c r="R467" s="23"/>
      <c r="S467" s="31">
        <v>25000</v>
      </c>
      <c r="T467" s="32">
        <v>21250</v>
      </c>
      <c r="U467" s="32">
        <v>2500</v>
      </c>
      <c r="V467" s="32">
        <v>1250</v>
      </c>
      <c r="W467" s="38" t="s">
        <v>391</v>
      </c>
      <c r="X467" s="38">
        <v>570578</v>
      </c>
      <c r="Y467" s="23">
        <v>20</v>
      </c>
    </row>
    <row r="468" spans="1:25" ht="71.25" hidden="1">
      <c r="A468" s="23">
        <v>461</v>
      </c>
      <c r="B468" s="35" t="s">
        <v>595</v>
      </c>
      <c r="C468" s="36"/>
      <c r="D468" s="26">
        <v>1</v>
      </c>
      <c r="E468" s="43"/>
      <c r="F468" s="28">
        <v>55000</v>
      </c>
      <c r="G468" s="29" t="s">
        <v>30</v>
      </c>
      <c r="H468" s="29" t="s">
        <v>30</v>
      </c>
      <c r="I468" s="29" t="s">
        <v>30</v>
      </c>
      <c r="J468" s="29" t="s">
        <v>30</v>
      </c>
      <c r="K468" s="29" t="s">
        <v>30</v>
      </c>
      <c r="L468" s="29" t="s">
        <v>30</v>
      </c>
      <c r="M468" s="29"/>
      <c r="N468" s="29"/>
      <c r="O468" s="29"/>
      <c r="P468" s="23" t="s">
        <v>31</v>
      </c>
      <c r="Q468" s="30" t="s">
        <v>32</v>
      </c>
      <c r="R468" s="23"/>
      <c r="S468" s="31">
        <v>25000</v>
      </c>
      <c r="T468" s="32">
        <v>21250</v>
      </c>
      <c r="U468" s="32">
        <v>2500</v>
      </c>
      <c r="V468" s="32">
        <v>1250</v>
      </c>
      <c r="W468" s="38" t="s">
        <v>391</v>
      </c>
      <c r="X468" s="38">
        <v>570579</v>
      </c>
      <c r="Y468" s="23">
        <v>20</v>
      </c>
    </row>
    <row r="469" spans="1:25" ht="42.75" hidden="1">
      <c r="A469" s="23">
        <v>462</v>
      </c>
      <c r="B469" s="35" t="s">
        <v>596</v>
      </c>
      <c r="C469" s="36"/>
      <c r="D469" s="26">
        <v>1</v>
      </c>
      <c r="E469" s="43"/>
      <c r="F469" s="28">
        <v>55000</v>
      </c>
      <c r="G469" s="29" t="s">
        <v>30</v>
      </c>
      <c r="H469" s="29" t="s">
        <v>30</v>
      </c>
      <c r="I469" s="29" t="s">
        <v>30</v>
      </c>
      <c r="J469" s="29" t="s">
        <v>30</v>
      </c>
      <c r="K469" s="29" t="s">
        <v>30</v>
      </c>
      <c r="L469" s="29" t="s">
        <v>30</v>
      </c>
      <c r="M469" s="29"/>
      <c r="N469" s="29"/>
      <c r="O469" s="29"/>
      <c r="P469" s="23" t="s">
        <v>31</v>
      </c>
      <c r="Q469" s="30" t="s">
        <v>32</v>
      </c>
      <c r="R469" s="23"/>
      <c r="S469" s="31">
        <v>25000</v>
      </c>
      <c r="T469" s="32">
        <v>21250</v>
      </c>
      <c r="U469" s="32">
        <v>2500</v>
      </c>
      <c r="V469" s="32">
        <v>1250</v>
      </c>
      <c r="W469" s="38" t="s">
        <v>391</v>
      </c>
      <c r="X469" s="38">
        <v>570580</v>
      </c>
      <c r="Y469" s="23">
        <v>20</v>
      </c>
    </row>
    <row r="470" spans="1:25" ht="99.75" hidden="1">
      <c r="A470" s="23">
        <v>463</v>
      </c>
      <c r="B470" s="35" t="s">
        <v>597</v>
      </c>
      <c r="C470" s="36"/>
      <c r="D470" s="26">
        <v>1</v>
      </c>
      <c r="E470" s="43"/>
      <c r="F470" s="28">
        <v>55000</v>
      </c>
      <c r="G470" s="29" t="s">
        <v>30</v>
      </c>
      <c r="H470" s="29" t="s">
        <v>30</v>
      </c>
      <c r="I470" s="29" t="s">
        <v>30</v>
      </c>
      <c r="J470" s="29" t="s">
        <v>30</v>
      </c>
      <c r="K470" s="29" t="s">
        <v>30</v>
      </c>
      <c r="L470" s="29" t="s">
        <v>30</v>
      </c>
      <c r="M470" s="29"/>
      <c r="N470" s="29"/>
      <c r="O470" s="29"/>
      <c r="P470" s="23" t="s">
        <v>31</v>
      </c>
      <c r="Q470" s="30" t="s">
        <v>32</v>
      </c>
      <c r="R470" s="23"/>
      <c r="S470" s="31">
        <v>25000</v>
      </c>
      <c r="T470" s="32">
        <v>21250</v>
      </c>
      <c r="U470" s="32">
        <v>2500</v>
      </c>
      <c r="V470" s="32">
        <v>1250</v>
      </c>
      <c r="W470" s="38" t="s">
        <v>391</v>
      </c>
      <c r="X470" s="38">
        <v>570581</v>
      </c>
      <c r="Y470" s="23">
        <v>20</v>
      </c>
    </row>
    <row r="471" spans="1:25" ht="85.5" hidden="1">
      <c r="A471" s="23">
        <v>464</v>
      </c>
      <c r="B471" s="35" t="s">
        <v>598</v>
      </c>
      <c r="C471" s="36"/>
      <c r="D471" s="26">
        <v>1</v>
      </c>
      <c r="E471" s="43"/>
      <c r="F471" s="28">
        <v>55000</v>
      </c>
      <c r="G471" s="29" t="s">
        <v>30</v>
      </c>
      <c r="H471" s="29" t="s">
        <v>30</v>
      </c>
      <c r="I471" s="29" t="s">
        <v>30</v>
      </c>
      <c r="J471" s="29" t="s">
        <v>30</v>
      </c>
      <c r="K471" s="29" t="s">
        <v>30</v>
      </c>
      <c r="L471" s="29" t="s">
        <v>30</v>
      </c>
      <c r="M471" s="29"/>
      <c r="N471" s="29"/>
      <c r="O471" s="29"/>
      <c r="P471" s="23" t="s">
        <v>31</v>
      </c>
      <c r="Q471" s="30" t="s">
        <v>32</v>
      </c>
      <c r="R471" s="23"/>
      <c r="S471" s="31">
        <v>25000</v>
      </c>
      <c r="T471" s="32">
        <v>21250</v>
      </c>
      <c r="U471" s="32">
        <v>2500</v>
      </c>
      <c r="V471" s="32">
        <v>1250</v>
      </c>
      <c r="W471" s="38" t="s">
        <v>391</v>
      </c>
      <c r="X471" s="38">
        <v>570582</v>
      </c>
      <c r="Y471" s="23">
        <v>20</v>
      </c>
    </row>
    <row r="472" spans="1:25" ht="85.5" hidden="1">
      <c r="A472" s="23">
        <v>465</v>
      </c>
      <c r="B472" s="35" t="s">
        <v>599</v>
      </c>
      <c r="C472" s="36"/>
      <c r="D472" s="26">
        <v>1</v>
      </c>
      <c r="E472" s="43"/>
      <c r="F472" s="28">
        <v>55000</v>
      </c>
      <c r="G472" s="29" t="s">
        <v>30</v>
      </c>
      <c r="H472" s="29" t="s">
        <v>30</v>
      </c>
      <c r="I472" s="29" t="s">
        <v>30</v>
      </c>
      <c r="J472" s="29" t="s">
        <v>30</v>
      </c>
      <c r="K472" s="29" t="s">
        <v>30</v>
      </c>
      <c r="L472" s="29" t="s">
        <v>30</v>
      </c>
      <c r="M472" s="29"/>
      <c r="N472" s="29"/>
      <c r="O472" s="29"/>
      <c r="P472" s="23" t="s">
        <v>31</v>
      </c>
      <c r="Q472" s="30" t="s">
        <v>32</v>
      </c>
      <c r="R472" s="23"/>
      <c r="S472" s="31">
        <v>25000</v>
      </c>
      <c r="T472" s="32">
        <v>21250</v>
      </c>
      <c r="U472" s="32">
        <v>2500</v>
      </c>
      <c r="V472" s="32">
        <v>1250</v>
      </c>
      <c r="W472" s="38" t="s">
        <v>391</v>
      </c>
      <c r="X472" s="38">
        <v>570583</v>
      </c>
      <c r="Y472" s="23">
        <v>20</v>
      </c>
    </row>
    <row r="473" spans="1:25" ht="85.5" hidden="1">
      <c r="A473" s="23">
        <v>466</v>
      </c>
      <c r="B473" s="35" t="s">
        <v>600</v>
      </c>
      <c r="C473" s="36"/>
      <c r="D473" s="26">
        <v>1</v>
      </c>
      <c r="E473" s="43"/>
      <c r="F473" s="28">
        <v>55000</v>
      </c>
      <c r="G473" s="29" t="s">
        <v>30</v>
      </c>
      <c r="H473" s="29" t="s">
        <v>30</v>
      </c>
      <c r="I473" s="29" t="s">
        <v>30</v>
      </c>
      <c r="J473" s="29" t="s">
        <v>30</v>
      </c>
      <c r="K473" s="29" t="s">
        <v>30</v>
      </c>
      <c r="L473" s="29" t="s">
        <v>30</v>
      </c>
      <c r="M473" s="29"/>
      <c r="N473" s="29"/>
      <c r="O473" s="29"/>
      <c r="P473" s="23" t="s">
        <v>31</v>
      </c>
      <c r="Q473" s="30" t="s">
        <v>32</v>
      </c>
      <c r="R473" s="23"/>
      <c r="S473" s="31">
        <v>25000</v>
      </c>
      <c r="T473" s="32">
        <v>21250</v>
      </c>
      <c r="U473" s="32">
        <v>2500</v>
      </c>
      <c r="V473" s="32">
        <v>1250</v>
      </c>
      <c r="W473" s="38" t="s">
        <v>391</v>
      </c>
      <c r="X473" s="38">
        <v>570584</v>
      </c>
      <c r="Y473" s="23">
        <v>20</v>
      </c>
    </row>
    <row r="474" spans="1:25" ht="71.25" hidden="1">
      <c r="A474" s="23">
        <v>467</v>
      </c>
      <c r="B474" s="35" t="s">
        <v>601</v>
      </c>
      <c r="C474" s="36"/>
      <c r="D474" s="26">
        <v>1</v>
      </c>
      <c r="E474" s="43"/>
      <c r="F474" s="28">
        <v>55000</v>
      </c>
      <c r="G474" s="29" t="s">
        <v>30</v>
      </c>
      <c r="H474" s="29" t="s">
        <v>30</v>
      </c>
      <c r="I474" s="29" t="s">
        <v>30</v>
      </c>
      <c r="J474" s="29" t="s">
        <v>30</v>
      </c>
      <c r="K474" s="29" t="s">
        <v>30</v>
      </c>
      <c r="L474" s="29" t="s">
        <v>30</v>
      </c>
      <c r="M474" s="29"/>
      <c r="N474" s="29"/>
      <c r="O474" s="29"/>
      <c r="P474" s="23" t="s">
        <v>31</v>
      </c>
      <c r="Q474" s="30" t="s">
        <v>32</v>
      </c>
      <c r="R474" s="23"/>
      <c r="S474" s="31">
        <v>25000</v>
      </c>
      <c r="T474" s="32">
        <v>21250</v>
      </c>
      <c r="U474" s="32">
        <v>2500</v>
      </c>
      <c r="V474" s="32">
        <v>1250</v>
      </c>
      <c r="W474" s="38" t="s">
        <v>391</v>
      </c>
      <c r="X474" s="38">
        <v>570585</v>
      </c>
      <c r="Y474" s="23">
        <v>20</v>
      </c>
    </row>
    <row r="475" spans="1:25" ht="57" hidden="1">
      <c r="A475" s="23">
        <v>468</v>
      </c>
      <c r="B475" s="35" t="s">
        <v>602</v>
      </c>
      <c r="C475" s="36"/>
      <c r="D475" s="26">
        <v>1</v>
      </c>
      <c r="E475" s="43"/>
      <c r="F475" s="28">
        <v>55000</v>
      </c>
      <c r="G475" s="29" t="s">
        <v>30</v>
      </c>
      <c r="H475" s="29" t="s">
        <v>30</v>
      </c>
      <c r="I475" s="29" t="s">
        <v>30</v>
      </c>
      <c r="J475" s="29" t="s">
        <v>30</v>
      </c>
      <c r="K475" s="29" t="s">
        <v>30</v>
      </c>
      <c r="L475" s="29" t="s">
        <v>30</v>
      </c>
      <c r="M475" s="29"/>
      <c r="N475" s="29"/>
      <c r="O475" s="29"/>
      <c r="P475" s="23" t="s">
        <v>31</v>
      </c>
      <c r="Q475" s="30" t="s">
        <v>32</v>
      </c>
      <c r="R475" s="23"/>
      <c r="S475" s="31">
        <v>25000</v>
      </c>
      <c r="T475" s="32">
        <v>21250</v>
      </c>
      <c r="U475" s="32">
        <v>2500</v>
      </c>
      <c r="V475" s="32">
        <v>1250</v>
      </c>
      <c r="W475" s="38" t="s">
        <v>391</v>
      </c>
      <c r="X475" s="38">
        <v>570586</v>
      </c>
      <c r="Y475" s="23">
        <v>20</v>
      </c>
    </row>
    <row r="476" spans="1:25" ht="57" hidden="1">
      <c r="A476" s="23">
        <v>469</v>
      </c>
      <c r="B476" s="35" t="s">
        <v>603</v>
      </c>
      <c r="C476" s="36"/>
      <c r="D476" s="26">
        <v>1</v>
      </c>
      <c r="E476" s="43"/>
      <c r="F476" s="28">
        <v>55000</v>
      </c>
      <c r="G476" s="29" t="s">
        <v>30</v>
      </c>
      <c r="H476" s="29" t="s">
        <v>30</v>
      </c>
      <c r="I476" s="29" t="s">
        <v>30</v>
      </c>
      <c r="J476" s="29" t="s">
        <v>30</v>
      </c>
      <c r="K476" s="29" t="s">
        <v>30</v>
      </c>
      <c r="L476" s="29" t="s">
        <v>30</v>
      </c>
      <c r="M476" s="29"/>
      <c r="N476" s="29"/>
      <c r="O476" s="29"/>
      <c r="P476" s="23" t="s">
        <v>31</v>
      </c>
      <c r="Q476" s="30" t="s">
        <v>32</v>
      </c>
      <c r="R476" s="23"/>
      <c r="S476" s="31">
        <v>25000</v>
      </c>
      <c r="T476" s="32">
        <v>21250</v>
      </c>
      <c r="U476" s="32">
        <v>2500</v>
      </c>
      <c r="V476" s="32">
        <v>1250</v>
      </c>
      <c r="W476" s="38" t="s">
        <v>391</v>
      </c>
      <c r="X476" s="38">
        <v>570587</v>
      </c>
      <c r="Y476" s="23">
        <v>20</v>
      </c>
    </row>
    <row r="477" spans="1:25" ht="71.25" hidden="1">
      <c r="A477" s="23">
        <v>470</v>
      </c>
      <c r="B477" s="35" t="s">
        <v>604</v>
      </c>
      <c r="C477" s="36"/>
      <c r="D477" s="26">
        <v>1</v>
      </c>
      <c r="E477" s="43"/>
      <c r="F477" s="28">
        <v>55000</v>
      </c>
      <c r="G477" s="29" t="s">
        <v>30</v>
      </c>
      <c r="H477" s="29" t="s">
        <v>30</v>
      </c>
      <c r="I477" s="29" t="s">
        <v>30</v>
      </c>
      <c r="J477" s="29" t="s">
        <v>30</v>
      </c>
      <c r="K477" s="29" t="s">
        <v>30</v>
      </c>
      <c r="L477" s="29" t="s">
        <v>30</v>
      </c>
      <c r="M477" s="29"/>
      <c r="N477" s="29"/>
      <c r="O477" s="29"/>
      <c r="P477" s="23" t="s">
        <v>31</v>
      </c>
      <c r="Q477" s="30" t="s">
        <v>32</v>
      </c>
      <c r="R477" s="23"/>
      <c r="S477" s="31">
        <v>25000</v>
      </c>
      <c r="T477" s="32">
        <v>21250</v>
      </c>
      <c r="U477" s="32">
        <v>2500</v>
      </c>
      <c r="V477" s="32">
        <v>1250</v>
      </c>
      <c r="W477" s="38" t="s">
        <v>391</v>
      </c>
      <c r="X477" s="38">
        <v>570588</v>
      </c>
      <c r="Y477" s="23">
        <v>20</v>
      </c>
    </row>
    <row r="478" spans="1:25" ht="85.5" hidden="1">
      <c r="A478" s="23">
        <v>471</v>
      </c>
      <c r="B478" s="35" t="s">
        <v>605</v>
      </c>
      <c r="C478" s="36"/>
      <c r="D478" s="26">
        <v>1</v>
      </c>
      <c r="E478" s="43"/>
      <c r="F478" s="28">
        <v>55000</v>
      </c>
      <c r="G478" s="29" t="s">
        <v>30</v>
      </c>
      <c r="H478" s="29" t="s">
        <v>30</v>
      </c>
      <c r="I478" s="29" t="s">
        <v>30</v>
      </c>
      <c r="J478" s="29" t="s">
        <v>30</v>
      </c>
      <c r="K478" s="29" t="s">
        <v>30</v>
      </c>
      <c r="L478" s="29" t="s">
        <v>30</v>
      </c>
      <c r="M478" s="29"/>
      <c r="N478" s="29"/>
      <c r="O478" s="29"/>
      <c r="P478" s="23" t="s">
        <v>31</v>
      </c>
      <c r="Q478" s="30" t="s">
        <v>32</v>
      </c>
      <c r="R478" s="23"/>
      <c r="S478" s="31">
        <v>25000</v>
      </c>
      <c r="T478" s="32">
        <v>21250</v>
      </c>
      <c r="U478" s="32">
        <v>2500</v>
      </c>
      <c r="V478" s="32">
        <v>1250</v>
      </c>
      <c r="W478" s="38" t="s">
        <v>391</v>
      </c>
      <c r="X478" s="38">
        <v>570589</v>
      </c>
      <c r="Y478" s="23">
        <v>20</v>
      </c>
    </row>
    <row r="479" spans="1:25" ht="71.25" hidden="1">
      <c r="A479" s="23">
        <v>472</v>
      </c>
      <c r="B479" s="35" t="s">
        <v>606</v>
      </c>
      <c r="C479" s="36"/>
      <c r="D479" s="26">
        <v>1</v>
      </c>
      <c r="E479" s="43"/>
      <c r="F479" s="28">
        <v>55000</v>
      </c>
      <c r="G479" s="29" t="s">
        <v>30</v>
      </c>
      <c r="H479" s="29" t="s">
        <v>30</v>
      </c>
      <c r="I479" s="29" t="s">
        <v>30</v>
      </c>
      <c r="J479" s="29" t="s">
        <v>30</v>
      </c>
      <c r="K479" s="29" t="s">
        <v>30</v>
      </c>
      <c r="L479" s="29" t="s">
        <v>30</v>
      </c>
      <c r="M479" s="29"/>
      <c r="N479" s="29"/>
      <c r="O479" s="29"/>
      <c r="P479" s="23" t="s">
        <v>31</v>
      </c>
      <c r="Q479" s="30" t="s">
        <v>32</v>
      </c>
      <c r="R479" s="23"/>
      <c r="S479" s="31">
        <v>25000</v>
      </c>
      <c r="T479" s="32">
        <v>21250</v>
      </c>
      <c r="U479" s="32">
        <v>2500</v>
      </c>
      <c r="V479" s="32">
        <v>1250</v>
      </c>
      <c r="W479" s="38" t="s">
        <v>391</v>
      </c>
      <c r="X479" s="38">
        <v>570590</v>
      </c>
      <c r="Y479" s="23">
        <v>20</v>
      </c>
    </row>
    <row r="480" spans="1:25" ht="57" hidden="1">
      <c r="A480" s="23">
        <v>473</v>
      </c>
      <c r="B480" s="35" t="s">
        <v>607</v>
      </c>
      <c r="C480" s="36"/>
      <c r="D480" s="26">
        <v>1</v>
      </c>
      <c r="E480" s="43"/>
      <c r="F480" s="28">
        <v>55000</v>
      </c>
      <c r="G480" s="29" t="s">
        <v>30</v>
      </c>
      <c r="H480" s="29" t="s">
        <v>30</v>
      </c>
      <c r="I480" s="29" t="s">
        <v>30</v>
      </c>
      <c r="J480" s="29" t="s">
        <v>30</v>
      </c>
      <c r="K480" s="29" t="s">
        <v>30</v>
      </c>
      <c r="L480" s="29" t="s">
        <v>30</v>
      </c>
      <c r="M480" s="29"/>
      <c r="N480" s="29"/>
      <c r="O480" s="29"/>
      <c r="P480" s="23" t="s">
        <v>31</v>
      </c>
      <c r="Q480" s="30" t="s">
        <v>32</v>
      </c>
      <c r="R480" s="23"/>
      <c r="S480" s="31">
        <v>25000</v>
      </c>
      <c r="T480" s="32">
        <v>21250</v>
      </c>
      <c r="U480" s="32">
        <v>2500</v>
      </c>
      <c r="V480" s="32">
        <v>1250</v>
      </c>
      <c r="W480" s="38" t="s">
        <v>391</v>
      </c>
      <c r="X480" s="38">
        <v>570591</v>
      </c>
      <c r="Y480" s="23">
        <v>20</v>
      </c>
    </row>
    <row r="481" spans="1:25" ht="57" hidden="1">
      <c r="A481" s="23">
        <v>474</v>
      </c>
      <c r="B481" s="35" t="s">
        <v>608</v>
      </c>
      <c r="C481" s="36"/>
      <c r="D481" s="26">
        <v>1</v>
      </c>
      <c r="E481" s="43"/>
      <c r="F481" s="28">
        <v>55000</v>
      </c>
      <c r="G481" s="29" t="s">
        <v>30</v>
      </c>
      <c r="H481" s="29" t="s">
        <v>30</v>
      </c>
      <c r="I481" s="29" t="s">
        <v>30</v>
      </c>
      <c r="J481" s="29" t="s">
        <v>30</v>
      </c>
      <c r="K481" s="29" t="s">
        <v>30</v>
      </c>
      <c r="L481" s="29" t="s">
        <v>30</v>
      </c>
      <c r="M481" s="29"/>
      <c r="N481" s="29"/>
      <c r="O481" s="29"/>
      <c r="P481" s="23" t="s">
        <v>31</v>
      </c>
      <c r="Q481" s="30" t="s">
        <v>32</v>
      </c>
      <c r="R481" s="23"/>
      <c r="S481" s="31">
        <v>25000</v>
      </c>
      <c r="T481" s="32">
        <v>21250</v>
      </c>
      <c r="U481" s="32">
        <v>2500</v>
      </c>
      <c r="V481" s="32">
        <v>1250</v>
      </c>
      <c r="W481" s="38" t="s">
        <v>391</v>
      </c>
      <c r="X481" s="38">
        <v>570592</v>
      </c>
      <c r="Y481" s="23">
        <v>20</v>
      </c>
    </row>
    <row r="482" spans="1:25" ht="71.25" hidden="1">
      <c r="A482" s="23">
        <v>475</v>
      </c>
      <c r="B482" s="35" t="s">
        <v>609</v>
      </c>
      <c r="C482" s="36"/>
      <c r="D482" s="26">
        <v>1</v>
      </c>
      <c r="E482" s="43"/>
      <c r="F482" s="28">
        <v>55000</v>
      </c>
      <c r="G482" s="29" t="s">
        <v>30</v>
      </c>
      <c r="H482" s="29" t="s">
        <v>30</v>
      </c>
      <c r="I482" s="29" t="s">
        <v>30</v>
      </c>
      <c r="J482" s="29" t="s">
        <v>30</v>
      </c>
      <c r="K482" s="29" t="s">
        <v>30</v>
      </c>
      <c r="L482" s="29" t="s">
        <v>30</v>
      </c>
      <c r="M482" s="29"/>
      <c r="N482" s="29"/>
      <c r="O482" s="29"/>
      <c r="P482" s="23" t="s">
        <v>31</v>
      </c>
      <c r="Q482" s="30" t="s">
        <v>32</v>
      </c>
      <c r="R482" s="23"/>
      <c r="S482" s="31">
        <v>25000</v>
      </c>
      <c r="T482" s="32">
        <v>21250</v>
      </c>
      <c r="U482" s="32">
        <v>2500</v>
      </c>
      <c r="V482" s="32">
        <v>1250</v>
      </c>
      <c r="W482" s="38" t="s">
        <v>391</v>
      </c>
      <c r="X482" s="38">
        <v>570593</v>
      </c>
      <c r="Y482" s="23">
        <v>20</v>
      </c>
    </row>
    <row r="483" spans="1:25" ht="71.25" hidden="1">
      <c r="A483" s="23">
        <v>476</v>
      </c>
      <c r="B483" s="35" t="s">
        <v>610</v>
      </c>
      <c r="C483" s="36"/>
      <c r="D483" s="26">
        <v>1</v>
      </c>
      <c r="E483" s="43"/>
      <c r="F483" s="28">
        <v>55000</v>
      </c>
      <c r="G483" s="29" t="s">
        <v>30</v>
      </c>
      <c r="H483" s="29" t="s">
        <v>30</v>
      </c>
      <c r="I483" s="29" t="s">
        <v>30</v>
      </c>
      <c r="J483" s="29" t="s">
        <v>30</v>
      </c>
      <c r="K483" s="29" t="s">
        <v>30</v>
      </c>
      <c r="L483" s="29" t="s">
        <v>30</v>
      </c>
      <c r="M483" s="29"/>
      <c r="N483" s="29"/>
      <c r="O483" s="29"/>
      <c r="P483" s="23" t="s">
        <v>31</v>
      </c>
      <c r="Q483" s="30" t="s">
        <v>32</v>
      </c>
      <c r="R483" s="23"/>
      <c r="S483" s="31">
        <v>25000</v>
      </c>
      <c r="T483" s="32">
        <v>21250</v>
      </c>
      <c r="U483" s="32">
        <v>2500</v>
      </c>
      <c r="V483" s="32">
        <v>1250</v>
      </c>
      <c r="W483" s="38" t="s">
        <v>391</v>
      </c>
      <c r="X483" s="38">
        <v>570594</v>
      </c>
      <c r="Y483" s="23">
        <v>20</v>
      </c>
    </row>
    <row r="484" spans="1:25" ht="85.5" hidden="1">
      <c r="A484" s="23">
        <v>477</v>
      </c>
      <c r="B484" s="35" t="s">
        <v>611</v>
      </c>
      <c r="C484" s="36"/>
      <c r="D484" s="26">
        <v>1</v>
      </c>
      <c r="E484" s="43"/>
      <c r="F484" s="28">
        <v>55000</v>
      </c>
      <c r="G484" s="29" t="s">
        <v>30</v>
      </c>
      <c r="H484" s="29" t="s">
        <v>30</v>
      </c>
      <c r="I484" s="29" t="s">
        <v>30</v>
      </c>
      <c r="J484" s="29" t="s">
        <v>30</v>
      </c>
      <c r="K484" s="29" t="s">
        <v>30</v>
      </c>
      <c r="L484" s="29" t="s">
        <v>30</v>
      </c>
      <c r="M484" s="29"/>
      <c r="N484" s="29"/>
      <c r="O484" s="29"/>
      <c r="P484" s="23" t="s">
        <v>31</v>
      </c>
      <c r="Q484" s="30" t="s">
        <v>32</v>
      </c>
      <c r="R484" s="23"/>
      <c r="S484" s="31">
        <v>25000</v>
      </c>
      <c r="T484" s="32">
        <v>21250</v>
      </c>
      <c r="U484" s="32">
        <v>2500</v>
      </c>
      <c r="V484" s="32">
        <v>1250</v>
      </c>
      <c r="W484" s="38" t="s">
        <v>391</v>
      </c>
      <c r="X484" s="38">
        <v>570595</v>
      </c>
      <c r="Y484" s="23">
        <v>20</v>
      </c>
    </row>
    <row r="485" spans="1:25" ht="71.25" hidden="1">
      <c r="A485" s="23">
        <v>478</v>
      </c>
      <c r="B485" s="35" t="s">
        <v>612</v>
      </c>
      <c r="C485" s="36"/>
      <c r="D485" s="26">
        <v>1</v>
      </c>
      <c r="E485" s="43"/>
      <c r="F485" s="28">
        <v>55000</v>
      </c>
      <c r="G485" s="29" t="s">
        <v>30</v>
      </c>
      <c r="H485" s="29" t="s">
        <v>30</v>
      </c>
      <c r="I485" s="29" t="s">
        <v>30</v>
      </c>
      <c r="J485" s="29" t="s">
        <v>30</v>
      </c>
      <c r="K485" s="29" t="s">
        <v>30</v>
      </c>
      <c r="L485" s="29" t="s">
        <v>30</v>
      </c>
      <c r="M485" s="29"/>
      <c r="N485" s="29"/>
      <c r="O485" s="29"/>
      <c r="P485" s="23" t="s">
        <v>31</v>
      </c>
      <c r="Q485" s="30" t="s">
        <v>32</v>
      </c>
      <c r="R485" s="23"/>
      <c r="S485" s="31">
        <v>25000</v>
      </c>
      <c r="T485" s="32">
        <v>21250</v>
      </c>
      <c r="U485" s="32">
        <v>2500</v>
      </c>
      <c r="V485" s="32">
        <v>1250</v>
      </c>
      <c r="W485" s="38" t="s">
        <v>391</v>
      </c>
      <c r="X485" s="38">
        <v>570596</v>
      </c>
      <c r="Y485" s="23">
        <v>20</v>
      </c>
    </row>
    <row r="486" spans="1:25" ht="85.5" hidden="1">
      <c r="A486" s="23">
        <v>479</v>
      </c>
      <c r="B486" s="35" t="s">
        <v>613</v>
      </c>
      <c r="C486" s="36"/>
      <c r="D486" s="26">
        <v>1</v>
      </c>
      <c r="E486" s="43"/>
      <c r="F486" s="28">
        <v>55000</v>
      </c>
      <c r="G486" s="29" t="s">
        <v>30</v>
      </c>
      <c r="H486" s="29" t="s">
        <v>30</v>
      </c>
      <c r="I486" s="29" t="s">
        <v>30</v>
      </c>
      <c r="J486" s="29" t="s">
        <v>30</v>
      </c>
      <c r="K486" s="29" t="s">
        <v>30</v>
      </c>
      <c r="L486" s="29" t="s">
        <v>30</v>
      </c>
      <c r="M486" s="29"/>
      <c r="N486" s="29"/>
      <c r="O486" s="29"/>
      <c r="P486" s="23" t="s">
        <v>31</v>
      </c>
      <c r="Q486" s="30" t="s">
        <v>32</v>
      </c>
      <c r="R486" s="23"/>
      <c r="S486" s="31">
        <v>25000</v>
      </c>
      <c r="T486" s="32">
        <v>21250</v>
      </c>
      <c r="U486" s="32">
        <v>2500</v>
      </c>
      <c r="V486" s="32">
        <v>1250</v>
      </c>
      <c r="W486" s="38" t="s">
        <v>391</v>
      </c>
      <c r="X486" s="38">
        <v>570597</v>
      </c>
      <c r="Y486" s="23">
        <v>20</v>
      </c>
    </row>
    <row r="487" spans="1:25" ht="71.25" hidden="1">
      <c r="A487" s="23">
        <v>480</v>
      </c>
      <c r="B487" s="35" t="s">
        <v>614</v>
      </c>
      <c r="C487" s="36"/>
      <c r="D487" s="26">
        <v>1</v>
      </c>
      <c r="E487" s="43"/>
      <c r="F487" s="28">
        <v>55000</v>
      </c>
      <c r="G487" s="29" t="s">
        <v>30</v>
      </c>
      <c r="H487" s="29" t="s">
        <v>30</v>
      </c>
      <c r="I487" s="29" t="s">
        <v>30</v>
      </c>
      <c r="J487" s="29" t="s">
        <v>30</v>
      </c>
      <c r="K487" s="29" t="s">
        <v>30</v>
      </c>
      <c r="L487" s="29" t="s">
        <v>30</v>
      </c>
      <c r="M487" s="29"/>
      <c r="N487" s="29"/>
      <c r="O487" s="29"/>
      <c r="P487" s="23" t="s">
        <v>31</v>
      </c>
      <c r="Q487" s="30" t="s">
        <v>32</v>
      </c>
      <c r="R487" s="23"/>
      <c r="S487" s="31">
        <v>25000</v>
      </c>
      <c r="T487" s="32">
        <v>21250</v>
      </c>
      <c r="U487" s="32">
        <v>2500</v>
      </c>
      <c r="V487" s="32">
        <v>1250</v>
      </c>
      <c r="W487" s="38" t="s">
        <v>391</v>
      </c>
      <c r="X487" s="38">
        <v>570598</v>
      </c>
      <c r="Y487" s="23">
        <v>20</v>
      </c>
    </row>
    <row r="488" spans="1:25" ht="71.25" hidden="1">
      <c r="A488" s="23">
        <v>481</v>
      </c>
      <c r="B488" s="35" t="s">
        <v>615</v>
      </c>
      <c r="C488" s="36"/>
      <c r="D488" s="26">
        <v>1</v>
      </c>
      <c r="E488" s="43"/>
      <c r="F488" s="28">
        <v>55000</v>
      </c>
      <c r="G488" s="29" t="s">
        <v>30</v>
      </c>
      <c r="H488" s="29" t="s">
        <v>30</v>
      </c>
      <c r="I488" s="29" t="s">
        <v>30</v>
      </c>
      <c r="J488" s="29" t="s">
        <v>30</v>
      </c>
      <c r="K488" s="29" t="s">
        <v>30</v>
      </c>
      <c r="L488" s="29" t="s">
        <v>30</v>
      </c>
      <c r="M488" s="29"/>
      <c r="N488" s="29"/>
      <c r="O488" s="29"/>
      <c r="P488" s="23" t="s">
        <v>31</v>
      </c>
      <c r="Q488" s="30" t="s">
        <v>32</v>
      </c>
      <c r="R488" s="23"/>
      <c r="S488" s="31">
        <v>25000</v>
      </c>
      <c r="T488" s="32">
        <v>21250</v>
      </c>
      <c r="U488" s="32">
        <v>2500</v>
      </c>
      <c r="V488" s="32">
        <v>1250</v>
      </c>
      <c r="W488" s="38" t="s">
        <v>391</v>
      </c>
      <c r="X488" s="38">
        <v>570599</v>
      </c>
      <c r="Y488" s="23">
        <v>20</v>
      </c>
    </row>
    <row r="489" spans="1:25" ht="71.25" hidden="1">
      <c r="A489" s="23">
        <v>482</v>
      </c>
      <c r="B489" s="35" t="s">
        <v>616</v>
      </c>
      <c r="C489" s="36"/>
      <c r="D489" s="26">
        <v>1</v>
      </c>
      <c r="E489" s="43"/>
      <c r="F489" s="28">
        <v>55000</v>
      </c>
      <c r="G489" s="29" t="s">
        <v>30</v>
      </c>
      <c r="H489" s="29" t="s">
        <v>30</v>
      </c>
      <c r="I489" s="29" t="s">
        <v>30</v>
      </c>
      <c r="J489" s="29" t="s">
        <v>30</v>
      </c>
      <c r="K489" s="29" t="s">
        <v>30</v>
      </c>
      <c r="L489" s="29" t="s">
        <v>30</v>
      </c>
      <c r="M489" s="29"/>
      <c r="N489" s="29"/>
      <c r="O489" s="29"/>
      <c r="P489" s="23" t="s">
        <v>31</v>
      </c>
      <c r="Q489" s="30" t="s">
        <v>32</v>
      </c>
      <c r="R489" s="23"/>
      <c r="S489" s="31">
        <v>25000</v>
      </c>
      <c r="T489" s="32">
        <v>21250</v>
      </c>
      <c r="U489" s="32">
        <v>2500</v>
      </c>
      <c r="V489" s="32">
        <v>1250</v>
      </c>
      <c r="W489" s="38" t="s">
        <v>391</v>
      </c>
      <c r="X489" s="38">
        <v>570600</v>
      </c>
      <c r="Y489" s="23">
        <v>20</v>
      </c>
    </row>
    <row r="490" spans="1:25" ht="57" hidden="1">
      <c r="A490" s="23">
        <v>483</v>
      </c>
      <c r="B490" s="35" t="s">
        <v>617</v>
      </c>
      <c r="C490" s="36"/>
      <c r="D490" s="26">
        <v>1</v>
      </c>
      <c r="E490" s="43"/>
      <c r="F490" s="28">
        <v>55000</v>
      </c>
      <c r="G490" s="29" t="s">
        <v>30</v>
      </c>
      <c r="H490" s="29" t="s">
        <v>30</v>
      </c>
      <c r="I490" s="29" t="s">
        <v>30</v>
      </c>
      <c r="J490" s="29" t="s">
        <v>30</v>
      </c>
      <c r="K490" s="29" t="s">
        <v>30</v>
      </c>
      <c r="L490" s="29" t="s">
        <v>30</v>
      </c>
      <c r="M490" s="29"/>
      <c r="N490" s="29"/>
      <c r="O490" s="29"/>
      <c r="P490" s="23" t="s">
        <v>31</v>
      </c>
      <c r="Q490" s="30" t="s">
        <v>32</v>
      </c>
      <c r="R490" s="23"/>
      <c r="S490" s="31">
        <v>25000</v>
      </c>
      <c r="T490" s="32">
        <v>21250</v>
      </c>
      <c r="U490" s="32">
        <v>2500</v>
      </c>
      <c r="V490" s="32">
        <v>1250</v>
      </c>
      <c r="W490" s="38" t="s">
        <v>391</v>
      </c>
      <c r="X490" s="38">
        <v>570601</v>
      </c>
      <c r="Y490" s="23">
        <v>20</v>
      </c>
    </row>
    <row r="491" spans="1:25" ht="99.75" hidden="1">
      <c r="A491" s="23">
        <v>484</v>
      </c>
      <c r="B491" s="35" t="s">
        <v>618</v>
      </c>
      <c r="C491" s="36"/>
      <c r="D491" s="26">
        <v>1</v>
      </c>
      <c r="E491" s="43"/>
      <c r="F491" s="28">
        <v>55000</v>
      </c>
      <c r="G491" s="29" t="s">
        <v>30</v>
      </c>
      <c r="H491" s="29" t="s">
        <v>30</v>
      </c>
      <c r="I491" s="29" t="s">
        <v>30</v>
      </c>
      <c r="J491" s="29" t="s">
        <v>30</v>
      </c>
      <c r="K491" s="29" t="s">
        <v>30</v>
      </c>
      <c r="L491" s="29" t="s">
        <v>30</v>
      </c>
      <c r="M491" s="29"/>
      <c r="N491" s="29"/>
      <c r="O491" s="29"/>
      <c r="P491" s="23" t="s">
        <v>31</v>
      </c>
      <c r="Q491" s="30" t="s">
        <v>32</v>
      </c>
      <c r="R491" s="23"/>
      <c r="S491" s="31">
        <v>25000</v>
      </c>
      <c r="T491" s="32">
        <v>21250</v>
      </c>
      <c r="U491" s="32">
        <v>2500</v>
      </c>
      <c r="V491" s="32">
        <v>1250</v>
      </c>
      <c r="W491" s="38" t="s">
        <v>391</v>
      </c>
      <c r="X491" s="38">
        <v>570602</v>
      </c>
      <c r="Y491" s="23">
        <v>20</v>
      </c>
    </row>
    <row r="492" spans="1:25" ht="71.25" hidden="1">
      <c r="A492" s="23">
        <v>485</v>
      </c>
      <c r="B492" s="35" t="s">
        <v>619</v>
      </c>
      <c r="C492" s="36"/>
      <c r="D492" s="26">
        <v>1</v>
      </c>
      <c r="E492" s="43"/>
      <c r="F492" s="28">
        <v>55000</v>
      </c>
      <c r="G492" s="29" t="s">
        <v>30</v>
      </c>
      <c r="H492" s="29" t="s">
        <v>30</v>
      </c>
      <c r="I492" s="29" t="s">
        <v>30</v>
      </c>
      <c r="J492" s="29" t="s">
        <v>30</v>
      </c>
      <c r="K492" s="29" t="s">
        <v>30</v>
      </c>
      <c r="L492" s="29" t="s">
        <v>30</v>
      </c>
      <c r="M492" s="29"/>
      <c r="N492" s="29"/>
      <c r="O492" s="29"/>
      <c r="P492" s="23" t="s">
        <v>31</v>
      </c>
      <c r="Q492" s="30" t="s">
        <v>32</v>
      </c>
      <c r="R492" s="23"/>
      <c r="S492" s="31">
        <v>25000</v>
      </c>
      <c r="T492" s="32">
        <v>21250</v>
      </c>
      <c r="U492" s="32">
        <v>2500</v>
      </c>
      <c r="V492" s="32">
        <v>1250</v>
      </c>
      <c r="W492" s="38" t="s">
        <v>391</v>
      </c>
      <c r="X492" s="38">
        <v>570603</v>
      </c>
      <c r="Y492" s="23">
        <v>20</v>
      </c>
    </row>
    <row r="493" spans="1:25" ht="71.25" hidden="1">
      <c r="A493" s="23">
        <v>486</v>
      </c>
      <c r="B493" s="35" t="s">
        <v>620</v>
      </c>
      <c r="C493" s="36"/>
      <c r="D493" s="26">
        <v>1</v>
      </c>
      <c r="E493" s="43"/>
      <c r="F493" s="28">
        <v>55000</v>
      </c>
      <c r="G493" s="29" t="s">
        <v>30</v>
      </c>
      <c r="H493" s="29" t="s">
        <v>30</v>
      </c>
      <c r="I493" s="29" t="s">
        <v>30</v>
      </c>
      <c r="J493" s="29" t="s">
        <v>30</v>
      </c>
      <c r="K493" s="29" t="s">
        <v>30</v>
      </c>
      <c r="L493" s="29" t="s">
        <v>30</v>
      </c>
      <c r="M493" s="29"/>
      <c r="N493" s="29"/>
      <c r="O493" s="29"/>
      <c r="P493" s="23" t="s">
        <v>31</v>
      </c>
      <c r="Q493" s="30" t="s">
        <v>32</v>
      </c>
      <c r="R493" s="23"/>
      <c r="S493" s="31">
        <v>25000</v>
      </c>
      <c r="T493" s="32">
        <v>21250</v>
      </c>
      <c r="U493" s="32">
        <v>2500</v>
      </c>
      <c r="V493" s="32">
        <v>1250</v>
      </c>
      <c r="W493" s="38" t="s">
        <v>391</v>
      </c>
      <c r="X493" s="38">
        <v>570604</v>
      </c>
      <c r="Y493" s="23">
        <v>20</v>
      </c>
    </row>
    <row r="494" spans="1:25" ht="71.25" hidden="1">
      <c r="A494" s="23">
        <v>487</v>
      </c>
      <c r="B494" s="35" t="s">
        <v>621</v>
      </c>
      <c r="C494" s="36"/>
      <c r="D494" s="26">
        <v>1</v>
      </c>
      <c r="E494" s="43"/>
      <c r="F494" s="28">
        <v>55000</v>
      </c>
      <c r="G494" s="29" t="s">
        <v>30</v>
      </c>
      <c r="H494" s="29" t="s">
        <v>30</v>
      </c>
      <c r="I494" s="29" t="s">
        <v>30</v>
      </c>
      <c r="J494" s="29" t="s">
        <v>30</v>
      </c>
      <c r="K494" s="29" t="s">
        <v>30</v>
      </c>
      <c r="L494" s="29" t="s">
        <v>30</v>
      </c>
      <c r="M494" s="29"/>
      <c r="N494" s="29"/>
      <c r="O494" s="29"/>
      <c r="P494" s="23" t="s">
        <v>31</v>
      </c>
      <c r="Q494" s="30" t="s">
        <v>32</v>
      </c>
      <c r="R494" s="23"/>
      <c r="S494" s="31">
        <v>25000</v>
      </c>
      <c r="T494" s="32">
        <v>21250</v>
      </c>
      <c r="U494" s="32">
        <v>2500</v>
      </c>
      <c r="V494" s="32">
        <v>1250</v>
      </c>
      <c r="W494" s="38" t="s">
        <v>391</v>
      </c>
      <c r="X494" s="38">
        <v>570605</v>
      </c>
      <c r="Y494" s="23">
        <v>20</v>
      </c>
    </row>
    <row r="495" spans="1:25" ht="99.75" hidden="1">
      <c r="A495" s="23">
        <v>488</v>
      </c>
      <c r="B495" s="39" t="s">
        <v>622</v>
      </c>
      <c r="C495" s="40"/>
      <c r="D495" s="26">
        <v>1</v>
      </c>
      <c r="E495" s="43"/>
      <c r="F495" s="28">
        <v>55000</v>
      </c>
      <c r="G495" s="29" t="s">
        <v>30</v>
      </c>
      <c r="H495" s="29" t="s">
        <v>30</v>
      </c>
      <c r="I495" s="29" t="s">
        <v>30</v>
      </c>
      <c r="J495" s="29" t="s">
        <v>30</v>
      </c>
      <c r="K495" s="29" t="s">
        <v>30</v>
      </c>
      <c r="L495" s="29" t="s">
        <v>30</v>
      </c>
      <c r="M495" s="29"/>
      <c r="N495" s="29"/>
      <c r="O495" s="29"/>
      <c r="P495" s="23" t="s">
        <v>31</v>
      </c>
      <c r="Q495" s="30" t="s">
        <v>41</v>
      </c>
      <c r="R495" s="23"/>
      <c r="S495" s="31">
        <v>25000</v>
      </c>
      <c r="T495" s="32">
        <v>21250</v>
      </c>
      <c r="U495" s="32">
        <v>2500</v>
      </c>
      <c r="V495" s="32">
        <v>1250</v>
      </c>
      <c r="W495" s="38" t="s">
        <v>391</v>
      </c>
      <c r="X495" s="38">
        <v>570606</v>
      </c>
      <c r="Y495" s="23">
        <v>20</v>
      </c>
    </row>
    <row r="496" spans="1:25" ht="57" hidden="1">
      <c r="A496" s="23">
        <v>489</v>
      </c>
      <c r="B496" s="39" t="s">
        <v>623</v>
      </c>
      <c r="C496" s="40"/>
      <c r="D496" s="26">
        <v>1</v>
      </c>
      <c r="E496" s="43"/>
      <c r="F496" s="28">
        <v>55000</v>
      </c>
      <c r="G496" s="29" t="s">
        <v>30</v>
      </c>
      <c r="H496" s="29" t="s">
        <v>30</v>
      </c>
      <c r="I496" s="29" t="s">
        <v>30</v>
      </c>
      <c r="J496" s="29" t="s">
        <v>30</v>
      </c>
      <c r="K496" s="29" t="s">
        <v>30</v>
      </c>
      <c r="L496" s="29" t="s">
        <v>30</v>
      </c>
      <c r="M496" s="29"/>
      <c r="N496" s="29"/>
      <c r="O496" s="29"/>
      <c r="P496" s="23" t="s">
        <v>31</v>
      </c>
      <c r="Q496" s="30" t="s">
        <v>41</v>
      </c>
      <c r="R496" s="23"/>
      <c r="S496" s="31">
        <v>25000</v>
      </c>
      <c r="T496" s="32">
        <v>21250</v>
      </c>
      <c r="U496" s="32">
        <v>2500</v>
      </c>
      <c r="V496" s="32">
        <v>1250</v>
      </c>
      <c r="W496" s="38" t="s">
        <v>391</v>
      </c>
      <c r="X496" s="38">
        <v>570607</v>
      </c>
      <c r="Y496" s="23">
        <v>20</v>
      </c>
    </row>
    <row r="497" spans="1:25" ht="71.25" hidden="1">
      <c r="A497" s="23">
        <v>490</v>
      </c>
      <c r="B497" s="39" t="s">
        <v>624</v>
      </c>
      <c r="C497" s="40"/>
      <c r="D497" s="26">
        <v>1</v>
      </c>
      <c r="E497" s="43"/>
      <c r="F497" s="28">
        <v>55000</v>
      </c>
      <c r="G497" s="29" t="s">
        <v>30</v>
      </c>
      <c r="H497" s="29" t="s">
        <v>30</v>
      </c>
      <c r="I497" s="29" t="s">
        <v>30</v>
      </c>
      <c r="J497" s="29" t="s">
        <v>30</v>
      </c>
      <c r="K497" s="29" t="s">
        <v>30</v>
      </c>
      <c r="L497" s="29" t="s">
        <v>30</v>
      </c>
      <c r="M497" s="29"/>
      <c r="N497" s="29"/>
      <c r="O497" s="29"/>
      <c r="P497" s="23" t="s">
        <v>31</v>
      </c>
      <c r="Q497" s="30" t="s">
        <v>41</v>
      </c>
      <c r="R497" s="23"/>
      <c r="S497" s="31">
        <v>25000</v>
      </c>
      <c r="T497" s="32">
        <v>21250</v>
      </c>
      <c r="U497" s="32">
        <v>2500</v>
      </c>
      <c r="V497" s="32">
        <v>1250</v>
      </c>
      <c r="W497" s="38" t="s">
        <v>391</v>
      </c>
      <c r="X497" s="38">
        <v>570608</v>
      </c>
      <c r="Y497" s="23">
        <v>20</v>
      </c>
    </row>
    <row r="498" spans="1:25" ht="99.75" hidden="1">
      <c r="A498" s="23">
        <v>491</v>
      </c>
      <c r="B498" s="39" t="s">
        <v>625</v>
      </c>
      <c r="C498" s="40"/>
      <c r="D498" s="26">
        <v>1</v>
      </c>
      <c r="E498" s="43"/>
      <c r="F498" s="28">
        <v>55000</v>
      </c>
      <c r="G498" s="29" t="s">
        <v>30</v>
      </c>
      <c r="H498" s="29" t="s">
        <v>30</v>
      </c>
      <c r="I498" s="29" t="s">
        <v>30</v>
      </c>
      <c r="J498" s="29" t="s">
        <v>30</v>
      </c>
      <c r="K498" s="29" t="s">
        <v>30</v>
      </c>
      <c r="L498" s="29" t="s">
        <v>30</v>
      </c>
      <c r="M498" s="29"/>
      <c r="N498" s="29"/>
      <c r="O498" s="29"/>
      <c r="P498" s="23" t="s">
        <v>31</v>
      </c>
      <c r="Q498" s="30" t="s">
        <v>41</v>
      </c>
      <c r="R498" s="23"/>
      <c r="S498" s="31">
        <v>25000</v>
      </c>
      <c r="T498" s="32">
        <v>21250</v>
      </c>
      <c r="U498" s="32">
        <v>2500</v>
      </c>
      <c r="V498" s="32">
        <v>1250</v>
      </c>
      <c r="W498" s="38" t="s">
        <v>391</v>
      </c>
      <c r="X498" s="38">
        <v>570609</v>
      </c>
      <c r="Y498" s="23">
        <v>20</v>
      </c>
    </row>
    <row r="499" spans="1:25" ht="71.25" hidden="1">
      <c r="A499" s="23">
        <v>492</v>
      </c>
      <c r="B499" s="39" t="s">
        <v>626</v>
      </c>
      <c r="C499" s="40"/>
      <c r="D499" s="26">
        <v>1</v>
      </c>
      <c r="E499" s="43"/>
      <c r="F499" s="28">
        <v>55000</v>
      </c>
      <c r="G499" s="29" t="s">
        <v>30</v>
      </c>
      <c r="H499" s="29" t="s">
        <v>30</v>
      </c>
      <c r="I499" s="29" t="s">
        <v>30</v>
      </c>
      <c r="J499" s="29" t="s">
        <v>30</v>
      </c>
      <c r="K499" s="29" t="s">
        <v>30</v>
      </c>
      <c r="L499" s="29" t="s">
        <v>30</v>
      </c>
      <c r="M499" s="29"/>
      <c r="N499" s="29"/>
      <c r="O499" s="29"/>
      <c r="P499" s="23" t="s">
        <v>31</v>
      </c>
      <c r="Q499" s="30" t="s">
        <v>41</v>
      </c>
      <c r="R499" s="23"/>
      <c r="S499" s="31">
        <v>25000</v>
      </c>
      <c r="T499" s="32">
        <v>21250</v>
      </c>
      <c r="U499" s="32">
        <v>2500</v>
      </c>
      <c r="V499" s="32">
        <v>1250</v>
      </c>
      <c r="W499" s="38" t="s">
        <v>391</v>
      </c>
      <c r="X499" s="38">
        <v>570610</v>
      </c>
      <c r="Y499" s="23">
        <v>20</v>
      </c>
    </row>
    <row r="500" spans="1:25" ht="71.25" hidden="1">
      <c r="A500" s="23">
        <v>493</v>
      </c>
      <c r="B500" s="39" t="s">
        <v>627</v>
      </c>
      <c r="C500" s="40"/>
      <c r="D500" s="26">
        <v>1</v>
      </c>
      <c r="E500" s="43"/>
      <c r="F500" s="28">
        <v>55000</v>
      </c>
      <c r="G500" s="29" t="s">
        <v>30</v>
      </c>
      <c r="H500" s="29" t="s">
        <v>30</v>
      </c>
      <c r="I500" s="29" t="s">
        <v>30</v>
      </c>
      <c r="J500" s="29" t="s">
        <v>30</v>
      </c>
      <c r="K500" s="29" t="s">
        <v>30</v>
      </c>
      <c r="L500" s="29" t="s">
        <v>30</v>
      </c>
      <c r="M500" s="29"/>
      <c r="N500" s="29"/>
      <c r="O500" s="29"/>
      <c r="P500" s="23" t="s">
        <v>31</v>
      </c>
      <c r="Q500" s="30" t="s">
        <v>41</v>
      </c>
      <c r="R500" s="23"/>
      <c r="S500" s="31">
        <v>25000</v>
      </c>
      <c r="T500" s="32">
        <v>21250</v>
      </c>
      <c r="U500" s="32">
        <v>2500</v>
      </c>
      <c r="V500" s="32">
        <v>1250</v>
      </c>
      <c r="W500" s="38" t="s">
        <v>391</v>
      </c>
      <c r="X500" s="38">
        <v>570611</v>
      </c>
      <c r="Y500" s="23">
        <v>20</v>
      </c>
    </row>
    <row r="501" spans="1:25" ht="71.25" hidden="1">
      <c r="A501" s="23">
        <v>494</v>
      </c>
      <c r="B501" s="39" t="s">
        <v>628</v>
      </c>
      <c r="C501" s="40"/>
      <c r="D501" s="26">
        <v>1</v>
      </c>
      <c r="E501" s="43"/>
      <c r="F501" s="28">
        <v>55000</v>
      </c>
      <c r="G501" s="29" t="s">
        <v>30</v>
      </c>
      <c r="H501" s="29" t="s">
        <v>30</v>
      </c>
      <c r="I501" s="29" t="s">
        <v>30</v>
      </c>
      <c r="J501" s="29" t="s">
        <v>30</v>
      </c>
      <c r="K501" s="29" t="s">
        <v>30</v>
      </c>
      <c r="L501" s="29" t="s">
        <v>30</v>
      </c>
      <c r="M501" s="29"/>
      <c r="N501" s="29"/>
      <c r="O501" s="29"/>
      <c r="P501" s="23" t="s">
        <v>31</v>
      </c>
      <c r="Q501" s="30" t="s">
        <v>41</v>
      </c>
      <c r="R501" s="23"/>
      <c r="S501" s="31">
        <v>25000</v>
      </c>
      <c r="T501" s="32">
        <v>21250</v>
      </c>
      <c r="U501" s="32">
        <v>2500</v>
      </c>
      <c r="V501" s="32">
        <v>1250</v>
      </c>
      <c r="W501" s="38" t="s">
        <v>391</v>
      </c>
      <c r="X501" s="38">
        <v>570612</v>
      </c>
      <c r="Y501" s="23">
        <v>20</v>
      </c>
    </row>
    <row r="502" spans="1:25" ht="85.5" hidden="1">
      <c r="A502" s="23">
        <v>495</v>
      </c>
      <c r="B502" s="39" t="s">
        <v>629</v>
      </c>
      <c r="C502" s="40"/>
      <c r="D502" s="26">
        <v>1</v>
      </c>
      <c r="E502" s="43"/>
      <c r="F502" s="28">
        <v>55000</v>
      </c>
      <c r="G502" s="29" t="s">
        <v>30</v>
      </c>
      <c r="H502" s="29" t="s">
        <v>30</v>
      </c>
      <c r="I502" s="29" t="s">
        <v>30</v>
      </c>
      <c r="J502" s="29" t="s">
        <v>30</v>
      </c>
      <c r="K502" s="29" t="s">
        <v>30</v>
      </c>
      <c r="L502" s="29" t="s">
        <v>30</v>
      </c>
      <c r="M502" s="29"/>
      <c r="N502" s="29"/>
      <c r="O502" s="29"/>
      <c r="P502" s="23" t="s">
        <v>31</v>
      </c>
      <c r="Q502" s="30" t="s">
        <v>41</v>
      </c>
      <c r="R502" s="23"/>
      <c r="S502" s="31">
        <v>25000</v>
      </c>
      <c r="T502" s="32">
        <v>21250</v>
      </c>
      <c r="U502" s="32">
        <v>2500</v>
      </c>
      <c r="V502" s="32">
        <v>1250</v>
      </c>
      <c r="W502" s="38" t="s">
        <v>391</v>
      </c>
      <c r="X502" s="38">
        <v>570613</v>
      </c>
      <c r="Y502" s="23">
        <v>20</v>
      </c>
    </row>
    <row r="503" spans="1:25" ht="42.75" hidden="1">
      <c r="A503" s="23">
        <v>496</v>
      </c>
      <c r="B503" s="39" t="s">
        <v>630</v>
      </c>
      <c r="C503" s="40"/>
      <c r="D503" s="26">
        <v>1</v>
      </c>
      <c r="E503" s="43"/>
      <c r="F503" s="28">
        <v>55000</v>
      </c>
      <c r="G503" s="29" t="s">
        <v>30</v>
      </c>
      <c r="H503" s="29" t="s">
        <v>30</v>
      </c>
      <c r="I503" s="29" t="s">
        <v>30</v>
      </c>
      <c r="J503" s="29" t="s">
        <v>30</v>
      </c>
      <c r="K503" s="29" t="s">
        <v>30</v>
      </c>
      <c r="L503" s="29" t="s">
        <v>30</v>
      </c>
      <c r="M503" s="29"/>
      <c r="N503" s="29"/>
      <c r="O503" s="29"/>
      <c r="P503" s="23" t="s">
        <v>31</v>
      </c>
      <c r="Q503" s="30" t="s">
        <v>41</v>
      </c>
      <c r="R503" s="23"/>
      <c r="S503" s="31">
        <v>25000</v>
      </c>
      <c r="T503" s="32">
        <v>21250</v>
      </c>
      <c r="U503" s="32">
        <v>2500</v>
      </c>
      <c r="V503" s="32">
        <v>1250</v>
      </c>
      <c r="W503" s="38" t="s">
        <v>391</v>
      </c>
      <c r="X503" s="38">
        <v>570614</v>
      </c>
      <c r="Y503" s="23">
        <v>20</v>
      </c>
    </row>
    <row r="504" spans="1:25" ht="71.25" hidden="1">
      <c r="A504" s="23">
        <v>497</v>
      </c>
      <c r="B504" s="39" t="s">
        <v>631</v>
      </c>
      <c r="C504" s="40"/>
      <c r="D504" s="26">
        <v>1</v>
      </c>
      <c r="E504" s="43"/>
      <c r="F504" s="28">
        <v>55000</v>
      </c>
      <c r="G504" s="29" t="s">
        <v>30</v>
      </c>
      <c r="H504" s="29" t="s">
        <v>30</v>
      </c>
      <c r="I504" s="29" t="s">
        <v>30</v>
      </c>
      <c r="J504" s="29" t="s">
        <v>30</v>
      </c>
      <c r="K504" s="29" t="s">
        <v>30</v>
      </c>
      <c r="L504" s="29" t="s">
        <v>30</v>
      </c>
      <c r="M504" s="29"/>
      <c r="N504" s="29"/>
      <c r="O504" s="29"/>
      <c r="P504" s="23" t="s">
        <v>31</v>
      </c>
      <c r="Q504" s="30" t="s">
        <v>41</v>
      </c>
      <c r="R504" s="23"/>
      <c r="S504" s="31">
        <v>25000</v>
      </c>
      <c r="T504" s="32">
        <v>21250</v>
      </c>
      <c r="U504" s="32">
        <v>2500</v>
      </c>
      <c r="V504" s="32">
        <v>1250</v>
      </c>
      <c r="W504" s="38" t="s">
        <v>391</v>
      </c>
      <c r="X504" s="38">
        <v>570615</v>
      </c>
      <c r="Y504" s="23">
        <v>20</v>
      </c>
    </row>
    <row r="505" spans="1:25" ht="57" hidden="1">
      <c r="A505" s="23">
        <v>498</v>
      </c>
      <c r="B505" s="39" t="s">
        <v>632</v>
      </c>
      <c r="C505" s="40"/>
      <c r="D505" s="26">
        <v>1</v>
      </c>
      <c r="E505" s="43"/>
      <c r="F505" s="28">
        <v>55000</v>
      </c>
      <c r="G505" s="29" t="s">
        <v>30</v>
      </c>
      <c r="H505" s="29" t="s">
        <v>30</v>
      </c>
      <c r="I505" s="29" t="s">
        <v>30</v>
      </c>
      <c r="J505" s="29" t="s">
        <v>30</v>
      </c>
      <c r="K505" s="29" t="s">
        <v>30</v>
      </c>
      <c r="L505" s="29" t="s">
        <v>30</v>
      </c>
      <c r="M505" s="29"/>
      <c r="N505" s="29"/>
      <c r="O505" s="29"/>
      <c r="P505" s="23" t="s">
        <v>31</v>
      </c>
      <c r="Q505" s="30" t="s">
        <v>41</v>
      </c>
      <c r="R505" s="23"/>
      <c r="S505" s="31">
        <v>25000</v>
      </c>
      <c r="T505" s="32">
        <v>21250</v>
      </c>
      <c r="U505" s="32">
        <v>2500</v>
      </c>
      <c r="V505" s="32">
        <v>1250</v>
      </c>
      <c r="W505" s="38" t="s">
        <v>391</v>
      </c>
      <c r="X505" s="38">
        <v>570616</v>
      </c>
      <c r="Y505" s="23">
        <v>20</v>
      </c>
    </row>
    <row r="506" spans="1:25" ht="57" hidden="1">
      <c r="A506" s="23">
        <v>499</v>
      </c>
      <c r="B506" s="39" t="s">
        <v>633</v>
      </c>
      <c r="C506" s="40"/>
      <c r="D506" s="26">
        <v>1</v>
      </c>
      <c r="E506" s="43"/>
      <c r="F506" s="28">
        <v>55000</v>
      </c>
      <c r="G506" s="29" t="s">
        <v>30</v>
      </c>
      <c r="H506" s="29" t="s">
        <v>30</v>
      </c>
      <c r="I506" s="29" t="s">
        <v>30</v>
      </c>
      <c r="J506" s="29" t="s">
        <v>30</v>
      </c>
      <c r="K506" s="29" t="s">
        <v>30</v>
      </c>
      <c r="L506" s="29" t="s">
        <v>30</v>
      </c>
      <c r="M506" s="29"/>
      <c r="N506" s="29"/>
      <c r="O506" s="29"/>
      <c r="P506" s="23" t="s">
        <v>31</v>
      </c>
      <c r="Q506" s="30" t="s">
        <v>41</v>
      </c>
      <c r="R506" s="23"/>
      <c r="S506" s="31">
        <v>25000</v>
      </c>
      <c r="T506" s="32">
        <v>21250</v>
      </c>
      <c r="U506" s="32">
        <v>2500</v>
      </c>
      <c r="V506" s="32">
        <v>1250</v>
      </c>
      <c r="W506" s="38" t="s">
        <v>391</v>
      </c>
      <c r="X506" s="38">
        <v>570617</v>
      </c>
      <c r="Y506" s="23">
        <v>20</v>
      </c>
    </row>
    <row r="507" spans="1:25" ht="71.25" hidden="1">
      <c r="A507" s="23">
        <v>500</v>
      </c>
      <c r="B507" s="39" t="s">
        <v>634</v>
      </c>
      <c r="C507" s="40"/>
      <c r="D507" s="26">
        <v>1</v>
      </c>
      <c r="E507" s="43"/>
      <c r="F507" s="28">
        <v>55000</v>
      </c>
      <c r="G507" s="29" t="s">
        <v>30</v>
      </c>
      <c r="H507" s="29" t="s">
        <v>30</v>
      </c>
      <c r="I507" s="29" t="s">
        <v>30</v>
      </c>
      <c r="J507" s="29" t="s">
        <v>30</v>
      </c>
      <c r="K507" s="29" t="s">
        <v>30</v>
      </c>
      <c r="L507" s="29" t="s">
        <v>30</v>
      </c>
      <c r="M507" s="29"/>
      <c r="N507" s="29"/>
      <c r="O507" s="29"/>
      <c r="P507" s="23" t="s">
        <v>31</v>
      </c>
      <c r="Q507" s="30" t="s">
        <v>41</v>
      </c>
      <c r="R507" s="23"/>
      <c r="S507" s="31">
        <v>25000</v>
      </c>
      <c r="T507" s="32">
        <v>21250</v>
      </c>
      <c r="U507" s="32">
        <v>2500</v>
      </c>
      <c r="V507" s="32">
        <v>1250</v>
      </c>
      <c r="W507" s="38" t="s">
        <v>391</v>
      </c>
      <c r="X507" s="38">
        <v>570618</v>
      </c>
      <c r="Y507" s="23">
        <v>20</v>
      </c>
    </row>
    <row r="508" spans="1:25" ht="85.5" hidden="1">
      <c r="A508" s="23">
        <v>501</v>
      </c>
      <c r="B508" s="39" t="s">
        <v>635</v>
      </c>
      <c r="C508" s="40"/>
      <c r="D508" s="26">
        <v>1</v>
      </c>
      <c r="E508" s="43"/>
      <c r="F508" s="28">
        <v>55000</v>
      </c>
      <c r="G508" s="29" t="s">
        <v>30</v>
      </c>
      <c r="H508" s="29" t="s">
        <v>30</v>
      </c>
      <c r="I508" s="29" t="s">
        <v>30</v>
      </c>
      <c r="J508" s="29" t="s">
        <v>30</v>
      </c>
      <c r="K508" s="29" t="s">
        <v>30</v>
      </c>
      <c r="L508" s="29" t="s">
        <v>30</v>
      </c>
      <c r="M508" s="29"/>
      <c r="N508" s="29"/>
      <c r="O508" s="29"/>
      <c r="P508" s="23" t="s">
        <v>31</v>
      </c>
      <c r="Q508" s="30" t="s">
        <v>41</v>
      </c>
      <c r="R508" s="23"/>
      <c r="S508" s="31">
        <v>25000</v>
      </c>
      <c r="T508" s="32">
        <v>21250</v>
      </c>
      <c r="U508" s="32">
        <v>2500</v>
      </c>
      <c r="V508" s="32">
        <v>1250</v>
      </c>
      <c r="W508" s="38" t="s">
        <v>391</v>
      </c>
      <c r="X508" s="38">
        <v>570619</v>
      </c>
      <c r="Y508" s="23">
        <v>20</v>
      </c>
    </row>
    <row r="509" spans="1:25" ht="85.5" hidden="1">
      <c r="A509" s="23">
        <v>502</v>
      </c>
      <c r="B509" s="39" t="s">
        <v>636</v>
      </c>
      <c r="C509" s="40"/>
      <c r="D509" s="26">
        <v>1</v>
      </c>
      <c r="E509" s="43"/>
      <c r="F509" s="28">
        <v>55000</v>
      </c>
      <c r="G509" s="29" t="s">
        <v>30</v>
      </c>
      <c r="H509" s="29" t="s">
        <v>30</v>
      </c>
      <c r="I509" s="29" t="s">
        <v>30</v>
      </c>
      <c r="J509" s="29" t="s">
        <v>30</v>
      </c>
      <c r="K509" s="29" t="s">
        <v>30</v>
      </c>
      <c r="L509" s="29" t="s">
        <v>30</v>
      </c>
      <c r="M509" s="29"/>
      <c r="N509" s="29"/>
      <c r="O509" s="29"/>
      <c r="P509" s="23" t="s">
        <v>31</v>
      </c>
      <c r="Q509" s="30" t="s">
        <v>41</v>
      </c>
      <c r="R509" s="23"/>
      <c r="S509" s="31">
        <v>25000</v>
      </c>
      <c r="T509" s="32">
        <v>21250</v>
      </c>
      <c r="U509" s="32">
        <v>2500</v>
      </c>
      <c r="V509" s="32">
        <v>1250</v>
      </c>
      <c r="W509" s="38" t="s">
        <v>391</v>
      </c>
      <c r="X509" s="38">
        <v>570620</v>
      </c>
      <c r="Y509" s="23">
        <v>20</v>
      </c>
    </row>
    <row r="510" spans="1:25" ht="71.25" hidden="1">
      <c r="A510" s="23">
        <v>503</v>
      </c>
      <c r="B510" s="39" t="s">
        <v>637</v>
      </c>
      <c r="C510" s="40"/>
      <c r="D510" s="26">
        <v>1</v>
      </c>
      <c r="E510" s="43"/>
      <c r="F510" s="28">
        <v>55000</v>
      </c>
      <c r="G510" s="29" t="s">
        <v>30</v>
      </c>
      <c r="H510" s="29" t="s">
        <v>30</v>
      </c>
      <c r="I510" s="29" t="s">
        <v>30</v>
      </c>
      <c r="J510" s="29" t="s">
        <v>30</v>
      </c>
      <c r="K510" s="29" t="s">
        <v>30</v>
      </c>
      <c r="L510" s="29" t="s">
        <v>30</v>
      </c>
      <c r="M510" s="29"/>
      <c r="N510" s="29"/>
      <c r="O510" s="29"/>
      <c r="P510" s="23" t="s">
        <v>31</v>
      </c>
      <c r="Q510" s="30" t="s">
        <v>41</v>
      </c>
      <c r="R510" s="23"/>
      <c r="S510" s="31">
        <v>25000</v>
      </c>
      <c r="T510" s="32">
        <v>21250</v>
      </c>
      <c r="U510" s="32">
        <v>2500</v>
      </c>
      <c r="V510" s="32">
        <v>1250</v>
      </c>
      <c r="W510" s="38" t="s">
        <v>391</v>
      </c>
      <c r="X510" s="38">
        <v>570621</v>
      </c>
      <c r="Y510" s="23">
        <v>20</v>
      </c>
    </row>
    <row r="511" spans="1:25" ht="71.25" hidden="1">
      <c r="A511" s="23">
        <v>504</v>
      </c>
      <c r="B511" s="39" t="s">
        <v>638</v>
      </c>
      <c r="C511" s="40"/>
      <c r="D511" s="26">
        <v>1</v>
      </c>
      <c r="E511" s="43"/>
      <c r="F511" s="28">
        <v>55000</v>
      </c>
      <c r="G511" s="29" t="s">
        <v>30</v>
      </c>
      <c r="H511" s="29" t="s">
        <v>30</v>
      </c>
      <c r="I511" s="29" t="s">
        <v>30</v>
      </c>
      <c r="J511" s="29" t="s">
        <v>30</v>
      </c>
      <c r="K511" s="29" t="s">
        <v>30</v>
      </c>
      <c r="L511" s="29" t="s">
        <v>30</v>
      </c>
      <c r="M511" s="29"/>
      <c r="N511" s="29"/>
      <c r="O511" s="29"/>
      <c r="P511" s="23" t="s">
        <v>31</v>
      </c>
      <c r="Q511" s="30" t="s">
        <v>41</v>
      </c>
      <c r="R511" s="23"/>
      <c r="S511" s="31">
        <v>25000</v>
      </c>
      <c r="T511" s="32">
        <v>21250</v>
      </c>
      <c r="U511" s="32">
        <v>2500</v>
      </c>
      <c r="V511" s="32">
        <v>1250</v>
      </c>
      <c r="W511" s="38" t="s">
        <v>391</v>
      </c>
      <c r="X511" s="38">
        <v>570622</v>
      </c>
      <c r="Y511" s="23">
        <v>20</v>
      </c>
    </row>
    <row r="512" spans="1:25" ht="85.5" hidden="1">
      <c r="A512" s="23">
        <v>505</v>
      </c>
      <c r="B512" s="39" t="s">
        <v>639</v>
      </c>
      <c r="C512" s="40"/>
      <c r="D512" s="26">
        <v>1</v>
      </c>
      <c r="E512" s="43"/>
      <c r="F512" s="28">
        <v>55000</v>
      </c>
      <c r="G512" s="29" t="s">
        <v>30</v>
      </c>
      <c r="H512" s="29" t="s">
        <v>30</v>
      </c>
      <c r="I512" s="29" t="s">
        <v>30</v>
      </c>
      <c r="J512" s="29" t="s">
        <v>30</v>
      </c>
      <c r="K512" s="29" t="s">
        <v>30</v>
      </c>
      <c r="L512" s="29" t="s">
        <v>30</v>
      </c>
      <c r="M512" s="29"/>
      <c r="N512" s="29"/>
      <c r="O512" s="29"/>
      <c r="P512" s="23" t="s">
        <v>31</v>
      </c>
      <c r="Q512" s="30" t="s">
        <v>41</v>
      </c>
      <c r="R512" s="23"/>
      <c r="S512" s="31">
        <v>25000</v>
      </c>
      <c r="T512" s="32">
        <v>21250</v>
      </c>
      <c r="U512" s="32">
        <v>2500</v>
      </c>
      <c r="V512" s="32">
        <v>1250</v>
      </c>
      <c r="W512" s="38" t="s">
        <v>391</v>
      </c>
      <c r="X512" s="38">
        <v>570623</v>
      </c>
      <c r="Y512" s="23">
        <v>20</v>
      </c>
    </row>
    <row r="513" spans="1:25" ht="71.25" hidden="1">
      <c r="A513" s="23">
        <v>506</v>
      </c>
      <c r="B513" s="39" t="s">
        <v>640</v>
      </c>
      <c r="C513" s="40"/>
      <c r="D513" s="26">
        <v>1</v>
      </c>
      <c r="E513" s="43"/>
      <c r="F513" s="28">
        <v>55000</v>
      </c>
      <c r="G513" s="29" t="s">
        <v>30</v>
      </c>
      <c r="H513" s="29" t="s">
        <v>30</v>
      </c>
      <c r="I513" s="29" t="s">
        <v>30</v>
      </c>
      <c r="J513" s="29" t="s">
        <v>30</v>
      </c>
      <c r="K513" s="29" t="s">
        <v>30</v>
      </c>
      <c r="L513" s="29" t="s">
        <v>30</v>
      </c>
      <c r="M513" s="29"/>
      <c r="N513" s="29"/>
      <c r="O513" s="29"/>
      <c r="P513" s="23" t="s">
        <v>439</v>
      </c>
      <c r="Q513" s="30" t="s">
        <v>41</v>
      </c>
      <c r="R513" s="23"/>
      <c r="S513" s="31">
        <v>25000</v>
      </c>
      <c r="T513" s="32">
        <v>21250</v>
      </c>
      <c r="U513" s="32">
        <v>2500</v>
      </c>
      <c r="V513" s="32">
        <v>1250</v>
      </c>
      <c r="W513" s="38" t="s">
        <v>391</v>
      </c>
      <c r="X513" s="38">
        <v>570624</v>
      </c>
      <c r="Y513" s="23">
        <v>20</v>
      </c>
    </row>
    <row r="514" spans="1:25" ht="90" hidden="1">
      <c r="A514" s="23">
        <v>507</v>
      </c>
      <c r="B514" s="24" t="s">
        <v>641</v>
      </c>
      <c r="C514" s="44">
        <v>1</v>
      </c>
      <c r="D514" s="44"/>
      <c r="E514" s="45" t="s">
        <v>642</v>
      </c>
      <c r="F514" s="46">
        <v>55000</v>
      </c>
      <c r="G514" s="47" t="s">
        <v>30</v>
      </c>
      <c r="H514" s="47" t="s">
        <v>30</v>
      </c>
      <c r="I514" s="44" t="s">
        <v>643</v>
      </c>
      <c r="J514" s="44"/>
      <c r="K514" s="44"/>
      <c r="L514" s="44"/>
      <c r="M514" s="48"/>
      <c r="N514" s="48"/>
      <c r="O514" s="44"/>
      <c r="P514" s="44" t="s">
        <v>31</v>
      </c>
      <c r="Q514" s="49" t="s">
        <v>32</v>
      </c>
      <c r="R514" s="28"/>
      <c r="S514" s="50">
        <v>25000</v>
      </c>
      <c r="T514" s="51">
        <v>21250</v>
      </c>
      <c r="U514" s="51">
        <v>2500</v>
      </c>
      <c r="V514" s="51">
        <v>1250</v>
      </c>
      <c r="W514" s="52" t="s">
        <v>644</v>
      </c>
      <c r="X514" s="53">
        <v>506266</v>
      </c>
      <c r="Y514" s="44">
        <v>20</v>
      </c>
    </row>
    <row r="515" spans="1:25" ht="60" hidden="1">
      <c r="A515" s="23">
        <v>508</v>
      </c>
      <c r="B515" s="24" t="s">
        <v>645</v>
      </c>
      <c r="C515" s="44">
        <v>1</v>
      </c>
      <c r="D515" s="44"/>
      <c r="E515" s="45" t="s">
        <v>646</v>
      </c>
      <c r="F515" s="46">
        <v>55000</v>
      </c>
      <c r="G515" s="47" t="s">
        <v>30</v>
      </c>
      <c r="H515" s="47" t="s">
        <v>30</v>
      </c>
      <c r="I515" s="44" t="s">
        <v>647</v>
      </c>
      <c r="J515" s="44"/>
      <c r="K515" s="44"/>
      <c r="L515" s="44"/>
      <c r="M515" s="48"/>
      <c r="N515" s="48"/>
      <c r="O515" s="44"/>
      <c r="P515" s="44" t="s">
        <v>31</v>
      </c>
      <c r="Q515" s="49" t="s">
        <v>32</v>
      </c>
      <c r="R515" s="28"/>
      <c r="S515" s="50">
        <v>25000</v>
      </c>
      <c r="T515" s="51">
        <v>21250</v>
      </c>
      <c r="U515" s="51">
        <v>2500</v>
      </c>
      <c r="V515" s="51">
        <v>1250</v>
      </c>
      <c r="W515" s="52" t="s">
        <v>644</v>
      </c>
      <c r="X515" s="53">
        <v>506267</v>
      </c>
      <c r="Y515" s="44">
        <v>20</v>
      </c>
    </row>
    <row r="516" spans="1:25" ht="75" hidden="1">
      <c r="A516" s="23">
        <v>509</v>
      </c>
      <c r="B516" s="24" t="s">
        <v>648</v>
      </c>
      <c r="C516" s="44">
        <v>1</v>
      </c>
      <c r="D516" s="44"/>
      <c r="E516" s="45" t="s">
        <v>649</v>
      </c>
      <c r="F516" s="46">
        <v>55000</v>
      </c>
      <c r="G516" s="47" t="s">
        <v>30</v>
      </c>
      <c r="H516" s="47" t="s">
        <v>30</v>
      </c>
      <c r="I516" s="44" t="s">
        <v>650</v>
      </c>
      <c r="J516" s="44"/>
      <c r="K516" s="44"/>
      <c r="L516" s="44"/>
      <c r="M516" s="48"/>
      <c r="N516" s="48"/>
      <c r="O516" s="44"/>
      <c r="P516" s="44" t="s">
        <v>31</v>
      </c>
      <c r="Q516" s="49" t="s">
        <v>32</v>
      </c>
      <c r="R516" s="28"/>
      <c r="S516" s="50">
        <v>25000</v>
      </c>
      <c r="T516" s="51">
        <v>21250</v>
      </c>
      <c r="U516" s="51">
        <v>2500</v>
      </c>
      <c r="V516" s="51">
        <v>1250</v>
      </c>
      <c r="W516" s="52" t="s">
        <v>644</v>
      </c>
      <c r="X516" s="53">
        <v>506268</v>
      </c>
      <c r="Y516" s="44">
        <v>20</v>
      </c>
    </row>
    <row r="517" spans="1:25" ht="75" hidden="1">
      <c r="A517" s="23">
        <v>510</v>
      </c>
      <c r="B517" s="24" t="s">
        <v>651</v>
      </c>
      <c r="C517" s="44">
        <v>1</v>
      </c>
      <c r="D517" s="44"/>
      <c r="E517" s="45" t="s">
        <v>652</v>
      </c>
      <c r="F517" s="46">
        <v>55000</v>
      </c>
      <c r="G517" s="47" t="s">
        <v>30</v>
      </c>
      <c r="H517" s="47" t="s">
        <v>30</v>
      </c>
      <c r="I517" s="44" t="s">
        <v>647</v>
      </c>
      <c r="J517" s="44"/>
      <c r="K517" s="44"/>
      <c r="L517" s="44"/>
      <c r="M517" s="48"/>
      <c r="N517" s="48"/>
      <c r="O517" s="44"/>
      <c r="P517" s="44" t="s">
        <v>31</v>
      </c>
      <c r="Q517" s="49" t="s">
        <v>41</v>
      </c>
      <c r="R517" s="28"/>
      <c r="S517" s="50">
        <v>25000</v>
      </c>
      <c r="T517" s="51">
        <v>21250</v>
      </c>
      <c r="U517" s="51">
        <v>2500</v>
      </c>
      <c r="V517" s="51">
        <v>1250</v>
      </c>
      <c r="W517" s="52" t="s">
        <v>644</v>
      </c>
      <c r="X517" s="53">
        <v>506269</v>
      </c>
      <c r="Y517" s="44">
        <v>20</v>
      </c>
    </row>
    <row r="518" spans="1:25" ht="60" hidden="1">
      <c r="A518" s="23">
        <v>511</v>
      </c>
      <c r="B518" s="24" t="s">
        <v>653</v>
      </c>
      <c r="C518" s="44">
        <v>1</v>
      </c>
      <c r="D518" s="44"/>
      <c r="E518" s="45" t="s">
        <v>654</v>
      </c>
      <c r="F518" s="46">
        <v>55000</v>
      </c>
      <c r="G518" s="47" t="s">
        <v>30</v>
      </c>
      <c r="H518" s="47" t="s">
        <v>30</v>
      </c>
      <c r="I518" s="44" t="s">
        <v>655</v>
      </c>
      <c r="J518" s="44"/>
      <c r="K518" s="44"/>
      <c r="L518" s="44"/>
      <c r="M518" s="48"/>
      <c r="N518" s="48"/>
      <c r="O518" s="44"/>
      <c r="P518" s="44" t="s">
        <v>31</v>
      </c>
      <c r="Q518" s="49" t="s">
        <v>32</v>
      </c>
      <c r="R518" s="28"/>
      <c r="S518" s="50">
        <v>25000</v>
      </c>
      <c r="T518" s="51">
        <v>21250</v>
      </c>
      <c r="U518" s="51">
        <v>2500</v>
      </c>
      <c r="V518" s="51">
        <v>1250</v>
      </c>
      <c r="W518" s="52" t="s">
        <v>644</v>
      </c>
      <c r="X518" s="53">
        <v>506270</v>
      </c>
      <c r="Y518" s="44">
        <v>20</v>
      </c>
    </row>
    <row r="519" spans="1:25" ht="75" hidden="1">
      <c r="A519" s="23">
        <v>512</v>
      </c>
      <c r="B519" s="24" t="s">
        <v>656</v>
      </c>
      <c r="C519" s="44">
        <v>1</v>
      </c>
      <c r="D519" s="44"/>
      <c r="E519" s="45" t="s">
        <v>657</v>
      </c>
      <c r="F519" s="46">
        <v>55000</v>
      </c>
      <c r="G519" s="47" t="s">
        <v>30</v>
      </c>
      <c r="H519" s="47" t="s">
        <v>30</v>
      </c>
      <c r="I519" s="44" t="s">
        <v>658</v>
      </c>
      <c r="J519" s="44"/>
      <c r="K519" s="44"/>
      <c r="L519" s="44"/>
      <c r="M519" s="48"/>
      <c r="N519" s="48"/>
      <c r="O519" s="44"/>
      <c r="P519" s="44" t="s">
        <v>31</v>
      </c>
      <c r="Q519" s="49" t="s">
        <v>32</v>
      </c>
      <c r="R519" s="28"/>
      <c r="S519" s="50">
        <v>25000</v>
      </c>
      <c r="T519" s="51">
        <v>21250</v>
      </c>
      <c r="U519" s="51">
        <v>2500</v>
      </c>
      <c r="V519" s="51">
        <v>1250</v>
      </c>
      <c r="W519" s="52" t="s">
        <v>644</v>
      </c>
      <c r="X519" s="53">
        <v>506271</v>
      </c>
      <c r="Y519" s="44">
        <v>20</v>
      </c>
    </row>
    <row r="520" spans="1:25" ht="60" hidden="1">
      <c r="A520" s="23">
        <v>513</v>
      </c>
      <c r="B520" s="24" t="s">
        <v>659</v>
      </c>
      <c r="C520" s="44">
        <v>1</v>
      </c>
      <c r="D520" s="44"/>
      <c r="E520" s="45" t="s">
        <v>660</v>
      </c>
      <c r="F520" s="46">
        <v>55000</v>
      </c>
      <c r="G520" s="47" t="s">
        <v>30</v>
      </c>
      <c r="H520" s="47" t="s">
        <v>30</v>
      </c>
      <c r="I520" s="44" t="s">
        <v>661</v>
      </c>
      <c r="J520" s="44"/>
      <c r="K520" s="44"/>
      <c r="L520" s="44"/>
      <c r="M520" s="48"/>
      <c r="N520" s="48"/>
      <c r="O520" s="44"/>
      <c r="P520" s="44" t="s">
        <v>31</v>
      </c>
      <c r="Q520" s="49" t="s">
        <v>32</v>
      </c>
      <c r="R520" s="28"/>
      <c r="S520" s="50">
        <v>25000</v>
      </c>
      <c r="T520" s="51">
        <v>21250</v>
      </c>
      <c r="U520" s="51">
        <v>2500</v>
      </c>
      <c r="V520" s="51">
        <v>1250</v>
      </c>
      <c r="W520" s="52" t="s">
        <v>644</v>
      </c>
      <c r="X520" s="53">
        <v>506272</v>
      </c>
      <c r="Y520" s="44">
        <v>20</v>
      </c>
    </row>
    <row r="521" spans="1:25" ht="45" hidden="1">
      <c r="A521" s="23">
        <v>514</v>
      </c>
      <c r="B521" s="24" t="s">
        <v>662</v>
      </c>
      <c r="C521" s="44">
        <v>1</v>
      </c>
      <c r="D521" s="44"/>
      <c r="E521" s="45" t="s">
        <v>663</v>
      </c>
      <c r="F521" s="46">
        <v>55000</v>
      </c>
      <c r="G521" s="47" t="s">
        <v>30</v>
      </c>
      <c r="H521" s="47" t="s">
        <v>30</v>
      </c>
      <c r="I521" s="44" t="s">
        <v>664</v>
      </c>
      <c r="J521" s="44"/>
      <c r="K521" s="44"/>
      <c r="L521" s="44"/>
      <c r="M521" s="48"/>
      <c r="N521" s="48"/>
      <c r="O521" s="44"/>
      <c r="P521" s="44" t="s">
        <v>31</v>
      </c>
      <c r="Q521" s="49" t="s">
        <v>32</v>
      </c>
      <c r="R521" s="28"/>
      <c r="S521" s="50">
        <v>25000</v>
      </c>
      <c r="T521" s="51">
        <v>21250</v>
      </c>
      <c r="U521" s="51">
        <v>2500</v>
      </c>
      <c r="V521" s="51">
        <v>1250</v>
      </c>
      <c r="W521" s="52" t="s">
        <v>644</v>
      </c>
      <c r="X521" s="53">
        <v>506273</v>
      </c>
      <c r="Y521" s="44">
        <v>20</v>
      </c>
    </row>
    <row r="522" spans="1:25" ht="75" hidden="1">
      <c r="A522" s="23">
        <v>515</v>
      </c>
      <c r="B522" s="24" t="s">
        <v>665</v>
      </c>
      <c r="C522" s="44">
        <v>1</v>
      </c>
      <c r="D522" s="44"/>
      <c r="E522" s="45" t="s">
        <v>666</v>
      </c>
      <c r="F522" s="46">
        <v>55000</v>
      </c>
      <c r="G522" s="47" t="s">
        <v>30</v>
      </c>
      <c r="H522" s="47" t="s">
        <v>30</v>
      </c>
      <c r="I522" s="44" t="s">
        <v>667</v>
      </c>
      <c r="J522" s="44"/>
      <c r="K522" s="44"/>
      <c r="L522" s="44"/>
      <c r="M522" s="48"/>
      <c r="N522" s="48"/>
      <c r="O522" s="44"/>
      <c r="P522" s="44" t="s">
        <v>31</v>
      </c>
      <c r="Q522" s="49" t="s">
        <v>32</v>
      </c>
      <c r="R522" s="28"/>
      <c r="S522" s="50">
        <v>25000</v>
      </c>
      <c r="T522" s="51">
        <v>21250</v>
      </c>
      <c r="U522" s="51">
        <v>2500</v>
      </c>
      <c r="V522" s="51">
        <v>1250</v>
      </c>
      <c r="W522" s="52" t="s">
        <v>644</v>
      </c>
      <c r="X522" s="53">
        <v>506274</v>
      </c>
      <c r="Y522" s="44">
        <v>20</v>
      </c>
    </row>
    <row r="523" spans="1:25" ht="45" hidden="1">
      <c r="A523" s="23">
        <v>516</v>
      </c>
      <c r="B523" s="24" t="s">
        <v>668</v>
      </c>
      <c r="C523" s="44">
        <v>1</v>
      </c>
      <c r="D523" s="44"/>
      <c r="E523" s="45" t="s">
        <v>660</v>
      </c>
      <c r="F523" s="46">
        <v>55000</v>
      </c>
      <c r="G523" s="47" t="s">
        <v>30</v>
      </c>
      <c r="H523" s="47" t="s">
        <v>30</v>
      </c>
      <c r="I523" s="44" t="s">
        <v>669</v>
      </c>
      <c r="J523" s="44"/>
      <c r="K523" s="44"/>
      <c r="L523" s="44"/>
      <c r="M523" s="48"/>
      <c r="N523" s="48"/>
      <c r="O523" s="44"/>
      <c r="P523" s="44" t="s">
        <v>31</v>
      </c>
      <c r="Q523" s="49" t="s">
        <v>32</v>
      </c>
      <c r="R523" s="28"/>
      <c r="S523" s="50">
        <v>25000</v>
      </c>
      <c r="T523" s="51">
        <v>21250</v>
      </c>
      <c r="U523" s="51">
        <v>2500</v>
      </c>
      <c r="V523" s="51">
        <v>1250</v>
      </c>
      <c r="W523" s="52" t="s">
        <v>644</v>
      </c>
      <c r="X523" s="53">
        <v>506275</v>
      </c>
      <c r="Y523" s="44">
        <v>20</v>
      </c>
    </row>
    <row r="524" spans="1:25" ht="60" hidden="1">
      <c r="A524" s="23">
        <v>517</v>
      </c>
      <c r="B524" s="24" t="s">
        <v>670</v>
      </c>
      <c r="C524" s="44">
        <v>1</v>
      </c>
      <c r="D524" s="44"/>
      <c r="E524" s="45" t="s">
        <v>660</v>
      </c>
      <c r="F524" s="46">
        <v>55000</v>
      </c>
      <c r="G524" s="47" t="s">
        <v>30</v>
      </c>
      <c r="H524" s="47" t="s">
        <v>30</v>
      </c>
      <c r="I524" s="44" t="s">
        <v>671</v>
      </c>
      <c r="J524" s="44"/>
      <c r="K524" s="44"/>
      <c r="L524" s="44"/>
      <c r="M524" s="48"/>
      <c r="N524" s="48"/>
      <c r="O524" s="44"/>
      <c r="P524" s="44" t="s">
        <v>31</v>
      </c>
      <c r="Q524" s="49" t="s">
        <v>32</v>
      </c>
      <c r="R524" s="28"/>
      <c r="S524" s="50">
        <v>25000</v>
      </c>
      <c r="T524" s="51">
        <v>21250</v>
      </c>
      <c r="U524" s="51">
        <v>2500</v>
      </c>
      <c r="V524" s="51">
        <v>1250</v>
      </c>
      <c r="W524" s="52" t="s">
        <v>644</v>
      </c>
      <c r="X524" s="53">
        <v>506276</v>
      </c>
      <c r="Y524" s="44">
        <v>20</v>
      </c>
    </row>
    <row r="525" spans="1:25" ht="105" hidden="1">
      <c r="A525" s="23">
        <v>518</v>
      </c>
      <c r="B525" s="24" t="s">
        <v>672</v>
      </c>
      <c r="C525" s="44">
        <v>1</v>
      </c>
      <c r="D525" s="44"/>
      <c r="E525" s="45" t="s">
        <v>657</v>
      </c>
      <c r="F525" s="46">
        <v>55000</v>
      </c>
      <c r="G525" s="47" t="s">
        <v>30</v>
      </c>
      <c r="H525" s="44" t="s">
        <v>673</v>
      </c>
      <c r="I525" s="44"/>
      <c r="J525" s="44"/>
      <c r="K525" s="44"/>
      <c r="L525" s="44"/>
      <c r="M525" s="48"/>
      <c r="N525" s="48"/>
      <c r="O525" s="44"/>
      <c r="P525" s="44" t="s">
        <v>31</v>
      </c>
      <c r="Q525" s="49" t="s">
        <v>32</v>
      </c>
      <c r="R525" s="28"/>
      <c r="S525" s="50">
        <v>25000</v>
      </c>
      <c r="T525" s="51">
        <v>21250</v>
      </c>
      <c r="U525" s="51">
        <v>2500</v>
      </c>
      <c r="V525" s="51">
        <v>1250</v>
      </c>
      <c r="W525" s="52" t="s">
        <v>644</v>
      </c>
      <c r="X525" s="53">
        <v>506277</v>
      </c>
      <c r="Y525" s="44">
        <v>20</v>
      </c>
    </row>
    <row r="526" spans="1:25" ht="75" hidden="1">
      <c r="A526" s="23">
        <v>519</v>
      </c>
      <c r="B526" s="24" t="s">
        <v>674</v>
      </c>
      <c r="C526" s="44">
        <v>1</v>
      </c>
      <c r="D526" s="44"/>
      <c r="E526" s="45" t="s">
        <v>675</v>
      </c>
      <c r="F526" s="46">
        <v>55000</v>
      </c>
      <c r="G526" s="47" t="s">
        <v>30</v>
      </c>
      <c r="H526" s="47" t="s">
        <v>30</v>
      </c>
      <c r="I526" s="44" t="s">
        <v>669</v>
      </c>
      <c r="J526" s="44"/>
      <c r="K526" s="44"/>
      <c r="L526" s="44"/>
      <c r="M526" s="48"/>
      <c r="N526" s="48"/>
      <c r="O526" s="44"/>
      <c r="P526" s="44" t="s">
        <v>31</v>
      </c>
      <c r="Q526" s="49" t="s">
        <v>32</v>
      </c>
      <c r="R526" s="28"/>
      <c r="S526" s="50">
        <v>25000</v>
      </c>
      <c r="T526" s="51">
        <v>21250</v>
      </c>
      <c r="U526" s="51">
        <v>2500</v>
      </c>
      <c r="V526" s="51">
        <v>1250</v>
      </c>
      <c r="W526" s="52" t="s">
        <v>644</v>
      </c>
      <c r="X526" s="53">
        <v>506278</v>
      </c>
      <c r="Y526" s="44">
        <v>20</v>
      </c>
    </row>
    <row r="527" spans="1:25" ht="75" hidden="1">
      <c r="A527" s="23">
        <v>520</v>
      </c>
      <c r="B527" s="24" t="s">
        <v>676</v>
      </c>
      <c r="C527" s="44">
        <v>1</v>
      </c>
      <c r="D527" s="44"/>
      <c r="E527" s="45" t="s">
        <v>677</v>
      </c>
      <c r="F527" s="46">
        <v>55000</v>
      </c>
      <c r="G527" s="47" t="s">
        <v>30</v>
      </c>
      <c r="H527" s="44" t="s">
        <v>678</v>
      </c>
      <c r="I527" s="44"/>
      <c r="J527" s="44"/>
      <c r="K527" s="44"/>
      <c r="L527" s="44"/>
      <c r="M527" s="48"/>
      <c r="N527" s="48"/>
      <c r="O527" s="44"/>
      <c r="P527" s="44" t="s">
        <v>31</v>
      </c>
      <c r="Q527" s="49" t="s">
        <v>32</v>
      </c>
      <c r="R527" s="28"/>
      <c r="S527" s="50">
        <v>25000</v>
      </c>
      <c r="T527" s="51">
        <v>21250</v>
      </c>
      <c r="U527" s="51">
        <v>2500</v>
      </c>
      <c r="V527" s="51">
        <v>1250</v>
      </c>
      <c r="W527" s="52" t="s">
        <v>644</v>
      </c>
      <c r="X527" s="53">
        <v>506279</v>
      </c>
      <c r="Y527" s="44">
        <v>20</v>
      </c>
    </row>
    <row r="528" spans="1:25" ht="105" hidden="1">
      <c r="A528" s="23">
        <v>521</v>
      </c>
      <c r="B528" s="24" t="s">
        <v>679</v>
      </c>
      <c r="C528" s="44">
        <v>1</v>
      </c>
      <c r="D528" s="44"/>
      <c r="E528" s="45" t="s">
        <v>680</v>
      </c>
      <c r="F528" s="46">
        <v>55000</v>
      </c>
      <c r="G528" s="47" t="s">
        <v>30</v>
      </c>
      <c r="H528" s="44" t="s">
        <v>681</v>
      </c>
      <c r="I528" s="44"/>
      <c r="J528" s="44"/>
      <c r="K528" s="44"/>
      <c r="L528" s="44"/>
      <c r="M528" s="48"/>
      <c r="N528" s="48"/>
      <c r="O528" s="44"/>
      <c r="P528" s="44" t="s">
        <v>31</v>
      </c>
      <c r="Q528" s="49" t="s">
        <v>32</v>
      </c>
      <c r="R528" s="28"/>
      <c r="S528" s="50">
        <v>25000</v>
      </c>
      <c r="T528" s="51">
        <v>21250</v>
      </c>
      <c r="U528" s="51">
        <v>2500</v>
      </c>
      <c r="V528" s="51">
        <v>1250</v>
      </c>
      <c r="W528" s="52" t="s">
        <v>644</v>
      </c>
      <c r="X528" s="53">
        <v>506280</v>
      </c>
      <c r="Y528" s="44">
        <v>20</v>
      </c>
    </row>
    <row r="529" spans="1:25" ht="60" hidden="1">
      <c r="A529" s="23">
        <v>522</v>
      </c>
      <c r="B529" s="24" t="s">
        <v>682</v>
      </c>
      <c r="C529" s="44">
        <v>1</v>
      </c>
      <c r="D529" s="44"/>
      <c r="E529" s="45" t="s">
        <v>683</v>
      </c>
      <c r="F529" s="46">
        <v>55000</v>
      </c>
      <c r="G529" s="47" t="s">
        <v>30</v>
      </c>
      <c r="H529" s="44" t="s">
        <v>681</v>
      </c>
      <c r="I529" s="44"/>
      <c r="J529" s="44"/>
      <c r="K529" s="44"/>
      <c r="L529" s="44"/>
      <c r="M529" s="48"/>
      <c r="N529" s="48"/>
      <c r="O529" s="44"/>
      <c r="P529" s="44" t="s">
        <v>31</v>
      </c>
      <c r="Q529" s="49" t="s">
        <v>32</v>
      </c>
      <c r="R529" s="28"/>
      <c r="S529" s="50">
        <v>25000</v>
      </c>
      <c r="T529" s="51">
        <v>21250</v>
      </c>
      <c r="U529" s="51">
        <v>2500</v>
      </c>
      <c r="V529" s="51">
        <v>1250</v>
      </c>
      <c r="W529" s="52" t="s">
        <v>644</v>
      </c>
      <c r="X529" s="53">
        <v>506281</v>
      </c>
      <c r="Y529" s="44">
        <v>20</v>
      </c>
    </row>
    <row r="530" spans="1:25" ht="90" hidden="1">
      <c r="A530" s="23">
        <v>523</v>
      </c>
      <c r="B530" s="24" t="s">
        <v>684</v>
      </c>
      <c r="C530" s="44">
        <v>1</v>
      </c>
      <c r="D530" s="44"/>
      <c r="E530" s="45" t="s">
        <v>685</v>
      </c>
      <c r="F530" s="46">
        <v>55000</v>
      </c>
      <c r="G530" s="47" t="s">
        <v>30</v>
      </c>
      <c r="H530" s="44" t="s">
        <v>686</v>
      </c>
      <c r="I530" s="44"/>
      <c r="J530" s="44"/>
      <c r="K530" s="44"/>
      <c r="L530" s="44"/>
      <c r="M530" s="48"/>
      <c r="N530" s="48"/>
      <c r="O530" s="44"/>
      <c r="P530" s="44" t="s">
        <v>31</v>
      </c>
      <c r="Q530" s="49" t="s">
        <v>32</v>
      </c>
      <c r="R530" s="28"/>
      <c r="S530" s="50">
        <v>25000</v>
      </c>
      <c r="T530" s="51">
        <v>21250</v>
      </c>
      <c r="U530" s="51">
        <v>2500</v>
      </c>
      <c r="V530" s="51">
        <v>1250</v>
      </c>
      <c r="W530" s="52" t="s">
        <v>644</v>
      </c>
      <c r="X530" s="53">
        <v>506282</v>
      </c>
      <c r="Y530" s="44">
        <v>20</v>
      </c>
    </row>
    <row r="531" spans="1:25" ht="90" hidden="1">
      <c r="A531" s="23">
        <v>524</v>
      </c>
      <c r="B531" s="24" t="s">
        <v>687</v>
      </c>
      <c r="C531" s="44">
        <v>1</v>
      </c>
      <c r="D531" s="44"/>
      <c r="E531" s="45" t="s">
        <v>139</v>
      </c>
      <c r="F531" s="46">
        <v>55000</v>
      </c>
      <c r="G531" s="47" t="s">
        <v>30</v>
      </c>
      <c r="H531" s="44" t="s">
        <v>688</v>
      </c>
      <c r="I531" s="44"/>
      <c r="J531" s="44"/>
      <c r="K531" s="44"/>
      <c r="L531" s="44"/>
      <c r="M531" s="48"/>
      <c r="N531" s="48"/>
      <c r="O531" s="44"/>
      <c r="P531" s="44" t="s">
        <v>31</v>
      </c>
      <c r="Q531" s="49" t="s">
        <v>32</v>
      </c>
      <c r="R531" s="28"/>
      <c r="S531" s="50">
        <v>25000</v>
      </c>
      <c r="T531" s="51">
        <v>21250</v>
      </c>
      <c r="U531" s="51">
        <v>2500</v>
      </c>
      <c r="V531" s="51">
        <v>1250</v>
      </c>
      <c r="W531" s="52" t="s">
        <v>644</v>
      </c>
      <c r="X531" s="53">
        <v>506283</v>
      </c>
      <c r="Y531" s="44">
        <v>20</v>
      </c>
    </row>
    <row r="532" spans="1:25" ht="45" hidden="1">
      <c r="A532" s="23">
        <v>525</v>
      </c>
      <c r="B532" s="24" t="s">
        <v>689</v>
      </c>
      <c r="C532" s="44">
        <v>1</v>
      </c>
      <c r="D532" s="44"/>
      <c r="E532" s="45" t="s">
        <v>690</v>
      </c>
      <c r="F532" s="46">
        <v>55000</v>
      </c>
      <c r="G532" s="47" t="s">
        <v>30</v>
      </c>
      <c r="H532" s="44" t="s">
        <v>691</v>
      </c>
      <c r="I532" s="44" t="s">
        <v>692</v>
      </c>
      <c r="J532" s="44"/>
      <c r="K532" s="44"/>
      <c r="L532" s="44"/>
      <c r="M532" s="48"/>
      <c r="N532" s="48"/>
      <c r="O532" s="44"/>
      <c r="P532" s="44" t="s">
        <v>31</v>
      </c>
      <c r="Q532" s="49" t="s">
        <v>32</v>
      </c>
      <c r="R532" s="28"/>
      <c r="S532" s="50">
        <v>25000</v>
      </c>
      <c r="T532" s="51">
        <v>21250</v>
      </c>
      <c r="U532" s="51">
        <v>2500</v>
      </c>
      <c r="V532" s="51">
        <v>1250</v>
      </c>
      <c r="W532" s="52" t="s">
        <v>644</v>
      </c>
      <c r="X532" s="53">
        <v>506284</v>
      </c>
      <c r="Y532" s="44">
        <v>20</v>
      </c>
    </row>
    <row r="533" spans="1:25" ht="90" hidden="1">
      <c r="A533" s="23">
        <v>526</v>
      </c>
      <c r="B533" s="24" t="s">
        <v>693</v>
      </c>
      <c r="C533" s="44">
        <v>1</v>
      </c>
      <c r="D533" s="44"/>
      <c r="E533" s="45" t="s">
        <v>694</v>
      </c>
      <c r="F533" s="46">
        <v>55000</v>
      </c>
      <c r="G533" s="47" t="s">
        <v>30</v>
      </c>
      <c r="H533" s="44" t="s">
        <v>650</v>
      </c>
      <c r="I533" s="44" t="s">
        <v>692</v>
      </c>
      <c r="J533" s="44"/>
      <c r="K533" s="44"/>
      <c r="L533" s="44"/>
      <c r="M533" s="48"/>
      <c r="N533" s="48"/>
      <c r="O533" s="44"/>
      <c r="P533" s="44" t="s">
        <v>31</v>
      </c>
      <c r="Q533" s="49" t="s">
        <v>32</v>
      </c>
      <c r="R533" s="28"/>
      <c r="S533" s="50">
        <v>25000</v>
      </c>
      <c r="T533" s="51">
        <v>21250</v>
      </c>
      <c r="U533" s="51">
        <v>2500</v>
      </c>
      <c r="V533" s="51">
        <v>1250</v>
      </c>
      <c r="W533" s="52" t="s">
        <v>644</v>
      </c>
      <c r="X533" s="53">
        <v>506285</v>
      </c>
      <c r="Y533" s="44">
        <v>20</v>
      </c>
    </row>
    <row r="534" spans="1:25" ht="45" hidden="1">
      <c r="A534" s="23">
        <v>527</v>
      </c>
      <c r="B534" s="24" t="s">
        <v>695</v>
      </c>
      <c r="C534" s="44">
        <v>1</v>
      </c>
      <c r="D534" s="44"/>
      <c r="E534" s="45" t="s">
        <v>696</v>
      </c>
      <c r="F534" s="46">
        <v>55000</v>
      </c>
      <c r="G534" s="47" t="s">
        <v>30</v>
      </c>
      <c r="H534" s="44" t="s">
        <v>650</v>
      </c>
      <c r="I534" s="44" t="s">
        <v>692</v>
      </c>
      <c r="J534" s="44"/>
      <c r="K534" s="44"/>
      <c r="L534" s="44"/>
      <c r="M534" s="48"/>
      <c r="N534" s="48"/>
      <c r="O534" s="44"/>
      <c r="P534" s="44" t="s">
        <v>31</v>
      </c>
      <c r="Q534" s="49" t="s">
        <v>32</v>
      </c>
      <c r="R534" s="28"/>
      <c r="S534" s="50">
        <v>25000</v>
      </c>
      <c r="T534" s="51">
        <v>21250</v>
      </c>
      <c r="U534" s="51">
        <v>2500</v>
      </c>
      <c r="V534" s="51">
        <v>1250</v>
      </c>
      <c r="W534" s="52" t="s">
        <v>644</v>
      </c>
      <c r="X534" s="53">
        <v>506286</v>
      </c>
      <c r="Y534" s="44">
        <v>20</v>
      </c>
    </row>
    <row r="535" spans="1:25" ht="45" hidden="1">
      <c r="A535" s="23">
        <v>528</v>
      </c>
      <c r="B535" s="24" t="s">
        <v>697</v>
      </c>
      <c r="C535" s="44">
        <v>1</v>
      </c>
      <c r="D535" s="44"/>
      <c r="E535" s="45" t="s">
        <v>698</v>
      </c>
      <c r="F535" s="46">
        <v>55000</v>
      </c>
      <c r="G535" s="47" t="s">
        <v>30</v>
      </c>
      <c r="H535" s="44" t="s">
        <v>691</v>
      </c>
      <c r="I535" s="44" t="s">
        <v>692</v>
      </c>
      <c r="J535" s="44"/>
      <c r="K535" s="44"/>
      <c r="L535" s="44"/>
      <c r="M535" s="48"/>
      <c r="N535" s="48"/>
      <c r="O535" s="44"/>
      <c r="P535" s="44" t="s">
        <v>31</v>
      </c>
      <c r="Q535" s="49" t="s">
        <v>32</v>
      </c>
      <c r="R535" s="28"/>
      <c r="S535" s="50">
        <v>25000</v>
      </c>
      <c r="T535" s="51">
        <v>21250</v>
      </c>
      <c r="U535" s="51">
        <v>2500</v>
      </c>
      <c r="V535" s="51">
        <v>1250</v>
      </c>
      <c r="W535" s="52" t="s">
        <v>644</v>
      </c>
      <c r="X535" s="53">
        <v>506287</v>
      </c>
      <c r="Y535" s="44">
        <v>20</v>
      </c>
    </row>
    <row r="536" spans="1:25" ht="75" hidden="1">
      <c r="A536" s="23">
        <v>529</v>
      </c>
      <c r="B536" s="24" t="s">
        <v>699</v>
      </c>
      <c r="C536" s="44">
        <v>1</v>
      </c>
      <c r="D536" s="44"/>
      <c r="E536" s="45" t="s">
        <v>700</v>
      </c>
      <c r="F536" s="46">
        <v>55000</v>
      </c>
      <c r="G536" s="47" t="s">
        <v>30</v>
      </c>
      <c r="H536" s="44" t="s">
        <v>701</v>
      </c>
      <c r="I536" s="44"/>
      <c r="J536" s="44"/>
      <c r="K536" s="44"/>
      <c r="L536" s="44"/>
      <c r="M536" s="48"/>
      <c r="N536" s="48"/>
      <c r="O536" s="44"/>
      <c r="P536" s="44" t="s">
        <v>31</v>
      </c>
      <c r="Q536" s="49" t="s">
        <v>32</v>
      </c>
      <c r="R536" s="28"/>
      <c r="S536" s="50">
        <v>25000</v>
      </c>
      <c r="T536" s="51">
        <v>21250</v>
      </c>
      <c r="U536" s="51">
        <v>2500</v>
      </c>
      <c r="V536" s="51">
        <v>1250</v>
      </c>
      <c r="W536" s="52" t="s">
        <v>644</v>
      </c>
      <c r="X536" s="53">
        <v>506288</v>
      </c>
      <c r="Y536" s="44">
        <v>20</v>
      </c>
    </row>
    <row r="537" spans="1:25" ht="45" hidden="1">
      <c r="A537" s="23">
        <v>530</v>
      </c>
      <c r="B537" s="24" t="s">
        <v>702</v>
      </c>
      <c r="C537" s="44">
        <v>1</v>
      </c>
      <c r="D537" s="44"/>
      <c r="E537" s="45" t="s">
        <v>703</v>
      </c>
      <c r="F537" s="46">
        <v>55000</v>
      </c>
      <c r="G537" s="47" t="s">
        <v>30</v>
      </c>
      <c r="H537" s="44" t="s">
        <v>691</v>
      </c>
      <c r="I537" s="44" t="s">
        <v>692</v>
      </c>
      <c r="J537" s="44"/>
      <c r="K537" s="44"/>
      <c r="L537" s="44"/>
      <c r="M537" s="48"/>
      <c r="N537" s="48"/>
      <c r="O537" s="44"/>
      <c r="P537" s="44" t="s">
        <v>31</v>
      </c>
      <c r="Q537" s="49" t="s">
        <v>32</v>
      </c>
      <c r="R537" s="28"/>
      <c r="S537" s="50">
        <v>25000</v>
      </c>
      <c r="T537" s="51">
        <v>21250</v>
      </c>
      <c r="U537" s="51">
        <v>2500</v>
      </c>
      <c r="V537" s="51">
        <v>1250</v>
      </c>
      <c r="W537" s="52" t="s">
        <v>644</v>
      </c>
      <c r="X537" s="53">
        <v>506289</v>
      </c>
      <c r="Y537" s="44">
        <v>20</v>
      </c>
    </row>
    <row r="538" spans="1:25" ht="75" hidden="1">
      <c r="A538" s="23">
        <v>531</v>
      </c>
      <c r="B538" s="24" t="s">
        <v>704</v>
      </c>
      <c r="C538" s="44">
        <v>1</v>
      </c>
      <c r="D538" s="44"/>
      <c r="E538" s="45" t="s">
        <v>705</v>
      </c>
      <c r="F538" s="46">
        <v>55000</v>
      </c>
      <c r="G538" s="47" t="s">
        <v>30</v>
      </c>
      <c r="H538" s="44" t="s">
        <v>691</v>
      </c>
      <c r="I538" s="44" t="s">
        <v>692</v>
      </c>
      <c r="J538" s="44"/>
      <c r="K538" s="44"/>
      <c r="L538" s="44"/>
      <c r="M538" s="48"/>
      <c r="N538" s="48"/>
      <c r="O538" s="44"/>
      <c r="P538" s="44" t="s">
        <v>31</v>
      </c>
      <c r="Q538" s="49" t="s">
        <v>32</v>
      </c>
      <c r="R538" s="28"/>
      <c r="S538" s="50">
        <v>25000</v>
      </c>
      <c r="T538" s="51">
        <v>21250</v>
      </c>
      <c r="U538" s="51">
        <v>2500</v>
      </c>
      <c r="V538" s="51">
        <v>1250</v>
      </c>
      <c r="W538" s="52" t="s">
        <v>644</v>
      </c>
      <c r="X538" s="53">
        <v>506290</v>
      </c>
      <c r="Y538" s="44">
        <v>20</v>
      </c>
    </row>
    <row r="539" spans="1:25" ht="60" hidden="1">
      <c r="A539" s="23">
        <v>532</v>
      </c>
      <c r="B539" s="24" t="s">
        <v>706</v>
      </c>
      <c r="C539" s="44">
        <v>1</v>
      </c>
      <c r="D539" s="44"/>
      <c r="E539" s="45" t="s">
        <v>707</v>
      </c>
      <c r="F539" s="46">
        <v>55000</v>
      </c>
      <c r="G539" s="47" t="s">
        <v>30</v>
      </c>
      <c r="H539" s="44" t="s">
        <v>708</v>
      </c>
      <c r="I539" s="44" t="s">
        <v>709</v>
      </c>
      <c r="J539" s="44"/>
      <c r="K539" s="44"/>
      <c r="L539" s="44"/>
      <c r="M539" s="48"/>
      <c r="N539" s="48"/>
      <c r="O539" s="44"/>
      <c r="P539" s="44" t="s">
        <v>31</v>
      </c>
      <c r="Q539" s="49" t="s">
        <v>41</v>
      </c>
      <c r="R539" s="28"/>
      <c r="S539" s="50">
        <v>25000</v>
      </c>
      <c r="T539" s="51">
        <v>21250</v>
      </c>
      <c r="U539" s="51">
        <v>2500</v>
      </c>
      <c r="V539" s="51">
        <v>1250</v>
      </c>
      <c r="W539" s="52" t="s">
        <v>644</v>
      </c>
      <c r="X539" s="53">
        <v>506291</v>
      </c>
      <c r="Y539" s="44">
        <v>20</v>
      </c>
    </row>
    <row r="540" spans="1:25" ht="75" hidden="1">
      <c r="A540" s="23">
        <v>533</v>
      </c>
      <c r="B540" s="24" t="s">
        <v>710</v>
      </c>
      <c r="C540" s="44">
        <v>1</v>
      </c>
      <c r="D540" s="44"/>
      <c r="E540" s="45" t="s">
        <v>711</v>
      </c>
      <c r="F540" s="46">
        <v>55000</v>
      </c>
      <c r="G540" s="47" t="s">
        <v>30</v>
      </c>
      <c r="H540" s="44" t="s">
        <v>712</v>
      </c>
      <c r="I540" s="44" t="s">
        <v>713</v>
      </c>
      <c r="J540" s="44"/>
      <c r="K540" s="44"/>
      <c r="L540" s="44"/>
      <c r="M540" s="48"/>
      <c r="N540" s="48"/>
      <c r="O540" s="44"/>
      <c r="P540" s="44" t="s">
        <v>31</v>
      </c>
      <c r="Q540" s="49" t="s">
        <v>41</v>
      </c>
      <c r="R540" s="28"/>
      <c r="S540" s="50">
        <v>25000</v>
      </c>
      <c r="T540" s="51">
        <v>21250</v>
      </c>
      <c r="U540" s="51">
        <v>2500</v>
      </c>
      <c r="V540" s="51">
        <v>1250</v>
      </c>
      <c r="W540" s="52" t="s">
        <v>644</v>
      </c>
      <c r="X540" s="53">
        <v>506292</v>
      </c>
      <c r="Y540" s="44">
        <v>20</v>
      </c>
    </row>
    <row r="541" spans="1:25" ht="60" hidden="1">
      <c r="A541" s="23">
        <v>534</v>
      </c>
      <c r="B541" s="24" t="s">
        <v>714</v>
      </c>
      <c r="C541" s="44">
        <v>1</v>
      </c>
      <c r="D541" s="44"/>
      <c r="E541" s="45" t="s">
        <v>715</v>
      </c>
      <c r="F541" s="46">
        <v>55000</v>
      </c>
      <c r="G541" s="47" t="s">
        <v>30</v>
      </c>
      <c r="H541" s="44" t="s">
        <v>716</v>
      </c>
      <c r="I541" s="44" t="s">
        <v>717</v>
      </c>
      <c r="J541" s="44"/>
      <c r="K541" s="44"/>
      <c r="L541" s="44"/>
      <c r="M541" s="48"/>
      <c r="N541" s="48"/>
      <c r="O541" s="44"/>
      <c r="P541" s="44" t="s">
        <v>31</v>
      </c>
      <c r="Q541" s="49" t="s">
        <v>41</v>
      </c>
      <c r="R541" s="28"/>
      <c r="S541" s="50">
        <v>25000</v>
      </c>
      <c r="T541" s="51">
        <v>21250</v>
      </c>
      <c r="U541" s="51">
        <v>2500</v>
      </c>
      <c r="V541" s="51">
        <v>1250</v>
      </c>
      <c r="W541" s="52" t="s">
        <v>644</v>
      </c>
      <c r="X541" s="53">
        <v>506293</v>
      </c>
      <c r="Y541" s="44">
        <v>20</v>
      </c>
    </row>
    <row r="542" spans="1:25" ht="75" hidden="1">
      <c r="A542" s="23">
        <v>535</v>
      </c>
      <c r="B542" s="24" t="s">
        <v>718</v>
      </c>
      <c r="C542" s="44">
        <v>1</v>
      </c>
      <c r="D542" s="44"/>
      <c r="E542" s="45" t="s">
        <v>719</v>
      </c>
      <c r="F542" s="46">
        <v>55000</v>
      </c>
      <c r="G542" s="47" t="s">
        <v>30</v>
      </c>
      <c r="H542" s="44" t="s">
        <v>720</v>
      </c>
      <c r="I542" s="44" t="s">
        <v>721</v>
      </c>
      <c r="J542" s="44"/>
      <c r="K542" s="44"/>
      <c r="L542" s="44"/>
      <c r="M542" s="48"/>
      <c r="N542" s="48"/>
      <c r="O542" s="44"/>
      <c r="P542" s="44" t="s">
        <v>31</v>
      </c>
      <c r="Q542" s="49" t="s">
        <v>41</v>
      </c>
      <c r="R542" s="28"/>
      <c r="S542" s="50">
        <v>25000</v>
      </c>
      <c r="T542" s="51">
        <v>21250</v>
      </c>
      <c r="U542" s="51">
        <v>2500</v>
      </c>
      <c r="V542" s="51">
        <v>1250</v>
      </c>
      <c r="W542" s="52" t="s">
        <v>644</v>
      </c>
      <c r="X542" s="53">
        <v>506294</v>
      </c>
      <c r="Y542" s="44">
        <v>20</v>
      </c>
    </row>
    <row r="543" spans="1:25" ht="60" hidden="1">
      <c r="A543" s="23">
        <v>536</v>
      </c>
      <c r="B543" s="24" t="s">
        <v>722</v>
      </c>
      <c r="C543" s="44">
        <v>1</v>
      </c>
      <c r="D543" s="44"/>
      <c r="E543" s="45" t="s">
        <v>719</v>
      </c>
      <c r="F543" s="46">
        <v>55000</v>
      </c>
      <c r="G543" s="47" t="s">
        <v>30</v>
      </c>
      <c r="H543" s="44" t="s">
        <v>723</v>
      </c>
      <c r="I543" s="44" t="s">
        <v>724</v>
      </c>
      <c r="J543" s="44"/>
      <c r="K543" s="44"/>
      <c r="L543" s="44"/>
      <c r="M543" s="48"/>
      <c r="N543" s="48"/>
      <c r="O543" s="44"/>
      <c r="P543" s="44" t="s">
        <v>31</v>
      </c>
      <c r="Q543" s="49" t="s">
        <v>41</v>
      </c>
      <c r="R543" s="28"/>
      <c r="S543" s="50">
        <v>25000</v>
      </c>
      <c r="T543" s="51">
        <v>21250</v>
      </c>
      <c r="U543" s="51">
        <v>2500</v>
      </c>
      <c r="V543" s="51">
        <v>1250</v>
      </c>
      <c r="W543" s="52" t="s">
        <v>644</v>
      </c>
      <c r="X543" s="53">
        <v>506295</v>
      </c>
      <c r="Y543" s="44">
        <v>20</v>
      </c>
    </row>
    <row r="544" spans="1:25" ht="75" hidden="1">
      <c r="A544" s="23">
        <v>537</v>
      </c>
      <c r="B544" s="24" t="s">
        <v>725</v>
      </c>
      <c r="C544" s="44">
        <v>1</v>
      </c>
      <c r="D544" s="44"/>
      <c r="E544" s="45" t="s">
        <v>726</v>
      </c>
      <c r="F544" s="46">
        <v>55000</v>
      </c>
      <c r="G544" s="47" t="s">
        <v>30</v>
      </c>
      <c r="H544" s="44" t="s">
        <v>727</v>
      </c>
      <c r="I544" s="44" t="s">
        <v>728</v>
      </c>
      <c r="J544" s="44"/>
      <c r="K544" s="44"/>
      <c r="L544" s="44"/>
      <c r="M544" s="48"/>
      <c r="N544" s="48"/>
      <c r="O544" s="44"/>
      <c r="P544" s="44" t="s">
        <v>31</v>
      </c>
      <c r="Q544" s="49" t="s">
        <v>41</v>
      </c>
      <c r="R544" s="28"/>
      <c r="S544" s="50">
        <v>25000</v>
      </c>
      <c r="T544" s="51">
        <v>21250</v>
      </c>
      <c r="U544" s="51">
        <v>2500</v>
      </c>
      <c r="V544" s="51">
        <v>1250</v>
      </c>
      <c r="W544" s="52" t="s">
        <v>644</v>
      </c>
      <c r="X544" s="53">
        <v>506296</v>
      </c>
      <c r="Y544" s="44">
        <v>20</v>
      </c>
    </row>
    <row r="545" spans="1:25" ht="60" hidden="1">
      <c r="A545" s="23">
        <v>538</v>
      </c>
      <c r="B545" s="24" t="s">
        <v>729</v>
      </c>
      <c r="C545" s="44">
        <v>1</v>
      </c>
      <c r="D545" s="44"/>
      <c r="E545" s="45" t="s">
        <v>730</v>
      </c>
      <c r="F545" s="46">
        <v>55000</v>
      </c>
      <c r="G545" s="47" t="s">
        <v>30</v>
      </c>
      <c r="H545" s="44" t="s">
        <v>731</v>
      </c>
      <c r="I545" s="44" t="s">
        <v>732</v>
      </c>
      <c r="J545" s="44"/>
      <c r="K545" s="44"/>
      <c r="L545" s="44"/>
      <c r="M545" s="48"/>
      <c r="N545" s="48"/>
      <c r="O545" s="44"/>
      <c r="P545" s="44" t="s">
        <v>31</v>
      </c>
      <c r="Q545" s="49" t="s">
        <v>41</v>
      </c>
      <c r="R545" s="28"/>
      <c r="S545" s="50">
        <v>25000</v>
      </c>
      <c r="T545" s="51">
        <v>21250</v>
      </c>
      <c r="U545" s="51">
        <v>2500</v>
      </c>
      <c r="V545" s="51">
        <v>1250</v>
      </c>
      <c r="W545" s="52" t="s">
        <v>644</v>
      </c>
      <c r="X545" s="53">
        <v>506297</v>
      </c>
      <c r="Y545" s="44">
        <v>20</v>
      </c>
    </row>
    <row r="546" spans="1:25" ht="45" hidden="1">
      <c r="A546" s="23">
        <v>539</v>
      </c>
      <c r="B546" s="24" t="s">
        <v>733</v>
      </c>
      <c r="C546" s="44">
        <v>1</v>
      </c>
      <c r="D546" s="44"/>
      <c r="E546" s="45" t="s">
        <v>734</v>
      </c>
      <c r="F546" s="46">
        <v>55000</v>
      </c>
      <c r="G546" s="47" t="s">
        <v>30</v>
      </c>
      <c r="H546" s="44" t="s">
        <v>735</v>
      </c>
      <c r="I546" s="44" t="s">
        <v>736</v>
      </c>
      <c r="J546" s="44"/>
      <c r="K546" s="44"/>
      <c r="L546" s="44"/>
      <c r="M546" s="48"/>
      <c r="N546" s="48"/>
      <c r="O546" s="44"/>
      <c r="P546" s="44" t="s">
        <v>31</v>
      </c>
      <c r="Q546" s="49" t="s">
        <v>41</v>
      </c>
      <c r="R546" s="28"/>
      <c r="S546" s="50">
        <v>25000</v>
      </c>
      <c r="T546" s="51">
        <v>21250</v>
      </c>
      <c r="U546" s="51">
        <v>2500</v>
      </c>
      <c r="V546" s="51">
        <v>1250</v>
      </c>
      <c r="W546" s="52" t="s">
        <v>644</v>
      </c>
      <c r="X546" s="53">
        <v>506298</v>
      </c>
      <c r="Y546" s="44">
        <v>20</v>
      </c>
    </row>
    <row r="547" spans="1:25" ht="75" hidden="1">
      <c r="A547" s="23">
        <v>540</v>
      </c>
      <c r="B547" s="24" t="s">
        <v>737</v>
      </c>
      <c r="C547" s="44">
        <v>1</v>
      </c>
      <c r="D547" s="44"/>
      <c r="E547" s="45" t="s">
        <v>738</v>
      </c>
      <c r="F547" s="46">
        <v>55000</v>
      </c>
      <c r="G547" s="47" t="s">
        <v>30</v>
      </c>
      <c r="H547" s="44" t="s">
        <v>739</v>
      </c>
      <c r="I547" s="44" t="s">
        <v>736</v>
      </c>
      <c r="J547" s="44"/>
      <c r="K547" s="44"/>
      <c r="L547" s="44"/>
      <c r="M547" s="48"/>
      <c r="N547" s="48"/>
      <c r="O547" s="44"/>
      <c r="P547" s="44" t="s">
        <v>31</v>
      </c>
      <c r="Q547" s="49" t="s">
        <v>41</v>
      </c>
      <c r="R547" s="28"/>
      <c r="S547" s="50">
        <v>25000</v>
      </c>
      <c r="T547" s="51">
        <v>21250</v>
      </c>
      <c r="U547" s="51">
        <v>2500</v>
      </c>
      <c r="V547" s="51">
        <v>1250</v>
      </c>
      <c r="W547" s="52" t="s">
        <v>644</v>
      </c>
      <c r="X547" s="53">
        <v>506299</v>
      </c>
      <c r="Y547" s="44">
        <v>20</v>
      </c>
    </row>
    <row r="548" spans="1:25" ht="45" hidden="1">
      <c r="A548" s="23">
        <v>541</v>
      </c>
      <c r="B548" s="24" t="s">
        <v>740</v>
      </c>
      <c r="C548" s="44">
        <v>1</v>
      </c>
      <c r="D548" s="44"/>
      <c r="E548" s="45" t="s">
        <v>738</v>
      </c>
      <c r="F548" s="46">
        <v>55000</v>
      </c>
      <c r="G548" s="47" t="s">
        <v>30</v>
      </c>
      <c r="H548" s="44" t="s">
        <v>681</v>
      </c>
      <c r="I548" s="44"/>
      <c r="J548" s="44"/>
      <c r="K548" s="44"/>
      <c r="L548" s="44"/>
      <c r="M548" s="48"/>
      <c r="N548" s="48"/>
      <c r="O548" s="44"/>
      <c r="P548" s="44" t="s">
        <v>31</v>
      </c>
      <c r="Q548" s="49" t="s">
        <v>41</v>
      </c>
      <c r="R548" s="28"/>
      <c r="S548" s="50">
        <v>25000</v>
      </c>
      <c r="T548" s="51">
        <v>21250</v>
      </c>
      <c r="U548" s="51">
        <v>2500</v>
      </c>
      <c r="V548" s="51">
        <v>1250</v>
      </c>
      <c r="W548" s="52" t="s">
        <v>644</v>
      </c>
      <c r="X548" s="53">
        <v>506300</v>
      </c>
      <c r="Y548" s="44">
        <v>20</v>
      </c>
    </row>
    <row r="549" spans="1:25" ht="75" hidden="1">
      <c r="A549" s="23">
        <v>542</v>
      </c>
      <c r="B549" s="24" t="s">
        <v>741</v>
      </c>
      <c r="C549" s="44">
        <v>1</v>
      </c>
      <c r="D549" s="44"/>
      <c r="E549" s="45" t="s">
        <v>742</v>
      </c>
      <c r="F549" s="46">
        <v>55000</v>
      </c>
      <c r="G549" s="47" t="s">
        <v>30</v>
      </c>
      <c r="H549" s="44" t="s">
        <v>743</v>
      </c>
      <c r="I549" s="44" t="s">
        <v>732</v>
      </c>
      <c r="J549" s="44"/>
      <c r="K549" s="44"/>
      <c r="L549" s="44"/>
      <c r="M549" s="48"/>
      <c r="N549" s="48"/>
      <c r="O549" s="44"/>
      <c r="P549" s="44" t="s">
        <v>31</v>
      </c>
      <c r="Q549" s="49" t="s">
        <v>41</v>
      </c>
      <c r="R549" s="28"/>
      <c r="S549" s="50">
        <v>25000</v>
      </c>
      <c r="T549" s="51">
        <v>21250</v>
      </c>
      <c r="U549" s="51">
        <v>2500</v>
      </c>
      <c r="V549" s="51">
        <v>1250</v>
      </c>
      <c r="W549" s="52" t="s">
        <v>644</v>
      </c>
      <c r="X549" s="53">
        <v>506301</v>
      </c>
      <c r="Y549" s="44">
        <v>20</v>
      </c>
    </row>
    <row r="550" spans="1:25" ht="60" hidden="1">
      <c r="A550" s="23">
        <v>543</v>
      </c>
      <c r="B550" s="24" t="s">
        <v>744</v>
      </c>
      <c r="C550" s="44">
        <v>1</v>
      </c>
      <c r="D550" s="44"/>
      <c r="E550" s="45" t="s">
        <v>738</v>
      </c>
      <c r="F550" s="46">
        <v>55000</v>
      </c>
      <c r="G550" s="47" t="s">
        <v>30</v>
      </c>
      <c r="H550" s="44" t="s">
        <v>681</v>
      </c>
      <c r="I550" s="44"/>
      <c r="J550" s="44"/>
      <c r="K550" s="44"/>
      <c r="L550" s="44"/>
      <c r="M550" s="48"/>
      <c r="N550" s="48"/>
      <c r="O550" s="44"/>
      <c r="P550" s="44" t="s">
        <v>31</v>
      </c>
      <c r="Q550" s="49" t="s">
        <v>41</v>
      </c>
      <c r="R550" s="28"/>
      <c r="S550" s="50">
        <v>25000</v>
      </c>
      <c r="T550" s="51">
        <v>21250</v>
      </c>
      <c r="U550" s="51">
        <v>2500</v>
      </c>
      <c r="V550" s="51">
        <v>1250</v>
      </c>
      <c r="W550" s="52" t="s">
        <v>644</v>
      </c>
      <c r="X550" s="53">
        <v>506302</v>
      </c>
      <c r="Y550" s="44">
        <v>20</v>
      </c>
    </row>
    <row r="551" spans="1:25" ht="45" hidden="1">
      <c r="A551" s="23">
        <v>544</v>
      </c>
      <c r="B551" s="24" t="s">
        <v>745</v>
      </c>
      <c r="C551" s="44">
        <v>1</v>
      </c>
      <c r="D551" s="44"/>
      <c r="E551" s="45" t="s">
        <v>139</v>
      </c>
      <c r="F551" s="46">
        <v>55000</v>
      </c>
      <c r="G551" s="47" t="s">
        <v>30</v>
      </c>
      <c r="H551" s="44" t="s">
        <v>739</v>
      </c>
      <c r="I551" s="44" t="s">
        <v>736</v>
      </c>
      <c r="J551" s="44"/>
      <c r="K551" s="44"/>
      <c r="L551" s="44"/>
      <c r="M551" s="48"/>
      <c r="N551" s="48"/>
      <c r="O551" s="44"/>
      <c r="P551" s="44" t="s">
        <v>31</v>
      </c>
      <c r="Q551" s="49" t="s">
        <v>41</v>
      </c>
      <c r="R551" s="28"/>
      <c r="S551" s="50">
        <v>25000</v>
      </c>
      <c r="T551" s="51">
        <v>21250</v>
      </c>
      <c r="U551" s="51">
        <v>2500</v>
      </c>
      <c r="V551" s="51">
        <v>1250</v>
      </c>
      <c r="W551" s="52" t="s">
        <v>644</v>
      </c>
      <c r="X551" s="53">
        <v>506303</v>
      </c>
      <c r="Y551" s="44">
        <v>20</v>
      </c>
    </row>
    <row r="552" spans="1:25" ht="75" hidden="1">
      <c r="A552" s="23">
        <v>545</v>
      </c>
      <c r="B552" s="24" t="s">
        <v>746</v>
      </c>
      <c r="C552" s="44">
        <v>1</v>
      </c>
      <c r="D552" s="44"/>
      <c r="E552" s="45" t="s">
        <v>139</v>
      </c>
      <c r="F552" s="46">
        <v>55000</v>
      </c>
      <c r="G552" s="47" t="s">
        <v>30</v>
      </c>
      <c r="H552" s="44" t="s">
        <v>747</v>
      </c>
      <c r="I552" s="44" t="s">
        <v>748</v>
      </c>
      <c r="J552" s="44"/>
      <c r="K552" s="44"/>
      <c r="L552" s="44"/>
      <c r="M552" s="48"/>
      <c r="N552" s="48"/>
      <c r="O552" s="44"/>
      <c r="P552" s="44" t="s">
        <v>31</v>
      </c>
      <c r="Q552" s="49" t="s">
        <v>41</v>
      </c>
      <c r="R552" s="28"/>
      <c r="S552" s="50">
        <v>25000</v>
      </c>
      <c r="T552" s="51">
        <v>21250</v>
      </c>
      <c r="U552" s="51">
        <v>2500</v>
      </c>
      <c r="V552" s="51">
        <v>1250</v>
      </c>
      <c r="W552" s="52" t="s">
        <v>644</v>
      </c>
      <c r="X552" s="53">
        <v>506304</v>
      </c>
      <c r="Y552" s="44">
        <v>20</v>
      </c>
    </row>
    <row r="553" spans="1:25" ht="75" hidden="1">
      <c r="A553" s="23">
        <v>546</v>
      </c>
      <c r="B553" s="24" t="s">
        <v>749</v>
      </c>
      <c r="C553" s="44">
        <v>1</v>
      </c>
      <c r="D553" s="44"/>
      <c r="E553" s="45" t="s">
        <v>694</v>
      </c>
      <c r="F553" s="46">
        <v>55000</v>
      </c>
      <c r="G553" s="47" t="s">
        <v>30</v>
      </c>
      <c r="H553" s="44" t="s">
        <v>747</v>
      </c>
      <c r="I553" s="44" t="s">
        <v>748</v>
      </c>
      <c r="J553" s="44"/>
      <c r="K553" s="44"/>
      <c r="L553" s="44"/>
      <c r="M553" s="48"/>
      <c r="N553" s="48"/>
      <c r="O553" s="44"/>
      <c r="P553" s="44" t="s">
        <v>31</v>
      </c>
      <c r="Q553" s="49" t="s">
        <v>41</v>
      </c>
      <c r="R553" s="28"/>
      <c r="S553" s="50">
        <v>25000</v>
      </c>
      <c r="T553" s="51">
        <v>21250</v>
      </c>
      <c r="U553" s="51">
        <v>2500</v>
      </c>
      <c r="V553" s="51">
        <v>1250</v>
      </c>
      <c r="W553" s="52" t="s">
        <v>644</v>
      </c>
      <c r="X553" s="53">
        <v>506305</v>
      </c>
      <c r="Y553" s="44">
        <v>20</v>
      </c>
    </row>
    <row r="554" spans="1:25" ht="75" hidden="1">
      <c r="A554" s="23">
        <v>547</v>
      </c>
      <c r="B554" s="24" t="s">
        <v>750</v>
      </c>
      <c r="C554" s="44">
        <v>1</v>
      </c>
      <c r="D554" s="44"/>
      <c r="E554" s="45" t="s">
        <v>85</v>
      </c>
      <c r="F554" s="46">
        <v>55000</v>
      </c>
      <c r="G554" s="47" t="s">
        <v>30</v>
      </c>
      <c r="H554" s="44" t="s">
        <v>751</v>
      </c>
      <c r="I554" s="44" t="s">
        <v>752</v>
      </c>
      <c r="J554" s="44"/>
      <c r="K554" s="44"/>
      <c r="L554" s="44"/>
      <c r="M554" s="48"/>
      <c r="N554" s="48"/>
      <c r="O554" s="44"/>
      <c r="P554" s="44" t="s">
        <v>31</v>
      </c>
      <c r="Q554" s="49" t="s">
        <v>32</v>
      </c>
      <c r="R554" s="28"/>
      <c r="S554" s="50">
        <v>25000</v>
      </c>
      <c r="T554" s="51">
        <v>21250</v>
      </c>
      <c r="U554" s="51">
        <v>2500</v>
      </c>
      <c r="V554" s="51">
        <v>1250</v>
      </c>
      <c r="W554" s="52" t="s">
        <v>644</v>
      </c>
      <c r="X554" s="53">
        <v>506306</v>
      </c>
      <c r="Y554" s="44">
        <v>20</v>
      </c>
    </row>
    <row r="555" spans="1:25" ht="75" hidden="1">
      <c r="A555" s="23">
        <v>548</v>
      </c>
      <c r="B555" s="24" t="s">
        <v>753</v>
      </c>
      <c r="C555" s="44">
        <v>1</v>
      </c>
      <c r="D555" s="44"/>
      <c r="E555" s="45" t="s">
        <v>754</v>
      </c>
      <c r="F555" s="46">
        <v>55000</v>
      </c>
      <c r="G555" s="47" t="s">
        <v>30</v>
      </c>
      <c r="H555" s="44" t="s">
        <v>755</v>
      </c>
      <c r="I555" s="44" t="s">
        <v>671</v>
      </c>
      <c r="J555" s="44"/>
      <c r="K555" s="44"/>
      <c r="L555" s="44"/>
      <c r="M555" s="48"/>
      <c r="N555" s="48"/>
      <c r="O555" s="44"/>
      <c r="P555" s="44" t="s">
        <v>31</v>
      </c>
      <c r="Q555" s="49" t="s">
        <v>32</v>
      </c>
      <c r="R555" s="28"/>
      <c r="S555" s="50">
        <v>25000</v>
      </c>
      <c r="T555" s="51">
        <v>21250</v>
      </c>
      <c r="U555" s="51">
        <v>2500</v>
      </c>
      <c r="V555" s="51">
        <v>1250</v>
      </c>
      <c r="W555" s="52" t="s">
        <v>644</v>
      </c>
      <c r="X555" s="53">
        <v>506307</v>
      </c>
      <c r="Y555" s="44">
        <v>20</v>
      </c>
    </row>
    <row r="556" spans="1:25" ht="60" hidden="1">
      <c r="A556" s="23">
        <v>549</v>
      </c>
      <c r="B556" s="24" t="s">
        <v>756</v>
      </c>
      <c r="C556" s="44">
        <v>1</v>
      </c>
      <c r="D556" s="44"/>
      <c r="E556" s="45" t="s">
        <v>757</v>
      </c>
      <c r="F556" s="46">
        <v>55000</v>
      </c>
      <c r="G556" s="47" t="s">
        <v>30</v>
      </c>
      <c r="H556" s="44" t="s">
        <v>739</v>
      </c>
      <c r="I556" s="44" t="s">
        <v>736</v>
      </c>
      <c r="J556" s="44"/>
      <c r="K556" s="44"/>
      <c r="L556" s="44"/>
      <c r="M556" s="48"/>
      <c r="N556" s="48"/>
      <c r="O556" s="44"/>
      <c r="P556" s="44" t="s">
        <v>31</v>
      </c>
      <c r="Q556" s="49" t="s">
        <v>32</v>
      </c>
      <c r="R556" s="28"/>
      <c r="S556" s="50">
        <v>25000</v>
      </c>
      <c r="T556" s="51">
        <v>21250</v>
      </c>
      <c r="U556" s="51">
        <v>2500</v>
      </c>
      <c r="V556" s="51">
        <v>1250</v>
      </c>
      <c r="W556" s="52" t="s">
        <v>644</v>
      </c>
      <c r="X556" s="53">
        <v>506308</v>
      </c>
      <c r="Y556" s="44">
        <v>20</v>
      </c>
    </row>
    <row r="557" spans="1:25" ht="90" hidden="1">
      <c r="A557" s="23">
        <v>550</v>
      </c>
      <c r="B557" s="24" t="s">
        <v>758</v>
      </c>
      <c r="C557" s="44">
        <v>1</v>
      </c>
      <c r="D557" s="44"/>
      <c r="E557" s="45" t="s">
        <v>660</v>
      </c>
      <c r="F557" s="46">
        <v>55000</v>
      </c>
      <c r="G557" s="47" t="s">
        <v>30</v>
      </c>
      <c r="H557" s="44" t="s">
        <v>759</v>
      </c>
      <c r="I557" s="44" t="s">
        <v>760</v>
      </c>
      <c r="J557" s="44"/>
      <c r="K557" s="44"/>
      <c r="L557" s="44"/>
      <c r="M557" s="48"/>
      <c r="N557" s="48"/>
      <c r="O557" s="44"/>
      <c r="P557" s="44" t="s">
        <v>31</v>
      </c>
      <c r="Q557" s="49" t="s">
        <v>32</v>
      </c>
      <c r="R557" s="28"/>
      <c r="S557" s="50">
        <v>25000</v>
      </c>
      <c r="T557" s="51">
        <v>21250</v>
      </c>
      <c r="U557" s="51">
        <v>2500</v>
      </c>
      <c r="V557" s="51">
        <v>1250</v>
      </c>
      <c r="W557" s="52" t="s">
        <v>644</v>
      </c>
      <c r="X557" s="53">
        <v>506309</v>
      </c>
      <c r="Y557" s="44">
        <v>20</v>
      </c>
    </row>
    <row r="558" spans="1:25" ht="90" hidden="1">
      <c r="A558" s="23">
        <v>551</v>
      </c>
      <c r="B558" s="24" t="s">
        <v>761</v>
      </c>
      <c r="C558" s="44">
        <v>1</v>
      </c>
      <c r="D558" s="44"/>
      <c r="E558" s="45" t="s">
        <v>762</v>
      </c>
      <c r="F558" s="46">
        <v>55000</v>
      </c>
      <c r="G558" s="47" t="s">
        <v>30</v>
      </c>
      <c r="H558" s="44" t="s">
        <v>763</v>
      </c>
      <c r="I558" s="44" t="s">
        <v>764</v>
      </c>
      <c r="J558" s="44"/>
      <c r="K558" s="44"/>
      <c r="L558" s="44"/>
      <c r="M558" s="48"/>
      <c r="N558" s="48"/>
      <c r="O558" s="44"/>
      <c r="P558" s="44" t="s">
        <v>31</v>
      </c>
      <c r="Q558" s="49" t="s">
        <v>32</v>
      </c>
      <c r="R558" s="28"/>
      <c r="S558" s="50">
        <v>25000</v>
      </c>
      <c r="T558" s="51">
        <v>21250</v>
      </c>
      <c r="U558" s="51">
        <v>2500</v>
      </c>
      <c r="V558" s="51">
        <v>1250</v>
      </c>
      <c r="W558" s="52" t="s">
        <v>644</v>
      </c>
      <c r="X558" s="53">
        <v>506310</v>
      </c>
      <c r="Y558" s="44">
        <v>20</v>
      </c>
    </row>
    <row r="559" spans="1:25" ht="60" hidden="1">
      <c r="A559" s="23">
        <v>552</v>
      </c>
      <c r="B559" s="24" t="s">
        <v>765</v>
      </c>
      <c r="C559" s="44">
        <v>1</v>
      </c>
      <c r="D559" s="44"/>
      <c r="E559" s="45" t="s">
        <v>660</v>
      </c>
      <c r="F559" s="46">
        <v>55000</v>
      </c>
      <c r="G559" s="47" t="s">
        <v>30</v>
      </c>
      <c r="H559" s="44" t="s">
        <v>766</v>
      </c>
      <c r="I559" s="44" t="s">
        <v>767</v>
      </c>
      <c r="J559" s="44"/>
      <c r="K559" s="44"/>
      <c r="L559" s="44"/>
      <c r="M559" s="48"/>
      <c r="N559" s="48"/>
      <c r="O559" s="44"/>
      <c r="P559" s="44" t="s">
        <v>31</v>
      </c>
      <c r="Q559" s="49" t="s">
        <v>32</v>
      </c>
      <c r="R559" s="28"/>
      <c r="S559" s="50">
        <v>25000</v>
      </c>
      <c r="T559" s="51">
        <v>21250</v>
      </c>
      <c r="U559" s="51">
        <v>2500</v>
      </c>
      <c r="V559" s="51">
        <v>1250</v>
      </c>
      <c r="W559" s="52" t="s">
        <v>644</v>
      </c>
      <c r="X559" s="53">
        <v>506311</v>
      </c>
      <c r="Y559" s="44">
        <v>20</v>
      </c>
    </row>
    <row r="560" spans="1:25" ht="60" hidden="1">
      <c r="A560" s="23">
        <v>553</v>
      </c>
      <c r="B560" s="24" t="s">
        <v>768</v>
      </c>
      <c r="C560" s="44">
        <v>1</v>
      </c>
      <c r="D560" s="44"/>
      <c r="E560" s="45" t="s">
        <v>769</v>
      </c>
      <c r="F560" s="46">
        <v>55000</v>
      </c>
      <c r="G560" s="47" t="s">
        <v>30</v>
      </c>
      <c r="H560" s="44" t="s">
        <v>770</v>
      </c>
      <c r="I560" s="44"/>
      <c r="J560" s="44"/>
      <c r="K560" s="44"/>
      <c r="L560" s="44"/>
      <c r="M560" s="48"/>
      <c r="N560" s="48"/>
      <c r="O560" s="44"/>
      <c r="P560" s="44" t="s">
        <v>31</v>
      </c>
      <c r="Q560" s="49" t="s">
        <v>32</v>
      </c>
      <c r="R560" s="28"/>
      <c r="S560" s="50">
        <v>25000</v>
      </c>
      <c r="T560" s="51">
        <v>21250</v>
      </c>
      <c r="U560" s="51">
        <v>2500</v>
      </c>
      <c r="V560" s="51">
        <v>1250</v>
      </c>
      <c r="W560" s="52" t="s">
        <v>644</v>
      </c>
      <c r="X560" s="53">
        <v>506312</v>
      </c>
      <c r="Y560" s="44">
        <v>20</v>
      </c>
    </row>
    <row r="561" spans="1:25" ht="90" hidden="1">
      <c r="A561" s="23">
        <v>554</v>
      </c>
      <c r="B561" s="24" t="s">
        <v>771</v>
      </c>
      <c r="C561" s="44">
        <v>1</v>
      </c>
      <c r="D561" s="44"/>
      <c r="E561" s="45" t="s">
        <v>657</v>
      </c>
      <c r="F561" s="46">
        <v>55000</v>
      </c>
      <c r="G561" s="47" t="s">
        <v>30</v>
      </c>
      <c r="H561" s="44" t="s">
        <v>772</v>
      </c>
      <c r="I561" s="44"/>
      <c r="J561" s="44"/>
      <c r="K561" s="44"/>
      <c r="L561" s="44"/>
      <c r="M561" s="48"/>
      <c r="N561" s="48"/>
      <c r="O561" s="44"/>
      <c r="P561" s="44" t="s">
        <v>31</v>
      </c>
      <c r="Q561" s="49" t="s">
        <v>32</v>
      </c>
      <c r="R561" s="28"/>
      <c r="S561" s="50">
        <v>25000</v>
      </c>
      <c r="T561" s="51">
        <v>21250</v>
      </c>
      <c r="U561" s="51">
        <v>2500</v>
      </c>
      <c r="V561" s="51">
        <v>1250</v>
      </c>
      <c r="W561" s="52" t="s">
        <v>644</v>
      </c>
      <c r="X561" s="53">
        <v>506313</v>
      </c>
      <c r="Y561" s="44">
        <v>20</v>
      </c>
    </row>
    <row r="562" spans="1:25" ht="60" hidden="1">
      <c r="A562" s="23">
        <v>555</v>
      </c>
      <c r="B562" s="24" t="s">
        <v>773</v>
      </c>
      <c r="C562" s="44">
        <v>1</v>
      </c>
      <c r="D562" s="44"/>
      <c r="E562" s="45" t="s">
        <v>774</v>
      </c>
      <c r="F562" s="46">
        <v>55000</v>
      </c>
      <c r="G562" s="47" t="s">
        <v>30</v>
      </c>
      <c r="H562" s="44" t="s">
        <v>775</v>
      </c>
      <c r="I562" s="44"/>
      <c r="J562" s="44"/>
      <c r="K562" s="44"/>
      <c r="L562" s="44"/>
      <c r="M562" s="48"/>
      <c r="N562" s="48"/>
      <c r="O562" s="44"/>
      <c r="P562" s="44" t="s">
        <v>31</v>
      </c>
      <c r="Q562" s="49" t="s">
        <v>32</v>
      </c>
      <c r="R562" s="28"/>
      <c r="S562" s="50">
        <v>25000</v>
      </c>
      <c r="T562" s="51">
        <v>21250</v>
      </c>
      <c r="U562" s="51">
        <v>2500</v>
      </c>
      <c r="V562" s="51">
        <v>1250</v>
      </c>
      <c r="W562" s="52" t="s">
        <v>644</v>
      </c>
      <c r="X562" s="53">
        <v>506314</v>
      </c>
      <c r="Y562" s="44">
        <v>20</v>
      </c>
    </row>
    <row r="563" spans="1:25" ht="75" hidden="1">
      <c r="A563" s="23">
        <v>556</v>
      </c>
      <c r="B563" s="24" t="s">
        <v>776</v>
      </c>
      <c r="C563" s="44">
        <v>1</v>
      </c>
      <c r="D563" s="44"/>
      <c r="E563" s="45" t="s">
        <v>777</v>
      </c>
      <c r="F563" s="46">
        <v>55000</v>
      </c>
      <c r="G563" s="47" t="s">
        <v>30</v>
      </c>
      <c r="H563" s="44" t="s">
        <v>727</v>
      </c>
      <c r="I563" s="44" t="s">
        <v>728</v>
      </c>
      <c r="J563" s="44"/>
      <c r="K563" s="44"/>
      <c r="L563" s="44"/>
      <c r="M563" s="48"/>
      <c r="N563" s="48"/>
      <c r="O563" s="44"/>
      <c r="P563" s="44" t="s">
        <v>31</v>
      </c>
      <c r="Q563" s="49" t="s">
        <v>32</v>
      </c>
      <c r="R563" s="28"/>
      <c r="S563" s="50">
        <v>25000</v>
      </c>
      <c r="T563" s="51">
        <v>21250</v>
      </c>
      <c r="U563" s="51">
        <v>2500</v>
      </c>
      <c r="V563" s="51">
        <v>1250</v>
      </c>
      <c r="W563" s="52" t="s">
        <v>644</v>
      </c>
      <c r="X563" s="53">
        <v>506315</v>
      </c>
      <c r="Y563" s="44">
        <v>20</v>
      </c>
    </row>
    <row r="564" spans="1:25" ht="30" hidden="1">
      <c r="A564" s="23">
        <v>557</v>
      </c>
      <c r="B564" s="54" t="s">
        <v>778</v>
      </c>
      <c r="C564" s="44">
        <v>1</v>
      </c>
      <c r="D564" s="44"/>
      <c r="E564" s="45" t="s">
        <v>779</v>
      </c>
      <c r="F564" s="46">
        <v>55000</v>
      </c>
      <c r="G564" s="47" t="s">
        <v>30</v>
      </c>
      <c r="H564" s="44" t="s">
        <v>780</v>
      </c>
      <c r="I564" s="44" t="s">
        <v>781</v>
      </c>
      <c r="J564" s="44"/>
      <c r="K564" s="44"/>
      <c r="L564" s="44"/>
      <c r="M564" s="48"/>
      <c r="N564" s="48"/>
      <c r="O564" s="44"/>
      <c r="P564" s="44" t="s">
        <v>31</v>
      </c>
      <c r="Q564" s="49" t="s">
        <v>32</v>
      </c>
      <c r="R564" s="28"/>
      <c r="S564" s="50">
        <v>25000</v>
      </c>
      <c r="T564" s="51">
        <v>21250</v>
      </c>
      <c r="U564" s="51">
        <v>2500</v>
      </c>
      <c r="V564" s="51">
        <v>1250</v>
      </c>
      <c r="W564" s="52" t="s">
        <v>644</v>
      </c>
      <c r="X564" s="53">
        <v>506316</v>
      </c>
      <c r="Y564" s="44">
        <v>20</v>
      </c>
    </row>
    <row r="565" spans="1:25" ht="45" hidden="1">
      <c r="A565" s="23">
        <v>558</v>
      </c>
      <c r="B565" s="54" t="s">
        <v>782</v>
      </c>
      <c r="C565" s="44">
        <v>1</v>
      </c>
      <c r="D565" s="44"/>
      <c r="E565" s="45" t="s">
        <v>783</v>
      </c>
      <c r="F565" s="46">
        <v>55000</v>
      </c>
      <c r="G565" s="47" t="s">
        <v>30</v>
      </c>
      <c r="H565" s="44" t="s">
        <v>784</v>
      </c>
      <c r="I565" s="44" t="s">
        <v>661</v>
      </c>
      <c r="J565" s="44"/>
      <c r="K565" s="44"/>
      <c r="L565" s="44"/>
      <c r="M565" s="48"/>
      <c r="N565" s="48"/>
      <c r="O565" s="44"/>
      <c r="P565" s="44" t="s">
        <v>31</v>
      </c>
      <c r="Q565" s="49" t="s">
        <v>32</v>
      </c>
      <c r="R565" s="28"/>
      <c r="S565" s="50">
        <v>25000</v>
      </c>
      <c r="T565" s="51">
        <v>21250</v>
      </c>
      <c r="U565" s="51">
        <v>2500</v>
      </c>
      <c r="V565" s="51">
        <v>1250</v>
      </c>
      <c r="W565" s="52" t="s">
        <v>644</v>
      </c>
      <c r="X565" s="53">
        <v>506317</v>
      </c>
      <c r="Y565" s="44">
        <v>20</v>
      </c>
    </row>
    <row r="566" spans="1:25" hidden="1">
      <c r="A566" s="23">
        <v>559</v>
      </c>
      <c r="B566" s="54" t="s">
        <v>785</v>
      </c>
      <c r="C566" s="44">
        <v>1</v>
      </c>
      <c r="D566" s="44"/>
      <c r="E566" s="45" t="s">
        <v>660</v>
      </c>
      <c r="F566" s="46">
        <v>55000</v>
      </c>
      <c r="G566" s="47" t="s">
        <v>30</v>
      </c>
      <c r="H566" s="44" t="s">
        <v>786</v>
      </c>
      <c r="I566" s="44" t="s">
        <v>786</v>
      </c>
      <c r="J566" s="44"/>
      <c r="K566" s="44"/>
      <c r="L566" s="44"/>
      <c r="M566" s="48"/>
      <c r="N566" s="48"/>
      <c r="O566" s="44"/>
      <c r="P566" s="44" t="s">
        <v>31</v>
      </c>
      <c r="Q566" s="49" t="s">
        <v>32</v>
      </c>
      <c r="R566" s="28"/>
      <c r="S566" s="50">
        <v>25000</v>
      </c>
      <c r="T566" s="51">
        <v>21250</v>
      </c>
      <c r="U566" s="51">
        <v>2500</v>
      </c>
      <c r="V566" s="51">
        <v>1250</v>
      </c>
      <c r="W566" s="52" t="s">
        <v>644</v>
      </c>
      <c r="X566" s="53">
        <v>506318</v>
      </c>
      <c r="Y566" s="44">
        <v>20</v>
      </c>
    </row>
    <row r="567" spans="1:25" ht="30" hidden="1">
      <c r="A567" s="23">
        <v>560</v>
      </c>
      <c r="B567" s="54" t="s">
        <v>787</v>
      </c>
      <c r="C567" s="44">
        <v>1</v>
      </c>
      <c r="D567" s="44"/>
      <c r="E567" s="45" t="s">
        <v>663</v>
      </c>
      <c r="F567" s="46">
        <v>55000</v>
      </c>
      <c r="G567" s="47" t="s">
        <v>30</v>
      </c>
      <c r="H567" s="44" t="s">
        <v>786</v>
      </c>
      <c r="I567" s="44" t="s">
        <v>788</v>
      </c>
      <c r="J567" s="44"/>
      <c r="K567" s="44"/>
      <c r="L567" s="44"/>
      <c r="M567" s="48"/>
      <c r="N567" s="48"/>
      <c r="O567" s="44"/>
      <c r="P567" s="44" t="s">
        <v>31</v>
      </c>
      <c r="Q567" s="49" t="s">
        <v>32</v>
      </c>
      <c r="R567" s="28"/>
      <c r="S567" s="50">
        <v>25000</v>
      </c>
      <c r="T567" s="51">
        <v>21250</v>
      </c>
      <c r="U567" s="51">
        <v>2500</v>
      </c>
      <c r="V567" s="51">
        <v>1250</v>
      </c>
      <c r="W567" s="52" t="s">
        <v>644</v>
      </c>
      <c r="X567" s="53">
        <v>506319</v>
      </c>
      <c r="Y567" s="44">
        <v>20</v>
      </c>
    </row>
    <row r="568" spans="1:25" ht="30" hidden="1">
      <c r="A568" s="23">
        <v>561</v>
      </c>
      <c r="B568" s="54" t="s">
        <v>789</v>
      </c>
      <c r="C568" s="44">
        <v>1</v>
      </c>
      <c r="D568" s="44"/>
      <c r="E568" s="45" t="s">
        <v>790</v>
      </c>
      <c r="F568" s="46">
        <v>55000</v>
      </c>
      <c r="G568" s="47" t="s">
        <v>30</v>
      </c>
      <c r="H568" s="44" t="s">
        <v>791</v>
      </c>
      <c r="I568" s="44" t="s">
        <v>792</v>
      </c>
      <c r="J568" s="44"/>
      <c r="K568" s="44"/>
      <c r="L568" s="44"/>
      <c r="M568" s="48"/>
      <c r="N568" s="48"/>
      <c r="O568" s="44"/>
      <c r="P568" s="44" t="s">
        <v>31</v>
      </c>
      <c r="Q568" s="49" t="s">
        <v>32</v>
      </c>
      <c r="R568" s="28"/>
      <c r="S568" s="50">
        <v>25000</v>
      </c>
      <c r="T568" s="51">
        <v>21250</v>
      </c>
      <c r="U568" s="51">
        <v>2500</v>
      </c>
      <c r="V568" s="51">
        <v>1250</v>
      </c>
      <c r="W568" s="52" t="s">
        <v>644</v>
      </c>
      <c r="X568" s="53">
        <v>506320</v>
      </c>
      <c r="Y568" s="44">
        <v>20</v>
      </c>
    </row>
    <row r="569" spans="1:25" ht="30" hidden="1">
      <c r="A569" s="23">
        <v>562</v>
      </c>
      <c r="B569" s="54" t="s">
        <v>793</v>
      </c>
      <c r="C569" s="44">
        <v>1</v>
      </c>
      <c r="D569" s="44"/>
      <c r="E569" s="45" t="s">
        <v>794</v>
      </c>
      <c r="F569" s="46">
        <v>55000</v>
      </c>
      <c r="G569" s="47" t="s">
        <v>30</v>
      </c>
      <c r="H569" s="44" t="s">
        <v>795</v>
      </c>
      <c r="I569" s="44" t="s">
        <v>796</v>
      </c>
      <c r="J569" s="44"/>
      <c r="K569" s="44"/>
      <c r="L569" s="44"/>
      <c r="M569" s="48"/>
      <c r="N569" s="48"/>
      <c r="O569" s="44"/>
      <c r="P569" s="44" t="s">
        <v>31</v>
      </c>
      <c r="Q569" s="49" t="s">
        <v>32</v>
      </c>
      <c r="R569" s="28"/>
      <c r="S569" s="50">
        <v>25000</v>
      </c>
      <c r="T569" s="51">
        <v>21250</v>
      </c>
      <c r="U569" s="51">
        <v>2500</v>
      </c>
      <c r="V569" s="51">
        <v>1250</v>
      </c>
      <c r="W569" s="52" t="s">
        <v>644</v>
      </c>
      <c r="X569" s="53">
        <v>506321</v>
      </c>
      <c r="Y569" s="44">
        <v>20</v>
      </c>
    </row>
    <row r="570" spans="1:25" hidden="1">
      <c r="A570" s="23">
        <v>563</v>
      </c>
      <c r="B570" s="54" t="s">
        <v>797</v>
      </c>
      <c r="C570" s="44">
        <v>1</v>
      </c>
      <c r="D570" s="44"/>
      <c r="E570" s="45" t="s">
        <v>798</v>
      </c>
      <c r="F570" s="46">
        <v>55000</v>
      </c>
      <c r="G570" s="47" t="s">
        <v>30</v>
      </c>
      <c r="H570" s="44" t="s">
        <v>795</v>
      </c>
      <c r="I570" s="44" t="s">
        <v>799</v>
      </c>
      <c r="J570" s="44"/>
      <c r="K570" s="44"/>
      <c r="L570" s="44"/>
      <c r="M570" s="48"/>
      <c r="N570" s="48"/>
      <c r="O570" s="44"/>
      <c r="P570" s="44" t="s">
        <v>31</v>
      </c>
      <c r="Q570" s="49" t="s">
        <v>32</v>
      </c>
      <c r="R570" s="28"/>
      <c r="S570" s="50">
        <v>25000</v>
      </c>
      <c r="T570" s="51">
        <v>21250</v>
      </c>
      <c r="U570" s="51">
        <v>2500</v>
      </c>
      <c r="V570" s="51">
        <v>1250</v>
      </c>
      <c r="W570" s="52" t="s">
        <v>644</v>
      </c>
      <c r="X570" s="53">
        <v>506322</v>
      </c>
      <c r="Y570" s="44">
        <v>20</v>
      </c>
    </row>
    <row r="571" spans="1:25" ht="75" hidden="1">
      <c r="A571" s="23">
        <v>564</v>
      </c>
      <c r="B571" s="55" t="s">
        <v>800</v>
      </c>
      <c r="C571" s="44">
        <v>1</v>
      </c>
      <c r="D571" s="44"/>
      <c r="E571" s="45" t="s">
        <v>660</v>
      </c>
      <c r="F571" s="46">
        <v>55000</v>
      </c>
      <c r="G571" s="47" t="s">
        <v>30</v>
      </c>
      <c r="H571" s="44" t="s">
        <v>801</v>
      </c>
      <c r="I571" s="44" t="s">
        <v>802</v>
      </c>
      <c r="J571" s="44"/>
      <c r="K571" s="44"/>
      <c r="L571" s="44"/>
      <c r="M571" s="48"/>
      <c r="N571" s="48"/>
      <c r="O571" s="44"/>
      <c r="P571" s="44" t="s">
        <v>31</v>
      </c>
      <c r="Q571" s="49" t="s">
        <v>32</v>
      </c>
      <c r="R571" s="28"/>
      <c r="S571" s="50">
        <v>25000</v>
      </c>
      <c r="T571" s="51">
        <v>21250</v>
      </c>
      <c r="U571" s="51">
        <v>2500</v>
      </c>
      <c r="V571" s="51">
        <v>1250</v>
      </c>
      <c r="W571" s="52" t="s">
        <v>644</v>
      </c>
      <c r="X571" s="53">
        <v>506323</v>
      </c>
      <c r="Y571" s="44">
        <v>20</v>
      </c>
    </row>
    <row r="572" spans="1:25" ht="75" hidden="1">
      <c r="A572" s="23">
        <v>565</v>
      </c>
      <c r="B572" s="55" t="s">
        <v>803</v>
      </c>
      <c r="C572" s="44">
        <v>1</v>
      </c>
      <c r="D572" s="44"/>
      <c r="E572" s="45" t="s">
        <v>660</v>
      </c>
      <c r="F572" s="46">
        <v>55000</v>
      </c>
      <c r="G572" s="47" t="s">
        <v>30</v>
      </c>
      <c r="H572" s="44" t="s">
        <v>804</v>
      </c>
      <c r="I572" s="44" t="s">
        <v>805</v>
      </c>
      <c r="J572" s="44"/>
      <c r="K572" s="44"/>
      <c r="L572" s="44"/>
      <c r="M572" s="48"/>
      <c r="N572" s="48"/>
      <c r="O572" s="44"/>
      <c r="P572" s="44" t="s">
        <v>31</v>
      </c>
      <c r="Q572" s="49" t="s">
        <v>32</v>
      </c>
      <c r="R572" s="28"/>
      <c r="S572" s="50">
        <v>25000</v>
      </c>
      <c r="T572" s="51">
        <v>21250</v>
      </c>
      <c r="U572" s="51">
        <v>2500</v>
      </c>
      <c r="V572" s="51">
        <v>1250</v>
      </c>
      <c r="W572" s="52" t="s">
        <v>644</v>
      </c>
      <c r="X572" s="53">
        <v>506324</v>
      </c>
      <c r="Y572" s="44">
        <v>20</v>
      </c>
    </row>
    <row r="573" spans="1:25" ht="45" hidden="1">
      <c r="A573" s="23">
        <v>566</v>
      </c>
      <c r="B573" s="55" t="s">
        <v>806</v>
      </c>
      <c r="C573" s="44">
        <v>1</v>
      </c>
      <c r="D573" s="44"/>
      <c r="E573" s="45" t="s">
        <v>807</v>
      </c>
      <c r="F573" s="46">
        <v>55000</v>
      </c>
      <c r="G573" s="47" t="s">
        <v>30</v>
      </c>
      <c r="H573" s="44" t="s">
        <v>808</v>
      </c>
      <c r="I573" s="44" t="s">
        <v>786</v>
      </c>
      <c r="J573" s="44"/>
      <c r="K573" s="44"/>
      <c r="L573" s="44"/>
      <c r="M573" s="48"/>
      <c r="N573" s="48"/>
      <c r="O573" s="44"/>
      <c r="P573" s="44" t="s">
        <v>31</v>
      </c>
      <c r="Q573" s="49" t="s">
        <v>41</v>
      </c>
      <c r="R573" s="28"/>
      <c r="S573" s="50">
        <v>25000</v>
      </c>
      <c r="T573" s="51">
        <v>21250</v>
      </c>
      <c r="U573" s="51">
        <v>2500</v>
      </c>
      <c r="V573" s="51">
        <v>1250</v>
      </c>
      <c r="W573" s="52" t="s">
        <v>644</v>
      </c>
      <c r="X573" s="53">
        <v>506325</v>
      </c>
      <c r="Y573" s="44">
        <v>20</v>
      </c>
    </row>
    <row r="574" spans="1:25" ht="75" hidden="1">
      <c r="A574" s="23">
        <v>567</v>
      </c>
      <c r="B574" s="55" t="s">
        <v>809</v>
      </c>
      <c r="C574" s="44">
        <v>1</v>
      </c>
      <c r="D574" s="44"/>
      <c r="E574" s="45" t="s">
        <v>810</v>
      </c>
      <c r="F574" s="46">
        <v>55000</v>
      </c>
      <c r="G574" s="47" t="s">
        <v>30</v>
      </c>
      <c r="H574" s="44" t="s">
        <v>811</v>
      </c>
      <c r="I574" s="44"/>
      <c r="J574" s="44"/>
      <c r="K574" s="44"/>
      <c r="L574" s="44"/>
      <c r="M574" s="48"/>
      <c r="N574" s="48"/>
      <c r="O574" s="44"/>
      <c r="P574" s="44" t="s">
        <v>31</v>
      </c>
      <c r="Q574" s="49" t="s">
        <v>41</v>
      </c>
      <c r="R574" s="28"/>
      <c r="S574" s="50">
        <v>25000</v>
      </c>
      <c r="T574" s="51">
        <v>21250</v>
      </c>
      <c r="U574" s="51">
        <v>2500</v>
      </c>
      <c r="V574" s="51">
        <v>1250</v>
      </c>
      <c r="W574" s="52" t="s">
        <v>644</v>
      </c>
      <c r="X574" s="53">
        <v>506326</v>
      </c>
      <c r="Y574" s="44">
        <v>20</v>
      </c>
    </row>
    <row r="575" spans="1:25" ht="60" hidden="1">
      <c r="A575" s="23">
        <v>568</v>
      </c>
      <c r="B575" s="55" t="s">
        <v>812</v>
      </c>
      <c r="C575" s="44">
        <v>1</v>
      </c>
      <c r="D575" s="44"/>
      <c r="E575" s="45" t="s">
        <v>813</v>
      </c>
      <c r="F575" s="46">
        <v>55000</v>
      </c>
      <c r="G575" s="47" t="s">
        <v>30</v>
      </c>
      <c r="H575" s="44" t="s">
        <v>808</v>
      </c>
      <c r="I575" s="44" t="s">
        <v>786</v>
      </c>
      <c r="J575" s="44"/>
      <c r="K575" s="44"/>
      <c r="L575" s="44"/>
      <c r="M575" s="48"/>
      <c r="N575" s="48"/>
      <c r="O575" s="44"/>
      <c r="P575" s="44" t="s">
        <v>31</v>
      </c>
      <c r="Q575" s="49" t="s">
        <v>41</v>
      </c>
      <c r="R575" s="28"/>
      <c r="S575" s="50">
        <v>25000</v>
      </c>
      <c r="T575" s="51">
        <v>21250</v>
      </c>
      <c r="U575" s="51">
        <v>2500</v>
      </c>
      <c r="V575" s="51">
        <v>1250</v>
      </c>
      <c r="W575" s="52" t="s">
        <v>644</v>
      </c>
      <c r="X575" s="53">
        <v>506327</v>
      </c>
      <c r="Y575" s="44">
        <v>20</v>
      </c>
    </row>
    <row r="576" spans="1:25" ht="45" hidden="1">
      <c r="A576" s="23">
        <v>569</v>
      </c>
      <c r="B576" s="55" t="s">
        <v>814</v>
      </c>
      <c r="C576" s="44">
        <v>1</v>
      </c>
      <c r="D576" s="44"/>
      <c r="E576" s="45" t="s">
        <v>815</v>
      </c>
      <c r="F576" s="46">
        <v>55000</v>
      </c>
      <c r="G576" s="47" t="s">
        <v>30</v>
      </c>
      <c r="H576" s="44" t="s">
        <v>808</v>
      </c>
      <c r="I576" s="44" t="s">
        <v>786</v>
      </c>
      <c r="J576" s="44"/>
      <c r="K576" s="44"/>
      <c r="L576" s="44"/>
      <c r="M576" s="48"/>
      <c r="N576" s="48"/>
      <c r="O576" s="44"/>
      <c r="P576" s="44" t="s">
        <v>31</v>
      </c>
      <c r="Q576" s="49" t="s">
        <v>41</v>
      </c>
      <c r="R576" s="28"/>
      <c r="S576" s="50">
        <v>25000</v>
      </c>
      <c r="T576" s="51">
        <v>21250</v>
      </c>
      <c r="U576" s="51">
        <v>2500</v>
      </c>
      <c r="V576" s="51">
        <v>1250</v>
      </c>
      <c r="W576" s="52" t="s">
        <v>644</v>
      </c>
      <c r="X576" s="53">
        <v>506328</v>
      </c>
      <c r="Y576" s="44">
        <v>20</v>
      </c>
    </row>
    <row r="577" spans="1:25" ht="60" hidden="1">
      <c r="A577" s="23">
        <v>570</v>
      </c>
      <c r="B577" s="55" t="s">
        <v>816</v>
      </c>
      <c r="C577" s="44">
        <v>1</v>
      </c>
      <c r="D577" s="44"/>
      <c r="E577" s="45" t="s">
        <v>815</v>
      </c>
      <c r="F577" s="46">
        <v>55000</v>
      </c>
      <c r="G577" s="47" t="s">
        <v>30</v>
      </c>
      <c r="H577" s="44" t="s">
        <v>808</v>
      </c>
      <c r="I577" s="44" t="s">
        <v>786</v>
      </c>
      <c r="J577" s="44"/>
      <c r="K577" s="44"/>
      <c r="L577" s="44"/>
      <c r="M577" s="48"/>
      <c r="N577" s="48"/>
      <c r="O577" s="44"/>
      <c r="P577" s="44" t="s">
        <v>31</v>
      </c>
      <c r="Q577" s="49" t="s">
        <v>41</v>
      </c>
      <c r="R577" s="28"/>
      <c r="S577" s="50">
        <v>25000</v>
      </c>
      <c r="T577" s="51">
        <v>21250</v>
      </c>
      <c r="U577" s="51">
        <v>2500</v>
      </c>
      <c r="V577" s="51">
        <v>1250</v>
      </c>
      <c r="W577" s="52" t="s">
        <v>644</v>
      </c>
      <c r="X577" s="53">
        <v>506329</v>
      </c>
      <c r="Y577" s="44">
        <v>20</v>
      </c>
    </row>
    <row r="578" spans="1:25" ht="45" hidden="1">
      <c r="A578" s="23">
        <v>571</v>
      </c>
      <c r="B578" s="55" t="s">
        <v>817</v>
      </c>
      <c r="C578" s="44">
        <v>1</v>
      </c>
      <c r="D578" s="44"/>
      <c r="E578" s="45" t="s">
        <v>815</v>
      </c>
      <c r="F578" s="46">
        <v>55000</v>
      </c>
      <c r="G578" s="47" t="s">
        <v>30</v>
      </c>
      <c r="H578" s="44" t="s">
        <v>808</v>
      </c>
      <c r="I578" s="44" t="s">
        <v>786</v>
      </c>
      <c r="J578" s="44"/>
      <c r="K578" s="44"/>
      <c r="L578" s="44"/>
      <c r="M578" s="48"/>
      <c r="N578" s="48"/>
      <c r="O578" s="44"/>
      <c r="P578" s="44" t="s">
        <v>31</v>
      </c>
      <c r="Q578" s="49" t="s">
        <v>41</v>
      </c>
      <c r="R578" s="28"/>
      <c r="S578" s="50">
        <v>25000</v>
      </c>
      <c r="T578" s="51">
        <v>21250</v>
      </c>
      <c r="U578" s="51">
        <v>2500</v>
      </c>
      <c r="V578" s="51">
        <v>1250</v>
      </c>
      <c r="W578" s="52" t="s">
        <v>644</v>
      </c>
      <c r="X578" s="53">
        <v>506330</v>
      </c>
      <c r="Y578" s="44">
        <v>20</v>
      </c>
    </row>
    <row r="579" spans="1:25" ht="60" hidden="1">
      <c r="A579" s="23">
        <v>572</v>
      </c>
      <c r="B579" s="55" t="s">
        <v>818</v>
      </c>
      <c r="C579" s="44">
        <v>1</v>
      </c>
      <c r="D579" s="44"/>
      <c r="E579" s="45" t="s">
        <v>819</v>
      </c>
      <c r="F579" s="46">
        <v>55000</v>
      </c>
      <c r="G579" s="47" t="s">
        <v>30</v>
      </c>
      <c r="H579" s="44" t="s">
        <v>820</v>
      </c>
      <c r="I579" s="44" t="s">
        <v>821</v>
      </c>
      <c r="J579" s="44"/>
      <c r="K579" s="44"/>
      <c r="L579" s="44"/>
      <c r="M579" s="48"/>
      <c r="N579" s="48"/>
      <c r="O579" s="44"/>
      <c r="P579" s="44" t="s">
        <v>31</v>
      </c>
      <c r="Q579" s="49" t="s">
        <v>41</v>
      </c>
      <c r="R579" s="28"/>
      <c r="S579" s="50">
        <v>25000</v>
      </c>
      <c r="T579" s="51">
        <v>21250</v>
      </c>
      <c r="U579" s="51">
        <v>2500</v>
      </c>
      <c r="V579" s="51">
        <v>1250</v>
      </c>
      <c r="W579" s="52" t="s">
        <v>644</v>
      </c>
      <c r="X579" s="53">
        <v>506331</v>
      </c>
      <c r="Y579" s="44">
        <v>20</v>
      </c>
    </row>
    <row r="580" spans="1:25" ht="45" hidden="1">
      <c r="A580" s="23">
        <v>573</v>
      </c>
      <c r="B580" s="55" t="s">
        <v>822</v>
      </c>
      <c r="C580" s="44">
        <v>1</v>
      </c>
      <c r="D580" s="44"/>
      <c r="E580" s="45" t="s">
        <v>660</v>
      </c>
      <c r="F580" s="46">
        <v>55000</v>
      </c>
      <c r="G580" s="47" t="s">
        <v>30</v>
      </c>
      <c r="H580" s="44" t="s">
        <v>808</v>
      </c>
      <c r="I580" s="44" t="s">
        <v>786</v>
      </c>
      <c r="J580" s="44"/>
      <c r="K580" s="44"/>
      <c r="L580" s="44"/>
      <c r="M580" s="48"/>
      <c r="N580" s="48"/>
      <c r="O580" s="44"/>
      <c r="P580" s="44" t="s">
        <v>31</v>
      </c>
      <c r="Q580" s="49" t="s">
        <v>41</v>
      </c>
      <c r="R580" s="28"/>
      <c r="S580" s="50">
        <v>25000</v>
      </c>
      <c r="T580" s="51">
        <v>21250</v>
      </c>
      <c r="U580" s="51">
        <v>2500</v>
      </c>
      <c r="V580" s="51">
        <v>1250</v>
      </c>
      <c r="W580" s="52" t="s">
        <v>644</v>
      </c>
      <c r="X580" s="53">
        <v>506332</v>
      </c>
      <c r="Y580" s="44">
        <v>20</v>
      </c>
    </row>
    <row r="581" spans="1:25" ht="45" hidden="1">
      <c r="A581" s="23">
        <v>574</v>
      </c>
      <c r="B581" s="55" t="s">
        <v>823</v>
      </c>
      <c r="C581" s="44">
        <v>1</v>
      </c>
      <c r="D581" s="44"/>
      <c r="E581" s="45" t="s">
        <v>824</v>
      </c>
      <c r="F581" s="46">
        <v>55000</v>
      </c>
      <c r="G581" s="47" t="s">
        <v>30</v>
      </c>
      <c r="H581" s="44" t="s">
        <v>820</v>
      </c>
      <c r="I581" s="44" t="s">
        <v>821</v>
      </c>
      <c r="J581" s="44"/>
      <c r="K581" s="44"/>
      <c r="L581" s="44"/>
      <c r="M581" s="48"/>
      <c r="N581" s="48"/>
      <c r="O581" s="44"/>
      <c r="P581" s="44" t="s">
        <v>31</v>
      </c>
      <c r="Q581" s="49" t="s">
        <v>41</v>
      </c>
      <c r="R581" s="28"/>
      <c r="S581" s="50">
        <v>25000</v>
      </c>
      <c r="T581" s="51">
        <v>21250</v>
      </c>
      <c r="U581" s="51">
        <v>2500</v>
      </c>
      <c r="V581" s="51">
        <v>1250</v>
      </c>
      <c r="W581" s="52" t="s">
        <v>644</v>
      </c>
      <c r="X581" s="53">
        <v>506333</v>
      </c>
      <c r="Y581" s="44">
        <v>20</v>
      </c>
    </row>
    <row r="582" spans="1:25" ht="75" hidden="1">
      <c r="A582" s="23">
        <v>575</v>
      </c>
      <c r="B582" s="55" t="s">
        <v>825</v>
      </c>
      <c r="C582" s="44">
        <v>1</v>
      </c>
      <c r="D582" s="44"/>
      <c r="E582" s="45" t="s">
        <v>826</v>
      </c>
      <c r="F582" s="46">
        <v>55000</v>
      </c>
      <c r="G582" s="47" t="s">
        <v>30</v>
      </c>
      <c r="H582" s="44" t="s">
        <v>827</v>
      </c>
      <c r="I582" s="44" t="s">
        <v>828</v>
      </c>
      <c r="J582" s="44"/>
      <c r="K582" s="44"/>
      <c r="L582" s="44"/>
      <c r="M582" s="48"/>
      <c r="N582" s="48"/>
      <c r="O582" s="44"/>
      <c r="P582" s="44" t="s">
        <v>31</v>
      </c>
      <c r="Q582" s="49" t="s">
        <v>41</v>
      </c>
      <c r="R582" s="28"/>
      <c r="S582" s="50">
        <v>25000</v>
      </c>
      <c r="T582" s="51">
        <v>21250</v>
      </c>
      <c r="U582" s="51">
        <v>2500</v>
      </c>
      <c r="V582" s="51">
        <v>1250</v>
      </c>
      <c r="W582" s="52" t="s">
        <v>644</v>
      </c>
      <c r="X582" s="53">
        <v>506334</v>
      </c>
      <c r="Y582" s="44">
        <v>20</v>
      </c>
    </row>
    <row r="583" spans="1:25" ht="60" hidden="1">
      <c r="A583" s="23">
        <v>576</v>
      </c>
      <c r="B583" s="55" t="s">
        <v>829</v>
      </c>
      <c r="C583" s="44">
        <v>1</v>
      </c>
      <c r="D583" s="44"/>
      <c r="E583" s="45" t="s">
        <v>826</v>
      </c>
      <c r="F583" s="46">
        <v>55000</v>
      </c>
      <c r="G583" s="47" t="s">
        <v>30</v>
      </c>
      <c r="H583" s="44" t="s">
        <v>830</v>
      </c>
      <c r="I583" s="44" t="s">
        <v>717</v>
      </c>
      <c r="J583" s="44"/>
      <c r="K583" s="44"/>
      <c r="L583" s="44"/>
      <c r="M583" s="48"/>
      <c r="N583" s="48"/>
      <c r="O583" s="44"/>
      <c r="P583" s="44" t="s">
        <v>31</v>
      </c>
      <c r="Q583" s="49" t="s">
        <v>41</v>
      </c>
      <c r="R583" s="28"/>
      <c r="S583" s="50">
        <v>25000</v>
      </c>
      <c r="T583" s="51">
        <v>21250</v>
      </c>
      <c r="U583" s="51">
        <v>2500</v>
      </c>
      <c r="V583" s="51">
        <v>1250</v>
      </c>
      <c r="W583" s="52" t="s">
        <v>644</v>
      </c>
      <c r="X583" s="53">
        <v>506335</v>
      </c>
      <c r="Y583" s="44">
        <v>20</v>
      </c>
    </row>
    <row r="584" spans="1:25" ht="75" hidden="1">
      <c r="A584" s="23">
        <v>577</v>
      </c>
      <c r="B584" s="55" t="s">
        <v>831</v>
      </c>
      <c r="C584" s="44">
        <v>1</v>
      </c>
      <c r="D584" s="44"/>
      <c r="E584" s="45" t="s">
        <v>832</v>
      </c>
      <c r="F584" s="46">
        <v>55000</v>
      </c>
      <c r="G584" s="47" t="s">
        <v>30</v>
      </c>
      <c r="H584" s="44" t="s">
        <v>833</v>
      </c>
      <c r="I584" s="44" t="s">
        <v>834</v>
      </c>
      <c r="J584" s="44"/>
      <c r="K584" s="44"/>
      <c r="L584" s="44"/>
      <c r="M584" s="48"/>
      <c r="N584" s="48"/>
      <c r="O584" s="44"/>
      <c r="P584" s="44" t="s">
        <v>31</v>
      </c>
      <c r="Q584" s="49" t="s">
        <v>41</v>
      </c>
      <c r="R584" s="28"/>
      <c r="S584" s="50">
        <v>25000</v>
      </c>
      <c r="T584" s="51">
        <v>21250</v>
      </c>
      <c r="U584" s="51">
        <v>2500</v>
      </c>
      <c r="V584" s="51">
        <v>1250</v>
      </c>
      <c r="W584" s="52" t="s">
        <v>644</v>
      </c>
      <c r="X584" s="53">
        <v>506336</v>
      </c>
      <c r="Y584" s="44">
        <v>20</v>
      </c>
    </row>
    <row r="585" spans="1:25" ht="60" hidden="1">
      <c r="A585" s="23">
        <v>578</v>
      </c>
      <c r="B585" s="55" t="s">
        <v>835</v>
      </c>
      <c r="C585" s="44">
        <v>1</v>
      </c>
      <c r="D585" s="44"/>
      <c r="E585" s="45" t="s">
        <v>836</v>
      </c>
      <c r="F585" s="46">
        <v>55000</v>
      </c>
      <c r="G585" s="47" t="s">
        <v>30</v>
      </c>
      <c r="H585" s="44" t="s">
        <v>837</v>
      </c>
      <c r="I585" s="44" t="s">
        <v>786</v>
      </c>
      <c r="J585" s="44"/>
      <c r="K585" s="44"/>
      <c r="L585" s="44"/>
      <c r="M585" s="48"/>
      <c r="N585" s="48"/>
      <c r="O585" s="44"/>
      <c r="P585" s="44" t="s">
        <v>31</v>
      </c>
      <c r="Q585" s="49" t="s">
        <v>41</v>
      </c>
      <c r="R585" s="28"/>
      <c r="S585" s="50">
        <v>25000</v>
      </c>
      <c r="T585" s="51">
        <v>21250</v>
      </c>
      <c r="U585" s="51">
        <v>2500</v>
      </c>
      <c r="V585" s="51">
        <v>1250</v>
      </c>
      <c r="W585" s="52" t="s">
        <v>644</v>
      </c>
      <c r="X585" s="53">
        <v>506337</v>
      </c>
      <c r="Y585" s="44">
        <v>20</v>
      </c>
    </row>
    <row r="586" spans="1:25" ht="75" hidden="1">
      <c r="A586" s="23">
        <v>579</v>
      </c>
      <c r="B586" s="55" t="s">
        <v>838</v>
      </c>
      <c r="C586" s="44">
        <v>1</v>
      </c>
      <c r="D586" s="44"/>
      <c r="E586" s="45" t="s">
        <v>839</v>
      </c>
      <c r="F586" s="46">
        <v>55000</v>
      </c>
      <c r="G586" s="47" t="s">
        <v>30</v>
      </c>
      <c r="H586" s="44" t="s">
        <v>840</v>
      </c>
      <c r="I586" s="44" t="s">
        <v>841</v>
      </c>
      <c r="J586" s="44"/>
      <c r="K586" s="44"/>
      <c r="L586" s="44"/>
      <c r="M586" s="48"/>
      <c r="N586" s="48"/>
      <c r="O586" s="44"/>
      <c r="P586" s="44" t="s">
        <v>31</v>
      </c>
      <c r="Q586" s="49" t="s">
        <v>41</v>
      </c>
      <c r="R586" s="28"/>
      <c r="S586" s="50">
        <v>25000</v>
      </c>
      <c r="T586" s="51">
        <v>21250</v>
      </c>
      <c r="U586" s="51">
        <v>2500</v>
      </c>
      <c r="V586" s="51">
        <v>1250</v>
      </c>
      <c r="W586" s="52" t="s">
        <v>644</v>
      </c>
      <c r="X586" s="53">
        <v>506338</v>
      </c>
      <c r="Y586" s="44">
        <v>20</v>
      </c>
    </row>
    <row r="587" spans="1:25" ht="60" hidden="1">
      <c r="A587" s="23">
        <v>580</v>
      </c>
      <c r="B587" s="55" t="s">
        <v>842</v>
      </c>
      <c r="C587" s="44">
        <v>1</v>
      </c>
      <c r="D587" s="44"/>
      <c r="E587" s="45" t="s">
        <v>139</v>
      </c>
      <c r="F587" s="46">
        <v>55000</v>
      </c>
      <c r="G587" s="47" t="s">
        <v>30</v>
      </c>
      <c r="H587" s="44" t="s">
        <v>843</v>
      </c>
      <c r="I587" s="44" t="s">
        <v>732</v>
      </c>
      <c r="J587" s="44"/>
      <c r="K587" s="44"/>
      <c r="L587" s="44"/>
      <c r="M587" s="48"/>
      <c r="N587" s="48"/>
      <c r="O587" s="44"/>
      <c r="P587" s="44" t="s">
        <v>31</v>
      </c>
      <c r="Q587" s="49" t="s">
        <v>41</v>
      </c>
      <c r="R587" s="28"/>
      <c r="S587" s="50">
        <v>25000</v>
      </c>
      <c r="T587" s="51">
        <v>21250</v>
      </c>
      <c r="U587" s="51">
        <v>2500</v>
      </c>
      <c r="V587" s="51">
        <v>1250</v>
      </c>
      <c r="W587" s="52" t="s">
        <v>644</v>
      </c>
      <c r="X587" s="53">
        <v>506339</v>
      </c>
      <c r="Y587" s="44">
        <v>20</v>
      </c>
    </row>
    <row r="588" spans="1:25" ht="75" hidden="1">
      <c r="A588" s="23">
        <v>581</v>
      </c>
      <c r="B588" s="55" t="s">
        <v>844</v>
      </c>
      <c r="C588" s="44">
        <v>1</v>
      </c>
      <c r="D588" s="44"/>
      <c r="E588" s="45" t="s">
        <v>845</v>
      </c>
      <c r="F588" s="46">
        <v>55000</v>
      </c>
      <c r="G588" s="47" t="s">
        <v>30</v>
      </c>
      <c r="H588" s="44" t="s">
        <v>846</v>
      </c>
      <c r="I588" s="44" t="s">
        <v>732</v>
      </c>
      <c r="J588" s="44"/>
      <c r="K588" s="44"/>
      <c r="L588" s="44"/>
      <c r="M588" s="48"/>
      <c r="N588" s="48"/>
      <c r="O588" s="44"/>
      <c r="P588" s="44" t="s">
        <v>31</v>
      </c>
      <c r="Q588" s="49" t="s">
        <v>41</v>
      </c>
      <c r="R588" s="28"/>
      <c r="S588" s="50">
        <v>25000</v>
      </c>
      <c r="T588" s="51">
        <v>21250</v>
      </c>
      <c r="U588" s="51">
        <v>2500</v>
      </c>
      <c r="V588" s="51">
        <v>1250</v>
      </c>
      <c r="W588" s="52" t="s">
        <v>644</v>
      </c>
      <c r="X588" s="53">
        <v>506340</v>
      </c>
      <c r="Y588" s="44">
        <v>20</v>
      </c>
    </row>
    <row r="589" spans="1:25" ht="60" hidden="1">
      <c r="A589" s="23">
        <v>582</v>
      </c>
      <c r="B589" s="55" t="s">
        <v>847</v>
      </c>
      <c r="C589" s="44">
        <v>1</v>
      </c>
      <c r="D589" s="44"/>
      <c r="E589" s="45" t="s">
        <v>848</v>
      </c>
      <c r="F589" s="46">
        <v>55000</v>
      </c>
      <c r="G589" s="47" t="s">
        <v>30</v>
      </c>
      <c r="H589" s="44" t="s">
        <v>843</v>
      </c>
      <c r="I589" s="44" t="s">
        <v>732</v>
      </c>
      <c r="J589" s="44"/>
      <c r="K589" s="44"/>
      <c r="L589" s="44"/>
      <c r="M589" s="48"/>
      <c r="N589" s="48"/>
      <c r="O589" s="44"/>
      <c r="P589" s="44" t="s">
        <v>31</v>
      </c>
      <c r="Q589" s="49" t="s">
        <v>41</v>
      </c>
      <c r="R589" s="28"/>
      <c r="S589" s="50">
        <v>25000</v>
      </c>
      <c r="T589" s="51">
        <v>21250</v>
      </c>
      <c r="U589" s="51">
        <v>2500</v>
      </c>
      <c r="V589" s="51">
        <v>1250</v>
      </c>
      <c r="W589" s="52" t="s">
        <v>644</v>
      </c>
      <c r="X589" s="53">
        <v>506341</v>
      </c>
      <c r="Y589" s="44">
        <v>20</v>
      </c>
    </row>
    <row r="590" spans="1:25" ht="60" hidden="1">
      <c r="A590" s="23">
        <v>583</v>
      </c>
      <c r="B590" s="55" t="s">
        <v>849</v>
      </c>
      <c r="C590" s="44">
        <v>1</v>
      </c>
      <c r="D590" s="44"/>
      <c r="E590" s="45" t="s">
        <v>850</v>
      </c>
      <c r="F590" s="46">
        <v>55000</v>
      </c>
      <c r="G590" s="47" t="s">
        <v>30</v>
      </c>
      <c r="H590" s="44" t="s">
        <v>851</v>
      </c>
      <c r="I590" s="44" t="s">
        <v>732</v>
      </c>
      <c r="J590" s="44"/>
      <c r="K590" s="44"/>
      <c r="L590" s="44"/>
      <c r="M590" s="48"/>
      <c r="N590" s="48"/>
      <c r="O590" s="44"/>
      <c r="P590" s="44" t="s">
        <v>31</v>
      </c>
      <c r="Q590" s="49" t="s">
        <v>41</v>
      </c>
      <c r="R590" s="28"/>
      <c r="S590" s="50">
        <v>25000</v>
      </c>
      <c r="T590" s="51">
        <v>21250</v>
      </c>
      <c r="U590" s="51">
        <v>2500</v>
      </c>
      <c r="V590" s="51">
        <v>1250</v>
      </c>
      <c r="W590" s="52" t="s">
        <v>644</v>
      </c>
      <c r="X590" s="53">
        <v>506342</v>
      </c>
      <c r="Y590" s="44">
        <v>20</v>
      </c>
    </row>
    <row r="591" spans="1:25" ht="60" hidden="1">
      <c r="A591" s="23">
        <v>584</v>
      </c>
      <c r="B591" s="55" t="s">
        <v>852</v>
      </c>
      <c r="C591" s="44">
        <v>1</v>
      </c>
      <c r="D591" s="44"/>
      <c r="E591" s="45" t="s">
        <v>853</v>
      </c>
      <c r="F591" s="46">
        <v>55000</v>
      </c>
      <c r="G591" s="47" t="s">
        <v>30</v>
      </c>
      <c r="H591" s="44" t="s">
        <v>854</v>
      </c>
      <c r="I591" s="44" t="s">
        <v>732</v>
      </c>
      <c r="J591" s="44"/>
      <c r="K591" s="44"/>
      <c r="L591" s="44"/>
      <c r="M591" s="48"/>
      <c r="N591" s="48"/>
      <c r="O591" s="44"/>
      <c r="P591" s="44" t="s">
        <v>31</v>
      </c>
      <c r="Q591" s="49" t="s">
        <v>41</v>
      </c>
      <c r="R591" s="28"/>
      <c r="S591" s="50">
        <v>25000</v>
      </c>
      <c r="T591" s="51">
        <v>21250</v>
      </c>
      <c r="U591" s="51">
        <v>2500</v>
      </c>
      <c r="V591" s="51">
        <v>1250</v>
      </c>
      <c r="W591" s="52" t="s">
        <v>644</v>
      </c>
      <c r="X591" s="53">
        <v>506343</v>
      </c>
      <c r="Y591" s="44">
        <v>20</v>
      </c>
    </row>
    <row r="592" spans="1:25" ht="60" hidden="1">
      <c r="A592" s="23">
        <v>585</v>
      </c>
      <c r="B592" s="55" t="s">
        <v>855</v>
      </c>
      <c r="C592" s="44">
        <v>1</v>
      </c>
      <c r="D592" s="44"/>
      <c r="E592" s="45" t="s">
        <v>201</v>
      </c>
      <c r="F592" s="46">
        <v>55000</v>
      </c>
      <c r="G592" s="47" t="s">
        <v>30</v>
      </c>
      <c r="H592" s="44" t="s">
        <v>856</v>
      </c>
      <c r="I592" s="44" t="s">
        <v>669</v>
      </c>
      <c r="J592" s="44"/>
      <c r="K592" s="44"/>
      <c r="L592" s="44"/>
      <c r="M592" s="48"/>
      <c r="N592" s="48"/>
      <c r="O592" s="44"/>
      <c r="P592" s="44" t="s">
        <v>31</v>
      </c>
      <c r="Q592" s="49" t="s">
        <v>41</v>
      </c>
      <c r="R592" s="28"/>
      <c r="S592" s="50">
        <v>40000</v>
      </c>
      <c r="T592" s="51">
        <v>34000</v>
      </c>
      <c r="U592" s="51">
        <v>4000</v>
      </c>
      <c r="V592" s="51">
        <v>2000</v>
      </c>
      <c r="W592" s="52" t="s">
        <v>644</v>
      </c>
      <c r="X592" s="53">
        <v>506344</v>
      </c>
      <c r="Y592" s="44">
        <v>20</v>
      </c>
    </row>
    <row r="593" spans="1:25" ht="75" hidden="1">
      <c r="A593" s="23">
        <v>586</v>
      </c>
      <c r="B593" s="55" t="s">
        <v>857</v>
      </c>
      <c r="C593" s="44">
        <v>1</v>
      </c>
      <c r="D593" s="44"/>
      <c r="E593" s="45" t="s">
        <v>858</v>
      </c>
      <c r="F593" s="46">
        <v>55000</v>
      </c>
      <c r="G593" s="47" t="s">
        <v>30</v>
      </c>
      <c r="H593" s="44" t="s">
        <v>859</v>
      </c>
      <c r="I593" s="44" t="s">
        <v>860</v>
      </c>
      <c r="J593" s="44"/>
      <c r="K593" s="44"/>
      <c r="L593" s="44"/>
      <c r="M593" s="48"/>
      <c r="N593" s="48"/>
      <c r="O593" s="44"/>
      <c r="P593" s="44" t="s">
        <v>31</v>
      </c>
      <c r="Q593" s="49" t="s">
        <v>32</v>
      </c>
      <c r="R593" s="28"/>
      <c r="S593" s="50">
        <v>40000</v>
      </c>
      <c r="T593" s="51">
        <v>34000</v>
      </c>
      <c r="U593" s="51">
        <v>4000</v>
      </c>
      <c r="V593" s="51">
        <v>2000</v>
      </c>
      <c r="W593" s="52" t="s">
        <v>644</v>
      </c>
      <c r="X593" s="53">
        <v>506345</v>
      </c>
      <c r="Y593" s="44">
        <v>20</v>
      </c>
    </row>
    <row r="594" spans="1:25" ht="75" hidden="1">
      <c r="A594" s="23">
        <v>587</v>
      </c>
      <c r="B594" s="55" t="s">
        <v>861</v>
      </c>
      <c r="C594" s="44">
        <v>1</v>
      </c>
      <c r="D594" s="44"/>
      <c r="E594" s="45" t="s">
        <v>858</v>
      </c>
      <c r="F594" s="46">
        <v>55000</v>
      </c>
      <c r="G594" s="47" t="s">
        <v>30</v>
      </c>
      <c r="H594" s="44" t="s">
        <v>862</v>
      </c>
      <c r="I594" s="44" t="s">
        <v>717</v>
      </c>
      <c r="J594" s="44"/>
      <c r="K594" s="44"/>
      <c r="L594" s="44"/>
      <c r="M594" s="48"/>
      <c r="N594" s="48"/>
      <c r="O594" s="44"/>
      <c r="P594" s="44" t="s">
        <v>31</v>
      </c>
      <c r="Q594" s="49" t="s">
        <v>32</v>
      </c>
      <c r="R594" s="28"/>
      <c r="S594" s="50">
        <v>40000</v>
      </c>
      <c r="T594" s="51">
        <v>34000</v>
      </c>
      <c r="U594" s="51">
        <v>4000</v>
      </c>
      <c r="V594" s="51">
        <v>2000</v>
      </c>
      <c r="W594" s="52" t="s">
        <v>644</v>
      </c>
      <c r="X594" s="53">
        <v>506346</v>
      </c>
      <c r="Y594" s="44">
        <v>20</v>
      </c>
    </row>
    <row r="595" spans="1:25" ht="60" hidden="1">
      <c r="A595" s="23">
        <v>588</v>
      </c>
      <c r="B595" s="55" t="s">
        <v>863</v>
      </c>
      <c r="C595" s="44">
        <v>1</v>
      </c>
      <c r="D595" s="44"/>
      <c r="E595" s="45" t="s">
        <v>858</v>
      </c>
      <c r="F595" s="46">
        <v>55000</v>
      </c>
      <c r="G595" s="47" t="s">
        <v>30</v>
      </c>
      <c r="H595" s="44" t="s">
        <v>864</v>
      </c>
      <c r="I595" s="44" t="s">
        <v>781</v>
      </c>
      <c r="J595" s="44"/>
      <c r="K595" s="44"/>
      <c r="L595" s="44"/>
      <c r="M595" s="48"/>
      <c r="N595" s="48"/>
      <c r="O595" s="44"/>
      <c r="P595" s="44" t="s">
        <v>31</v>
      </c>
      <c r="Q595" s="49" t="s">
        <v>32</v>
      </c>
      <c r="R595" s="28"/>
      <c r="S595" s="50">
        <v>40000</v>
      </c>
      <c r="T595" s="51">
        <v>34000</v>
      </c>
      <c r="U595" s="51">
        <v>4000</v>
      </c>
      <c r="V595" s="51">
        <v>2000</v>
      </c>
      <c r="W595" s="52" t="s">
        <v>644</v>
      </c>
      <c r="X595" s="53">
        <v>506347</v>
      </c>
      <c r="Y595" s="44">
        <v>20</v>
      </c>
    </row>
    <row r="596" spans="1:25" ht="75" hidden="1">
      <c r="A596" s="23">
        <v>589</v>
      </c>
      <c r="B596" s="55" t="s">
        <v>865</v>
      </c>
      <c r="C596" s="44">
        <v>1</v>
      </c>
      <c r="D596" s="44"/>
      <c r="E596" s="45" t="s">
        <v>858</v>
      </c>
      <c r="F596" s="46">
        <v>55000</v>
      </c>
      <c r="G596" s="47" t="s">
        <v>30</v>
      </c>
      <c r="H596" s="44" t="s">
        <v>866</v>
      </c>
      <c r="I596" s="44" t="s">
        <v>867</v>
      </c>
      <c r="J596" s="44"/>
      <c r="K596" s="44"/>
      <c r="L596" s="44"/>
      <c r="M596" s="48"/>
      <c r="N596" s="48"/>
      <c r="O596" s="44"/>
      <c r="P596" s="44" t="s">
        <v>31</v>
      </c>
      <c r="Q596" s="49" t="s">
        <v>32</v>
      </c>
      <c r="R596" s="28"/>
      <c r="S596" s="50">
        <v>40000</v>
      </c>
      <c r="T596" s="51">
        <v>34000</v>
      </c>
      <c r="U596" s="51">
        <v>4000</v>
      </c>
      <c r="V596" s="51">
        <v>2000</v>
      </c>
      <c r="W596" s="52" t="s">
        <v>644</v>
      </c>
      <c r="X596" s="53">
        <v>506348</v>
      </c>
      <c r="Y596" s="44">
        <v>20</v>
      </c>
    </row>
    <row r="597" spans="1:25" ht="75" hidden="1">
      <c r="A597" s="23">
        <v>590</v>
      </c>
      <c r="B597" s="55" t="s">
        <v>868</v>
      </c>
      <c r="C597" s="44">
        <v>1</v>
      </c>
      <c r="D597" s="44"/>
      <c r="E597" s="45" t="s">
        <v>858</v>
      </c>
      <c r="F597" s="46">
        <v>55000</v>
      </c>
      <c r="G597" s="47" t="s">
        <v>30</v>
      </c>
      <c r="H597" s="44" t="s">
        <v>866</v>
      </c>
      <c r="I597" s="44" t="s">
        <v>867</v>
      </c>
      <c r="J597" s="44"/>
      <c r="K597" s="44"/>
      <c r="L597" s="44"/>
      <c r="M597" s="48"/>
      <c r="N597" s="48"/>
      <c r="O597" s="44"/>
      <c r="P597" s="44" t="s">
        <v>31</v>
      </c>
      <c r="Q597" s="49" t="s">
        <v>32</v>
      </c>
      <c r="R597" s="28"/>
      <c r="S597" s="50">
        <v>40000</v>
      </c>
      <c r="T597" s="51">
        <v>34000</v>
      </c>
      <c r="U597" s="51">
        <v>4000</v>
      </c>
      <c r="V597" s="51">
        <v>2000</v>
      </c>
      <c r="W597" s="52" t="s">
        <v>644</v>
      </c>
      <c r="X597" s="53">
        <v>506349</v>
      </c>
      <c r="Y597" s="44">
        <v>20</v>
      </c>
    </row>
    <row r="598" spans="1:25" ht="75" hidden="1">
      <c r="A598" s="23">
        <v>591</v>
      </c>
      <c r="B598" s="55" t="s">
        <v>869</v>
      </c>
      <c r="C598" s="44">
        <v>1</v>
      </c>
      <c r="D598" s="44"/>
      <c r="E598" s="45" t="s">
        <v>660</v>
      </c>
      <c r="F598" s="46">
        <v>55000</v>
      </c>
      <c r="G598" s="47" t="s">
        <v>30</v>
      </c>
      <c r="H598" s="44" t="s">
        <v>870</v>
      </c>
      <c r="I598" s="44"/>
      <c r="J598" s="44"/>
      <c r="K598" s="44"/>
      <c r="L598" s="44"/>
      <c r="M598" s="48"/>
      <c r="N598" s="48"/>
      <c r="O598" s="44"/>
      <c r="P598" s="44" t="s">
        <v>31</v>
      </c>
      <c r="Q598" s="49" t="s">
        <v>32</v>
      </c>
      <c r="R598" s="28"/>
      <c r="S598" s="50">
        <v>40000</v>
      </c>
      <c r="T598" s="51">
        <v>34000</v>
      </c>
      <c r="U598" s="51">
        <v>4000</v>
      </c>
      <c r="V598" s="51">
        <v>2000</v>
      </c>
      <c r="W598" s="52" t="s">
        <v>644</v>
      </c>
      <c r="X598" s="53">
        <v>506350</v>
      </c>
      <c r="Y598" s="44">
        <v>20</v>
      </c>
    </row>
    <row r="599" spans="1:25" ht="45" hidden="1">
      <c r="A599" s="23">
        <v>592</v>
      </c>
      <c r="B599" s="55" t="s">
        <v>871</v>
      </c>
      <c r="C599" s="44">
        <v>1</v>
      </c>
      <c r="D599" s="44"/>
      <c r="E599" s="45" t="s">
        <v>660</v>
      </c>
      <c r="F599" s="46">
        <v>55000</v>
      </c>
      <c r="G599" s="47" t="s">
        <v>30</v>
      </c>
      <c r="H599" s="44" t="s">
        <v>872</v>
      </c>
      <c r="I599" s="44" t="s">
        <v>671</v>
      </c>
      <c r="J599" s="44"/>
      <c r="K599" s="44"/>
      <c r="L599" s="44"/>
      <c r="M599" s="48"/>
      <c r="N599" s="48"/>
      <c r="O599" s="44"/>
      <c r="P599" s="44" t="s">
        <v>31</v>
      </c>
      <c r="Q599" s="49" t="s">
        <v>32</v>
      </c>
      <c r="R599" s="28"/>
      <c r="S599" s="50">
        <v>40000</v>
      </c>
      <c r="T599" s="51">
        <v>34000</v>
      </c>
      <c r="U599" s="51">
        <v>4000</v>
      </c>
      <c r="V599" s="51">
        <v>2000</v>
      </c>
      <c r="W599" s="52" t="s">
        <v>644</v>
      </c>
      <c r="X599" s="53">
        <v>506351</v>
      </c>
      <c r="Y599" s="44">
        <v>20</v>
      </c>
    </row>
    <row r="600" spans="1:25" ht="90" hidden="1">
      <c r="A600" s="23">
        <v>593</v>
      </c>
      <c r="B600" s="55" t="s">
        <v>873</v>
      </c>
      <c r="C600" s="44">
        <v>1</v>
      </c>
      <c r="D600" s="44"/>
      <c r="E600" s="45" t="s">
        <v>660</v>
      </c>
      <c r="F600" s="46">
        <v>55000</v>
      </c>
      <c r="G600" s="47" t="s">
        <v>30</v>
      </c>
      <c r="H600" s="44" t="s">
        <v>843</v>
      </c>
      <c r="I600" s="44" t="s">
        <v>786</v>
      </c>
      <c r="J600" s="44"/>
      <c r="K600" s="44"/>
      <c r="L600" s="44"/>
      <c r="M600" s="48"/>
      <c r="N600" s="48"/>
      <c r="O600" s="44"/>
      <c r="P600" s="44" t="s">
        <v>31</v>
      </c>
      <c r="Q600" s="49" t="s">
        <v>32</v>
      </c>
      <c r="R600" s="28"/>
      <c r="S600" s="50">
        <v>40000</v>
      </c>
      <c r="T600" s="51">
        <v>34000</v>
      </c>
      <c r="U600" s="51">
        <v>4000</v>
      </c>
      <c r="V600" s="51">
        <v>2000</v>
      </c>
      <c r="W600" s="52" t="s">
        <v>644</v>
      </c>
      <c r="X600" s="53">
        <v>506352</v>
      </c>
      <c r="Y600" s="44">
        <v>20</v>
      </c>
    </row>
    <row r="601" spans="1:25" ht="75" hidden="1">
      <c r="A601" s="23">
        <v>594</v>
      </c>
      <c r="B601" s="55" t="s">
        <v>874</v>
      </c>
      <c r="C601" s="44">
        <v>1</v>
      </c>
      <c r="D601" s="44"/>
      <c r="E601" s="45" t="s">
        <v>660</v>
      </c>
      <c r="F601" s="46">
        <v>55000</v>
      </c>
      <c r="G601" s="47" t="s">
        <v>30</v>
      </c>
      <c r="H601" s="44" t="s">
        <v>875</v>
      </c>
      <c r="I601" s="44" t="s">
        <v>876</v>
      </c>
      <c r="J601" s="44"/>
      <c r="K601" s="44"/>
      <c r="L601" s="44"/>
      <c r="M601" s="48"/>
      <c r="N601" s="48"/>
      <c r="O601" s="44"/>
      <c r="P601" s="44" t="s">
        <v>31</v>
      </c>
      <c r="Q601" s="49" t="s">
        <v>32</v>
      </c>
      <c r="R601" s="28"/>
      <c r="S601" s="50">
        <v>40000</v>
      </c>
      <c r="T601" s="51">
        <v>34000</v>
      </c>
      <c r="U601" s="51">
        <v>4000</v>
      </c>
      <c r="V601" s="51">
        <v>2000</v>
      </c>
      <c r="W601" s="52" t="s">
        <v>644</v>
      </c>
      <c r="X601" s="53">
        <v>506353</v>
      </c>
      <c r="Y601" s="44">
        <v>20</v>
      </c>
    </row>
    <row r="602" spans="1:25" ht="60" hidden="1">
      <c r="A602" s="23">
        <v>595</v>
      </c>
      <c r="B602" s="55" t="s">
        <v>877</v>
      </c>
      <c r="C602" s="44">
        <v>1</v>
      </c>
      <c r="D602" s="44"/>
      <c r="E602" s="45" t="s">
        <v>660</v>
      </c>
      <c r="F602" s="46">
        <v>55000</v>
      </c>
      <c r="G602" s="47" t="s">
        <v>30</v>
      </c>
      <c r="H602" s="44" t="s">
        <v>878</v>
      </c>
      <c r="I602" s="44" t="s">
        <v>878</v>
      </c>
      <c r="J602" s="44"/>
      <c r="K602" s="44"/>
      <c r="L602" s="44"/>
      <c r="M602" s="48"/>
      <c r="N602" s="48"/>
      <c r="O602" s="44"/>
      <c r="P602" s="44" t="s">
        <v>31</v>
      </c>
      <c r="Q602" s="49" t="s">
        <v>32</v>
      </c>
      <c r="R602" s="28"/>
      <c r="S602" s="50">
        <v>40000</v>
      </c>
      <c r="T602" s="51">
        <v>34000</v>
      </c>
      <c r="U602" s="51">
        <v>4000</v>
      </c>
      <c r="V602" s="51">
        <v>2000</v>
      </c>
      <c r="W602" s="52" t="s">
        <v>644</v>
      </c>
      <c r="X602" s="53">
        <v>506354</v>
      </c>
      <c r="Y602" s="44">
        <v>20</v>
      </c>
    </row>
    <row r="603" spans="1:25" ht="75" hidden="1">
      <c r="A603" s="23">
        <v>596</v>
      </c>
      <c r="B603" s="55" t="s">
        <v>879</v>
      </c>
      <c r="C603" s="44">
        <v>1</v>
      </c>
      <c r="D603" s="44"/>
      <c r="E603" s="45" t="s">
        <v>880</v>
      </c>
      <c r="F603" s="46">
        <v>55000</v>
      </c>
      <c r="G603" s="47" t="s">
        <v>30</v>
      </c>
      <c r="H603" s="44" t="s">
        <v>881</v>
      </c>
      <c r="I603" s="44" t="s">
        <v>882</v>
      </c>
      <c r="J603" s="44"/>
      <c r="K603" s="44"/>
      <c r="L603" s="44"/>
      <c r="M603" s="48"/>
      <c r="N603" s="48"/>
      <c r="O603" s="44"/>
      <c r="P603" s="44" t="s">
        <v>31</v>
      </c>
      <c r="Q603" s="49" t="s">
        <v>32</v>
      </c>
      <c r="R603" s="28"/>
      <c r="S603" s="50">
        <v>40000</v>
      </c>
      <c r="T603" s="51">
        <v>34000</v>
      </c>
      <c r="U603" s="51">
        <v>4000</v>
      </c>
      <c r="V603" s="51">
        <v>2000</v>
      </c>
      <c r="W603" s="52" t="s">
        <v>644</v>
      </c>
      <c r="X603" s="53">
        <v>506355</v>
      </c>
      <c r="Y603" s="44">
        <v>20</v>
      </c>
    </row>
    <row r="604" spans="1:25" ht="75" hidden="1">
      <c r="A604" s="23">
        <v>597</v>
      </c>
      <c r="B604" s="55" t="s">
        <v>883</v>
      </c>
      <c r="C604" s="44">
        <v>1</v>
      </c>
      <c r="D604" s="44"/>
      <c r="E604" s="45" t="s">
        <v>880</v>
      </c>
      <c r="F604" s="46">
        <v>55000</v>
      </c>
      <c r="G604" s="47" t="s">
        <v>30</v>
      </c>
      <c r="H604" s="44" t="s">
        <v>860</v>
      </c>
      <c r="I604" s="44" t="s">
        <v>736</v>
      </c>
      <c r="J604" s="44"/>
      <c r="K604" s="44"/>
      <c r="L604" s="44"/>
      <c r="M604" s="48"/>
      <c r="N604" s="48"/>
      <c r="O604" s="44"/>
      <c r="P604" s="44" t="s">
        <v>31</v>
      </c>
      <c r="Q604" s="49" t="s">
        <v>32</v>
      </c>
      <c r="R604" s="28"/>
      <c r="S604" s="50">
        <v>40000</v>
      </c>
      <c r="T604" s="51">
        <v>34000</v>
      </c>
      <c r="U604" s="51">
        <v>4000</v>
      </c>
      <c r="V604" s="51">
        <v>2000</v>
      </c>
      <c r="W604" s="52" t="s">
        <v>644</v>
      </c>
      <c r="X604" s="53">
        <v>506356</v>
      </c>
      <c r="Y604" s="44">
        <v>20</v>
      </c>
    </row>
    <row r="605" spans="1:25" ht="45" hidden="1">
      <c r="A605" s="23">
        <v>598</v>
      </c>
      <c r="B605" s="55" t="s">
        <v>884</v>
      </c>
      <c r="C605" s="44">
        <v>1</v>
      </c>
      <c r="D605" s="44"/>
      <c r="E605" s="45" t="s">
        <v>880</v>
      </c>
      <c r="F605" s="46">
        <v>55000</v>
      </c>
      <c r="G605" s="47" t="s">
        <v>30</v>
      </c>
      <c r="H605" s="44" t="s">
        <v>885</v>
      </c>
      <c r="I605" s="44" t="s">
        <v>886</v>
      </c>
      <c r="J605" s="44"/>
      <c r="K605" s="44"/>
      <c r="L605" s="44"/>
      <c r="M605" s="48"/>
      <c r="N605" s="48"/>
      <c r="O605" s="44"/>
      <c r="P605" s="44" t="s">
        <v>31</v>
      </c>
      <c r="Q605" s="49" t="s">
        <v>32</v>
      </c>
      <c r="R605" s="28"/>
      <c r="S605" s="50">
        <v>40000</v>
      </c>
      <c r="T605" s="51">
        <v>34000</v>
      </c>
      <c r="U605" s="51">
        <v>4000</v>
      </c>
      <c r="V605" s="51">
        <v>2000</v>
      </c>
      <c r="W605" s="52" t="s">
        <v>644</v>
      </c>
      <c r="X605" s="53">
        <v>506357</v>
      </c>
      <c r="Y605" s="44">
        <v>20</v>
      </c>
    </row>
    <row r="606" spans="1:25" ht="75" hidden="1">
      <c r="A606" s="23">
        <v>599</v>
      </c>
      <c r="B606" s="55" t="s">
        <v>887</v>
      </c>
      <c r="C606" s="44">
        <v>1</v>
      </c>
      <c r="D606" s="44"/>
      <c r="E606" s="45" t="s">
        <v>880</v>
      </c>
      <c r="F606" s="46">
        <v>55000</v>
      </c>
      <c r="G606" s="47" t="s">
        <v>30</v>
      </c>
      <c r="H606" s="44" t="s">
        <v>888</v>
      </c>
      <c r="I606" s="44" t="s">
        <v>889</v>
      </c>
      <c r="J606" s="44"/>
      <c r="K606" s="44"/>
      <c r="L606" s="44"/>
      <c r="M606" s="48"/>
      <c r="N606" s="48"/>
      <c r="O606" s="44"/>
      <c r="P606" s="44" t="s">
        <v>31</v>
      </c>
      <c r="Q606" s="49" t="s">
        <v>32</v>
      </c>
      <c r="R606" s="28"/>
      <c r="S606" s="50">
        <v>40000</v>
      </c>
      <c r="T606" s="51">
        <v>34000</v>
      </c>
      <c r="U606" s="51">
        <v>4000</v>
      </c>
      <c r="V606" s="51">
        <v>2000</v>
      </c>
      <c r="W606" s="52" t="s">
        <v>644</v>
      </c>
      <c r="X606" s="53">
        <v>506358</v>
      </c>
      <c r="Y606" s="44">
        <v>20</v>
      </c>
    </row>
    <row r="607" spans="1:25" ht="75" hidden="1">
      <c r="A607" s="23">
        <v>600</v>
      </c>
      <c r="B607" s="55" t="s">
        <v>890</v>
      </c>
      <c r="C607" s="44">
        <v>1</v>
      </c>
      <c r="D607" s="44"/>
      <c r="E607" s="45" t="s">
        <v>660</v>
      </c>
      <c r="F607" s="46">
        <v>55000</v>
      </c>
      <c r="G607" s="47" t="s">
        <v>30</v>
      </c>
      <c r="H607" s="44" t="s">
        <v>891</v>
      </c>
      <c r="I607" s="44" t="s">
        <v>892</v>
      </c>
      <c r="J607" s="44"/>
      <c r="K607" s="44"/>
      <c r="L607" s="44"/>
      <c r="M607" s="48"/>
      <c r="N607" s="48"/>
      <c r="O607" s="44"/>
      <c r="P607" s="44" t="s">
        <v>31</v>
      </c>
      <c r="Q607" s="49" t="s">
        <v>32</v>
      </c>
      <c r="R607" s="28"/>
      <c r="S607" s="50">
        <v>40000</v>
      </c>
      <c r="T607" s="51">
        <v>34000</v>
      </c>
      <c r="U607" s="51">
        <v>4000</v>
      </c>
      <c r="V607" s="51">
        <v>2000</v>
      </c>
      <c r="W607" s="52" t="s">
        <v>644</v>
      </c>
      <c r="X607" s="53">
        <v>506359</v>
      </c>
      <c r="Y607" s="44">
        <v>20</v>
      </c>
    </row>
    <row r="608" spans="1:25" ht="75" hidden="1">
      <c r="A608" s="23">
        <v>601</v>
      </c>
      <c r="B608" s="55" t="s">
        <v>893</v>
      </c>
      <c r="C608" s="44">
        <v>1</v>
      </c>
      <c r="D608" s="44"/>
      <c r="E608" s="45" t="s">
        <v>660</v>
      </c>
      <c r="F608" s="46">
        <v>55000</v>
      </c>
      <c r="G608" s="47" t="s">
        <v>30</v>
      </c>
      <c r="H608" s="44" t="s">
        <v>891</v>
      </c>
      <c r="I608" s="44" t="s">
        <v>892</v>
      </c>
      <c r="J608" s="44"/>
      <c r="K608" s="44"/>
      <c r="L608" s="44"/>
      <c r="M608" s="48"/>
      <c r="N608" s="48"/>
      <c r="O608" s="44"/>
      <c r="P608" s="44" t="s">
        <v>31</v>
      </c>
      <c r="Q608" s="49" t="s">
        <v>32</v>
      </c>
      <c r="R608" s="28"/>
      <c r="S608" s="50">
        <v>40000</v>
      </c>
      <c r="T608" s="51">
        <v>34000</v>
      </c>
      <c r="U608" s="51">
        <v>4000</v>
      </c>
      <c r="V608" s="51">
        <v>2000</v>
      </c>
      <c r="W608" s="52" t="s">
        <v>644</v>
      </c>
      <c r="X608" s="53">
        <v>506360</v>
      </c>
      <c r="Y608" s="44">
        <v>20</v>
      </c>
    </row>
    <row r="609" spans="1:25" ht="75" hidden="1">
      <c r="A609" s="23">
        <v>602</v>
      </c>
      <c r="B609" s="55" t="s">
        <v>894</v>
      </c>
      <c r="C609" s="44">
        <v>1</v>
      </c>
      <c r="D609" s="44"/>
      <c r="E609" s="45" t="s">
        <v>660</v>
      </c>
      <c r="F609" s="46">
        <v>55000</v>
      </c>
      <c r="G609" s="47" t="s">
        <v>30</v>
      </c>
      <c r="H609" s="44" t="s">
        <v>895</v>
      </c>
      <c r="I609" s="44" t="s">
        <v>717</v>
      </c>
      <c r="J609" s="44"/>
      <c r="K609" s="44"/>
      <c r="L609" s="44"/>
      <c r="M609" s="48"/>
      <c r="N609" s="48"/>
      <c r="O609" s="44"/>
      <c r="P609" s="44" t="s">
        <v>31</v>
      </c>
      <c r="Q609" s="49" t="s">
        <v>32</v>
      </c>
      <c r="R609" s="28"/>
      <c r="S609" s="50">
        <v>40000</v>
      </c>
      <c r="T609" s="51">
        <v>34000</v>
      </c>
      <c r="U609" s="51">
        <v>4000</v>
      </c>
      <c r="V609" s="51">
        <v>2000</v>
      </c>
      <c r="W609" s="52" t="s">
        <v>644</v>
      </c>
      <c r="X609" s="53">
        <v>506361</v>
      </c>
      <c r="Y609" s="44">
        <v>20</v>
      </c>
    </row>
    <row r="610" spans="1:25" ht="75" hidden="1">
      <c r="A610" s="23">
        <v>603</v>
      </c>
      <c r="B610" s="55" t="s">
        <v>896</v>
      </c>
      <c r="C610" s="44">
        <v>1</v>
      </c>
      <c r="D610" s="44"/>
      <c r="E610" s="45" t="s">
        <v>660</v>
      </c>
      <c r="F610" s="46">
        <v>55000</v>
      </c>
      <c r="G610" s="47" t="s">
        <v>30</v>
      </c>
      <c r="H610" s="44" t="s">
        <v>821</v>
      </c>
      <c r="I610" s="44" t="s">
        <v>897</v>
      </c>
      <c r="J610" s="44"/>
      <c r="K610" s="44"/>
      <c r="L610" s="44"/>
      <c r="M610" s="48"/>
      <c r="N610" s="48"/>
      <c r="O610" s="44"/>
      <c r="P610" s="44" t="s">
        <v>31</v>
      </c>
      <c r="Q610" s="49" t="s">
        <v>32</v>
      </c>
      <c r="R610" s="28"/>
      <c r="S610" s="50">
        <v>40000</v>
      </c>
      <c r="T610" s="51">
        <v>34000</v>
      </c>
      <c r="U610" s="51">
        <v>4000</v>
      </c>
      <c r="V610" s="51">
        <v>2000</v>
      </c>
      <c r="W610" s="52" t="s">
        <v>644</v>
      </c>
      <c r="X610" s="53">
        <v>506362</v>
      </c>
      <c r="Y610" s="44">
        <v>20</v>
      </c>
    </row>
    <row r="611" spans="1:25" ht="90" hidden="1">
      <c r="A611" s="23">
        <v>604</v>
      </c>
      <c r="B611" s="55" t="s">
        <v>898</v>
      </c>
      <c r="C611" s="44">
        <v>1</v>
      </c>
      <c r="D611" s="44"/>
      <c r="E611" s="45" t="s">
        <v>660</v>
      </c>
      <c r="F611" s="46">
        <v>55000</v>
      </c>
      <c r="G611" s="47" t="s">
        <v>30</v>
      </c>
      <c r="H611" s="44" t="s">
        <v>899</v>
      </c>
      <c r="I611" s="44" t="s">
        <v>878</v>
      </c>
      <c r="J611" s="44"/>
      <c r="K611" s="44"/>
      <c r="L611" s="44"/>
      <c r="M611" s="48"/>
      <c r="N611" s="48"/>
      <c r="O611" s="44"/>
      <c r="P611" s="44" t="s">
        <v>31</v>
      </c>
      <c r="Q611" s="49" t="s">
        <v>32</v>
      </c>
      <c r="R611" s="28"/>
      <c r="S611" s="50">
        <v>40000</v>
      </c>
      <c r="T611" s="51">
        <v>34000</v>
      </c>
      <c r="U611" s="51">
        <v>4000</v>
      </c>
      <c r="V611" s="51">
        <v>2000</v>
      </c>
      <c r="W611" s="52" t="s">
        <v>644</v>
      </c>
      <c r="X611" s="53">
        <v>506363</v>
      </c>
      <c r="Y611" s="44">
        <v>20</v>
      </c>
    </row>
    <row r="612" spans="1:25" ht="75" hidden="1">
      <c r="A612" s="23">
        <v>605</v>
      </c>
      <c r="B612" s="55" t="s">
        <v>900</v>
      </c>
      <c r="C612" s="44">
        <v>1</v>
      </c>
      <c r="D612" s="44"/>
      <c r="E612" s="45" t="s">
        <v>901</v>
      </c>
      <c r="F612" s="46">
        <v>55000</v>
      </c>
      <c r="G612" s="47" t="s">
        <v>30</v>
      </c>
      <c r="H612" s="44" t="s">
        <v>902</v>
      </c>
      <c r="I612" s="44" t="s">
        <v>882</v>
      </c>
      <c r="J612" s="44"/>
      <c r="K612" s="44"/>
      <c r="L612" s="44"/>
      <c r="M612" s="48"/>
      <c r="N612" s="48"/>
      <c r="O612" s="44"/>
      <c r="P612" s="44" t="s">
        <v>31</v>
      </c>
      <c r="Q612" s="49" t="s">
        <v>41</v>
      </c>
      <c r="R612" s="28"/>
      <c r="S612" s="50">
        <v>40000</v>
      </c>
      <c r="T612" s="51">
        <v>34000</v>
      </c>
      <c r="U612" s="51">
        <v>4000</v>
      </c>
      <c r="V612" s="51">
        <v>2000</v>
      </c>
      <c r="W612" s="52" t="s">
        <v>644</v>
      </c>
      <c r="X612" s="53">
        <v>506364</v>
      </c>
      <c r="Y612" s="44">
        <v>20</v>
      </c>
    </row>
    <row r="613" spans="1:25" ht="60" hidden="1">
      <c r="A613" s="23">
        <v>606</v>
      </c>
      <c r="B613" s="55" t="s">
        <v>903</v>
      </c>
      <c r="C613" s="44">
        <v>1</v>
      </c>
      <c r="D613" s="44"/>
      <c r="E613" s="45" t="s">
        <v>815</v>
      </c>
      <c r="F613" s="46">
        <v>55000</v>
      </c>
      <c r="G613" s="47" t="s">
        <v>30</v>
      </c>
      <c r="H613" s="44" t="s">
        <v>904</v>
      </c>
      <c r="I613" s="44" t="s">
        <v>882</v>
      </c>
      <c r="J613" s="44"/>
      <c r="K613" s="44"/>
      <c r="L613" s="44"/>
      <c r="M613" s="48"/>
      <c r="N613" s="48"/>
      <c r="O613" s="44"/>
      <c r="P613" s="44" t="s">
        <v>31</v>
      </c>
      <c r="Q613" s="49" t="s">
        <v>41</v>
      </c>
      <c r="R613" s="28"/>
      <c r="S613" s="50">
        <v>40000</v>
      </c>
      <c r="T613" s="51">
        <v>34000</v>
      </c>
      <c r="U613" s="51">
        <v>4000</v>
      </c>
      <c r="V613" s="51">
        <v>2000</v>
      </c>
      <c r="W613" s="52" t="s">
        <v>644</v>
      </c>
      <c r="X613" s="53">
        <v>506365</v>
      </c>
      <c r="Y613" s="44">
        <v>20</v>
      </c>
    </row>
    <row r="614" spans="1:25" ht="60" hidden="1">
      <c r="A614" s="23">
        <v>607</v>
      </c>
      <c r="B614" s="55" t="s">
        <v>905</v>
      </c>
      <c r="C614" s="44">
        <v>1</v>
      </c>
      <c r="D614" s="44"/>
      <c r="E614" s="45" t="s">
        <v>901</v>
      </c>
      <c r="F614" s="46">
        <v>55000</v>
      </c>
      <c r="G614" s="47" t="s">
        <v>30</v>
      </c>
      <c r="H614" s="44" t="s">
        <v>906</v>
      </c>
      <c r="I614" s="44" t="s">
        <v>907</v>
      </c>
      <c r="J614" s="44"/>
      <c r="K614" s="44"/>
      <c r="L614" s="44"/>
      <c r="M614" s="48"/>
      <c r="N614" s="48"/>
      <c r="O614" s="44"/>
      <c r="P614" s="44" t="s">
        <v>31</v>
      </c>
      <c r="Q614" s="49" t="s">
        <v>41</v>
      </c>
      <c r="R614" s="28"/>
      <c r="S614" s="50">
        <v>40000</v>
      </c>
      <c r="T614" s="51">
        <v>34000</v>
      </c>
      <c r="U614" s="51">
        <v>4000</v>
      </c>
      <c r="V614" s="51">
        <v>2000</v>
      </c>
      <c r="W614" s="52" t="s">
        <v>644</v>
      </c>
      <c r="X614" s="53">
        <v>506366</v>
      </c>
      <c r="Y614" s="44">
        <v>20</v>
      </c>
    </row>
    <row r="615" spans="1:25" ht="60" hidden="1">
      <c r="A615" s="23">
        <v>608</v>
      </c>
      <c r="B615" s="55" t="s">
        <v>908</v>
      </c>
      <c r="C615" s="44">
        <v>1</v>
      </c>
      <c r="D615" s="44"/>
      <c r="E615" s="45" t="s">
        <v>201</v>
      </c>
      <c r="F615" s="46">
        <v>55000</v>
      </c>
      <c r="G615" s="47" t="s">
        <v>30</v>
      </c>
      <c r="H615" s="44" t="s">
        <v>878</v>
      </c>
      <c r="I615" s="44" t="s">
        <v>878</v>
      </c>
      <c r="J615" s="44"/>
      <c r="K615" s="44"/>
      <c r="L615" s="44"/>
      <c r="M615" s="48"/>
      <c r="N615" s="48"/>
      <c r="O615" s="44"/>
      <c r="P615" s="44" t="s">
        <v>31</v>
      </c>
      <c r="Q615" s="49" t="s">
        <v>41</v>
      </c>
      <c r="R615" s="28"/>
      <c r="S615" s="50">
        <v>40000</v>
      </c>
      <c r="T615" s="51">
        <v>34000</v>
      </c>
      <c r="U615" s="51">
        <v>4000</v>
      </c>
      <c r="V615" s="51">
        <v>2000</v>
      </c>
      <c r="W615" s="52" t="s">
        <v>644</v>
      </c>
      <c r="X615" s="53">
        <v>506367</v>
      </c>
      <c r="Y615" s="44">
        <v>20</v>
      </c>
    </row>
    <row r="616" spans="1:25" ht="75" hidden="1">
      <c r="A616" s="23">
        <v>609</v>
      </c>
      <c r="B616" s="55" t="s">
        <v>909</v>
      </c>
      <c r="C616" s="44">
        <v>1</v>
      </c>
      <c r="D616" s="44"/>
      <c r="E616" s="45" t="s">
        <v>910</v>
      </c>
      <c r="F616" s="46">
        <v>55000</v>
      </c>
      <c r="G616" s="47" t="s">
        <v>30</v>
      </c>
      <c r="H616" s="44" t="s">
        <v>911</v>
      </c>
      <c r="I616" s="44" t="s">
        <v>912</v>
      </c>
      <c r="J616" s="44"/>
      <c r="K616" s="44"/>
      <c r="L616" s="44"/>
      <c r="M616" s="48"/>
      <c r="N616" s="48"/>
      <c r="O616" s="44"/>
      <c r="P616" s="44" t="s">
        <v>31</v>
      </c>
      <c r="Q616" s="49" t="s">
        <v>32</v>
      </c>
      <c r="R616" s="28"/>
      <c r="S616" s="50">
        <v>40000</v>
      </c>
      <c r="T616" s="51">
        <v>34000</v>
      </c>
      <c r="U616" s="51">
        <v>4000</v>
      </c>
      <c r="V616" s="51">
        <v>2000</v>
      </c>
      <c r="W616" s="52" t="s">
        <v>644</v>
      </c>
      <c r="X616" s="53">
        <v>506368</v>
      </c>
      <c r="Y616" s="44">
        <v>20</v>
      </c>
    </row>
    <row r="617" spans="1:25" ht="60" hidden="1">
      <c r="A617" s="23">
        <v>610</v>
      </c>
      <c r="B617" s="55" t="s">
        <v>913</v>
      </c>
      <c r="C617" s="44">
        <v>1</v>
      </c>
      <c r="D617" s="44"/>
      <c r="E617" s="45" t="s">
        <v>914</v>
      </c>
      <c r="F617" s="46">
        <v>55000</v>
      </c>
      <c r="G617" s="47" t="s">
        <v>30</v>
      </c>
      <c r="H617" s="44" t="s">
        <v>911</v>
      </c>
      <c r="I617" s="44" t="s">
        <v>912</v>
      </c>
      <c r="J617" s="44"/>
      <c r="K617" s="44"/>
      <c r="L617" s="44"/>
      <c r="M617" s="48"/>
      <c r="N617" s="48"/>
      <c r="O617" s="44"/>
      <c r="P617" s="44" t="s">
        <v>31</v>
      </c>
      <c r="Q617" s="49" t="s">
        <v>32</v>
      </c>
      <c r="R617" s="28"/>
      <c r="S617" s="50">
        <v>40000</v>
      </c>
      <c r="T617" s="51">
        <v>34000</v>
      </c>
      <c r="U617" s="51">
        <v>4000</v>
      </c>
      <c r="V617" s="51">
        <v>2000</v>
      </c>
      <c r="W617" s="52" t="s">
        <v>644</v>
      </c>
      <c r="X617" s="53">
        <v>506369</v>
      </c>
      <c r="Y617" s="44">
        <v>20</v>
      </c>
    </row>
    <row r="618" spans="1:25" ht="45" hidden="1">
      <c r="A618" s="23">
        <v>611</v>
      </c>
      <c r="B618" s="55" t="s">
        <v>915</v>
      </c>
      <c r="C618" s="44">
        <v>1</v>
      </c>
      <c r="D618" s="44"/>
      <c r="E618" s="45" t="s">
        <v>910</v>
      </c>
      <c r="F618" s="46">
        <v>55000</v>
      </c>
      <c r="G618" s="47" t="s">
        <v>30</v>
      </c>
      <c r="H618" s="44" t="s">
        <v>916</v>
      </c>
      <c r="I618" s="44" t="s">
        <v>897</v>
      </c>
      <c r="J618" s="44"/>
      <c r="K618" s="44"/>
      <c r="L618" s="44"/>
      <c r="M618" s="48"/>
      <c r="N618" s="48"/>
      <c r="O618" s="44"/>
      <c r="P618" s="44" t="s">
        <v>31</v>
      </c>
      <c r="Q618" s="49" t="s">
        <v>32</v>
      </c>
      <c r="R618" s="28"/>
      <c r="S618" s="50">
        <v>40000</v>
      </c>
      <c r="T618" s="51">
        <v>34000</v>
      </c>
      <c r="U618" s="51">
        <v>4000</v>
      </c>
      <c r="V618" s="51">
        <v>2000</v>
      </c>
      <c r="W618" s="52" t="s">
        <v>644</v>
      </c>
      <c r="X618" s="53">
        <v>506370</v>
      </c>
      <c r="Y618" s="44">
        <v>20</v>
      </c>
    </row>
    <row r="619" spans="1:25" ht="60" hidden="1">
      <c r="A619" s="23">
        <v>612</v>
      </c>
      <c r="B619" s="55" t="s">
        <v>917</v>
      </c>
      <c r="C619" s="44">
        <v>1</v>
      </c>
      <c r="D619" s="44"/>
      <c r="E619" s="45" t="s">
        <v>910</v>
      </c>
      <c r="F619" s="46">
        <v>55000</v>
      </c>
      <c r="G619" s="47" t="s">
        <v>30</v>
      </c>
      <c r="H619" s="44" t="s">
        <v>918</v>
      </c>
      <c r="I619" s="44" t="s">
        <v>897</v>
      </c>
      <c r="J619" s="44"/>
      <c r="K619" s="44"/>
      <c r="L619" s="44"/>
      <c r="M619" s="48"/>
      <c r="N619" s="48"/>
      <c r="O619" s="44"/>
      <c r="P619" s="44" t="s">
        <v>31</v>
      </c>
      <c r="Q619" s="49" t="s">
        <v>32</v>
      </c>
      <c r="R619" s="28"/>
      <c r="S619" s="50">
        <v>40000</v>
      </c>
      <c r="T619" s="51">
        <v>34000</v>
      </c>
      <c r="U619" s="51">
        <v>4000</v>
      </c>
      <c r="V619" s="51">
        <v>2000</v>
      </c>
      <c r="W619" s="52" t="s">
        <v>644</v>
      </c>
      <c r="X619" s="53">
        <v>506371</v>
      </c>
      <c r="Y619" s="44">
        <v>20</v>
      </c>
    </row>
    <row r="620" spans="1:25" ht="60" hidden="1">
      <c r="A620" s="23">
        <v>613</v>
      </c>
      <c r="B620" s="55" t="s">
        <v>919</v>
      </c>
      <c r="C620" s="44">
        <v>1</v>
      </c>
      <c r="D620" s="44"/>
      <c r="E620" s="45" t="s">
        <v>914</v>
      </c>
      <c r="F620" s="46">
        <v>55000</v>
      </c>
      <c r="G620" s="47" t="s">
        <v>30</v>
      </c>
      <c r="H620" s="44" t="s">
        <v>918</v>
      </c>
      <c r="I620" s="44" t="s">
        <v>897</v>
      </c>
      <c r="J620" s="44"/>
      <c r="K620" s="44"/>
      <c r="L620" s="44"/>
      <c r="M620" s="48"/>
      <c r="N620" s="48"/>
      <c r="O620" s="44"/>
      <c r="P620" s="44" t="s">
        <v>31</v>
      </c>
      <c r="Q620" s="49" t="s">
        <v>32</v>
      </c>
      <c r="R620" s="28"/>
      <c r="S620" s="50">
        <v>40000</v>
      </c>
      <c r="T620" s="51">
        <v>34000</v>
      </c>
      <c r="U620" s="51">
        <v>4000</v>
      </c>
      <c r="V620" s="51">
        <v>2000</v>
      </c>
      <c r="W620" s="52" t="s">
        <v>644</v>
      </c>
      <c r="X620" s="53">
        <v>506372</v>
      </c>
      <c r="Y620" s="44">
        <v>20</v>
      </c>
    </row>
    <row r="621" spans="1:25" ht="60" hidden="1">
      <c r="A621" s="23">
        <v>614</v>
      </c>
      <c r="B621" s="55" t="s">
        <v>920</v>
      </c>
      <c r="C621" s="44">
        <v>1</v>
      </c>
      <c r="D621" s="44"/>
      <c r="E621" s="45" t="s">
        <v>921</v>
      </c>
      <c r="F621" s="46">
        <v>55000</v>
      </c>
      <c r="G621" s="47" t="s">
        <v>30</v>
      </c>
      <c r="H621" s="44" t="s">
        <v>922</v>
      </c>
      <c r="I621" s="44" t="s">
        <v>923</v>
      </c>
      <c r="J621" s="44"/>
      <c r="K621" s="44"/>
      <c r="L621" s="44"/>
      <c r="M621" s="48"/>
      <c r="N621" s="48"/>
      <c r="O621" s="44"/>
      <c r="P621" s="44" t="s">
        <v>31</v>
      </c>
      <c r="Q621" s="49" t="s">
        <v>32</v>
      </c>
      <c r="R621" s="28"/>
      <c r="S621" s="50">
        <v>40000</v>
      </c>
      <c r="T621" s="51">
        <v>34000</v>
      </c>
      <c r="U621" s="51">
        <v>4000</v>
      </c>
      <c r="V621" s="51">
        <v>2000</v>
      </c>
      <c r="W621" s="52" t="s">
        <v>644</v>
      </c>
      <c r="X621" s="53">
        <v>506373</v>
      </c>
      <c r="Y621" s="44">
        <v>20</v>
      </c>
    </row>
    <row r="622" spans="1:25" ht="45" hidden="1">
      <c r="A622" s="23">
        <v>615</v>
      </c>
      <c r="B622" s="55" t="s">
        <v>924</v>
      </c>
      <c r="C622" s="44">
        <v>1</v>
      </c>
      <c r="D622" s="44"/>
      <c r="E622" s="45" t="s">
        <v>925</v>
      </c>
      <c r="F622" s="46">
        <v>55000</v>
      </c>
      <c r="G622" s="47" t="s">
        <v>30</v>
      </c>
      <c r="H622" s="44" t="s">
        <v>926</v>
      </c>
      <c r="I622" s="44" t="s">
        <v>927</v>
      </c>
      <c r="J622" s="44"/>
      <c r="K622" s="44"/>
      <c r="L622" s="44"/>
      <c r="M622" s="48"/>
      <c r="N622" s="48"/>
      <c r="O622" s="44"/>
      <c r="P622" s="44" t="s">
        <v>31</v>
      </c>
      <c r="Q622" s="49" t="s">
        <v>32</v>
      </c>
      <c r="R622" s="28"/>
      <c r="S622" s="50">
        <v>40000</v>
      </c>
      <c r="T622" s="51">
        <v>34000</v>
      </c>
      <c r="U622" s="51">
        <v>4000</v>
      </c>
      <c r="V622" s="51">
        <v>2000</v>
      </c>
      <c r="W622" s="52" t="s">
        <v>644</v>
      </c>
      <c r="X622" s="53">
        <v>506374</v>
      </c>
      <c r="Y622" s="44">
        <v>20</v>
      </c>
    </row>
    <row r="623" spans="1:25" ht="60" hidden="1">
      <c r="A623" s="23">
        <v>616</v>
      </c>
      <c r="B623" s="55" t="s">
        <v>928</v>
      </c>
      <c r="C623" s="44">
        <v>1</v>
      </c>
      <c r="D623" s="44"/>
      <c r="E623" s="45" t="s">
        <v>901</v>
      </c>
      <c r="F623" s="46">
        <v>55000</v>
      </c>
      <c r="G623" s="47" t="s">
        <v>30</v>
      </c>
      <c r="H623" s="44" t="s">
        <v>929</v>
      </c>
      <c r="I623" s="44" t="s">
        <v>930</v>
      </c>
      <c r="J623" s="44"/>
      <c r="K623" s="44"/>
      <c r="L623" s="44"/>
      <c r="M623" s="48"/>
      <c r="N623" s="48"/>
      <c r="O623" s="44"/>
      <c r="P623" s="44" t="s">
        <v>31</v>
      </c>
      <c r="Q623" s="49" t="s">
        <v>41</v>
      </c>
      <c r="R623" s="28"/>
      <c r="S623" s="50">
        <v>40000</v>
      </c>
      <c r="T623" s="51">
        <v>34000</v>
      </c>
      <c r="U623" s="51">
        <v>4000</v>
      </c>
      <c r="V623" s="51">
        <v>2000</v>
      </c>
      <c r="W623" s="52" t="s">
        <v>644</v>
      </c>
      <c r="X623" s="53">
        <v>506375</v>
      </c>
      <c r="Y623" s="44">
        <v>20</v>
      </c>
    </row>
    <row r="624" spans="1:25" ht="75" hidden="1">
      <c r="A624" s="23">
        <v>617</v>
      </c>
      <c r="B624" s="55" t="s">
        <v>931</v>
      </c>
      <c r="C624" s="44">
        <v>1</v>
      </c>
      <c r="D624" s="44"/>
      <c r="E624" s="45" t="s">
        <v>757</v>
      </c>
      <c r="F624" s="46">
        <v>55000</v>
      </c>
      <c r="G624" s="47" t="s">
        <v>30</v>
      </c>
      <c r="H624" s="44" t="s">
        <v>929</v>
      </c>
      <c r="I624" s="44" t="s">
        <v>930</v>
      </c>
      <c r="J624" s="44"/>
      <c r="K624" s="44"/>
      <c r="L624" s="44"/>
      <c r="M624" s="48"/>
      <c r="N624" s="48"/>
      <c r="O624" s="44"/>
      <c r="P624" s="44" t="s">
        <v>31</v>
      </c>
      <c r="Q624" s="49" t="s">
        <v>32</v>
      </c>
      <c r="R624" s="28"/>
      <c r="S624" s="50">
        <v>40000</v>
      </c>
      <c r="T624" s="51">
        <v>34000</v>
      </c>
      <c r="U624" s="51">
        <v>4000</v>
      </c>
      <c r="V624" s="51">
        <v>2000</v>
      </c>
      <c r="W624" s="52" t="s">
        <v>644</v>
      </c>
      <c r="X624" s="53">
        <v>506376</v>
      </c>
      <c r="Y624" s="44">
        <v>20</v>
      </c>
    </row>
    <row r="625" spans="1:25" ht="75" hidden="1">
      <c r="A625" s="23">
        <v>618</v>
      </c>
      <c r="B625" s="55" t="s">
        <v>932</v>
      </c>
      <c r="C625" s="44">
        <v>1</v>
      </c>
      <c r="D625" s="44"/>
      <c r="E625" s="45" t="s">
        <v>933</v>
      </c>
      <c r="F625" s="46">
        <v>55000</v>
      </c>
      <c r="G625" s="47" t="s">
        <v>30</v>
      </c>
      <c r="H625" s="44" t="s">
        <v>934</v>
      </c>
      <c r="I625" s="44" t="s">
        <v>736</v>
      </c>
      <c r="J625" s="44"/>
      <c r="K625" s="44"/>
      <c r="L625" s="44"/>
      <c r="M625" s="48"/>
      <c r="N625" s="48"/>
      <c r="O625" s="44"/>
      <c r="P625" s="44" t="s">
        <v>31</v>
      </c>
      <c r="Q625" s="49" t="s">
        <v>32</v>
      </c>
      <c r="R625" s="28"/>
      <c r="S625" s="50">
        <v>40000</v>
      </c>
      <c r="T625" s="51">
        <v>34000</v>
      </c>
      <c r="U625" s="51">
        <v>4000</v>
      </c>
      <c r="V625" s="51">
        <v>2000</v>
      </c>
      <c r="W625" s="52" t="s">
        <v>644</v>
      </c>
      <c r="X625" s="53">
        <v>506377</v>
      </c>
      <c r="Y625" s="44">
        <v>20</v>
      </c>
    </row>
    <row r="626" spans="1:25" ht="75" hidden="1">
      <c r="A626" s="23">
        <v>619</v>
      </c>
      <c r="B626" s="55" t="s">
        <v>935</v>
      </c>
      <c r="C626" s="44">
        <v>1</v>
      </c>
      <c r="D626" s="44"/>
      <c r="E626" s="45" t="s">
        <v>936</v>
      </c>
      <c r="F626" s="46">
        <v>55000</v>
      </c>
      <c r="G626" s="47" t="s">
        <v>30</v>
      </c>
      <c r="H626" s="44" t="s">
        <v>650</v>
      </c>
      <c r="I626" s="44" t="s">
        <v>878</v>
      </c>
      <c r="J626" s="44"/>
      <c r="K626" s="44"/>
      <c r="L626" s="44"/>
      <c r="M626" s="48"/>
      <c r="N626" s="48"/>
      <c r="O626" s="44"/>
      <c r="P626" s="44" t="s">
        <v>31</v>
      </c>
      <c r="Q626" s="49" t="s">
        <v>32</v>
      </c>
      <c r="R626" s="28"/>
      <c r="S626" s="50">
        <v>40000</v>
      </c>
      <c r="T626" s="51">
        <v>34000</v>
      </c>
      <c r="U626" s="51">
        <v>4000</v>
      </c>
      <c r="V626" s="51">
        <v>2000</v>
      </c>
      <c r="W626" s="52" t="s">
        <v>644</v>
      </c>
      <c r="X626" s="53">
        <v>506378</v>
      </c>
      <c r="Y626" s="44">
        <v>20</v>
      </c>
    </row>
    <row r="627" spans="1:25" ht="60" hidden="1">
      <c r="A627" s="23">
        <v>620</v>
      </c>
      <c r="B627" s="55" t="s">
        <v>937</v>
      </c>
      <c r="C627" s="44">
        <v>1</v>
      </c>
      <c r="D627" s="44"/>
      <c r="E627" s="45" t="s">
        <v>938</v>
      </c>
      <c r="F627" s="46">
        <v>55000</v>
      </c>
      <c r="G627" s="47" t="s">
        <v>30</v>
      </c>
      <c r="H627" s="44" t="s">
        <v>716</v>
      </c>
      <c r="I627" s="44" t="s">
        <v>717</v>
      </c>
      <c r="J627" s="44"/>
      <c r="K627" s="44"/>
      <c r="L627" s="44"/>
      <c r="M627" s="48"/>
      <c r="N627" s="48"/>
      <c r="O627" s="44"/>
      <c r="P627" s="44" t="s">
        <v>31</v>
      </c>
      <c r="Q627" s="49" t="s">
        <v>32</v>
      </c>
      <c r="R627" s="28"/>
      <c r="S627" s="50">
        <v>40000</v>
      </c>
      <c r="T627" s="51">
        <v>34000</v>
      </c>
      <c r="U627" s="51">
        <v>4000</v>
      </c>
      <c r="V627" s="51">
        <v>2000</v>
      </c>
      <c r="W627" s="52" t="s">
        <v>644</v>
      </c>
      <c r="X627" s="53">
        <v>506379</v>
      </c>
      <c r="Y627" s="44">
        <v>20</v>
      </c>
    </row>
    <row r="628" spans="1:25" ht="45" hidden="1">
      <c r="A628" s="23">
        <v>621</v>
      </c>
      <c r="B628" s="51" t="s">
        <v>939</v>
      </c>
      <c r="C628" s="44">
        <v>1</v>
      </c>
      <c r="D628" s="44"/>
      <c r="E628" s="45" t="s">
        <v>940</v>
      </c>
      <c r="F628" s="46">
        <v>55000</v>
      </c>
      <c r="G628" s="47" t="s">
        <v>30</v>
      </c>
      <c r="H628" s="44" t="s">
        <v>650</v>
      </c>
      <c r="I628" s="44" t="s">
        <v>878</v>
      </c>
      <c r="J628" s="44"/>
      <c r="K628" s="44"/>
      <c r="L628" s="44"/>
      <c r="M628" s="48"/>
      <c r="N628" s="48"/>
      <c r="O628" s="44"/>
      <c r="P628" s="44" t="s">
        <v>31</v>
      </c>
      <c r="Q628" s="49" t="s">
        <v>32</v>
      </c>
      <c r="R628" s="28"/>
      <c r="S628" s="50">
        <v>40000</v>
      </c>
      <c r="T628" s="51">
        <v>34000</v>
      </c>
      <c r="U628" s="51">
        <v>4000</v>
      </c>
      <c r="V628" s="51">
        <v>2000</v>
      </c>
      <c r="W628" s="52" t="s">
        <v>644</v>
      </c>
      <c r="X628" s="53">
        <v>506380</v>
      </c>
      <c r="Y628" s="44">
        <v>20</v>
      </c>
    </row>
    <row r="629" spans="1:25" ht="30" hidden="1">
      <c r="A629" s="23">
        <v>622</v>
      </c>
      <c r="B629" s="51" t="s">
        <v>941</v>
      </c>
      <c r="C629" s="44">
        <v>1</v>
      </c>
      <c r="D629" s="44"/>
      <c r="E629" s="45" t="s">
        <v>938</v>
      </c>
      <c r="F629" s="46">
        <v>55000</v>
      </c>
      <c r="G629" s="47" t="s">
        <v>30</v>
      </c>
      <c r="H629" s="44" t="s">
        <v>716</v>
      </c>
      <c r="I629" s="44" t="s">
        <v>717</v>
      </c>
      <c r="J629" s="44"/>
      <c r="K629" s="44"/>
      <c r="L629" s="44"/>
      <c r="M629" s="48"/>
      <c r="N629" s="48"/>
      <c r="O629" s="44"/>
      <c r="P629" s="44" t="s">
        <v>31</v>
      </c>
      <c r="Q629" s="49" t="s">
        <v>32</v>
      </c>
      <c r="R629" s="28"/>
      <c r="S629" s="50">
        <v>40000</v>
      </c>
      <c r="T629" s="51">
        <v>34000</v>
      </c>
      <c r="U629" s="51">
        <v>4000</v>
      </c>
      <c r="V629" s="51">
        <v>2000</v>
      </c>
      <c r="W629" s="52" t="s">
        <v>644</v>
      </c>
      <c r="X629" s="53">
        <v>506381</v>
      </c>
      <c r="Y629" s="44">
        <v>20</v>
      </c>
    </row>
    <row r="630" spans="1:25" ht="30" hidden="1">
      <c r="A630" s="23">
        <v>623</v>
      </c>
      <c r="B630" s="51" t="s">
        <v>942</v>
      </c>
      <c r="C630" s="44">
        <v>1</v>
      </c>
      <c r="D630" s="44"/>
      <c r="E630" s="45" t="s">
        <v>943</v>
      </c>
      <c r="F630" s="46">
        <v>55000</v>
      </c>
      <c r="G630" s="47" t="s">
        <v>30</v>
      </c>
      <c r="H630" s="44" t="s">
        <v>944</v>
      </c>
      <c r="I630" s="44" t="s">
        <v>945</v>
      </c>
      <c r="J630" s="44"/>
      <c r="K630" s="44"/>
      <c r="L630" s="44"/>
      <c r="M630" s="48"/>
      <c r="N630" s="48"/>
      <c r="O630" s="44"/>
      <c r="P630" s="44" t="s">
        <v>31</v>
      </c>
      <c r="Q630" s="49" t="s">
        <v>32</v>
      </c>
      <c r="R630" s="28"/>
      <c r="S630" s="50">
        <v>40000</v>
      </c>
      <c r="T630" s="51">
        <v>34000</v>
      </c>
      <c r="U630" s="51">
        <v>4000</v>
      </c>
      <c r="V630" s="51">
        <v>2000</v>
      </c>
      <c r="W630" s="52" t="s">
        <v>644</v>
      </c>
      <c r="X630" s="53">
        <v>506382</v>
      </c>
      <c r="Y630" s="44">
        <v>20</v>
      </c>
    </row>
    <row r="631" spans="1:25" ht="45" hidden="1">
      <c r="A631" s="23">
        <v>624</v>
      </c>
      <c r="B631" s="51" t="s">
        <v>946</v>
      </c>
      <c r="C631" s="44">
        <v>1</v>
      </c>
      <c r="D631" s="44"/>
      <c r="E631" s="45" t="s">
        <v>880</v>
      </c>
      <c r="F631" s="46">
        <v>55000</v>
      </c>
      <c r="G631" s="47" t="s">
        <v>30</v>
      </c>
      <c r="H631" s="44" t="s">
        <v>860</v>
      </c>
      <c r="I631" s="44" t="s">
        <v>736</v>
      </c>
      <c r="J631" s="44"/>
      <c r="K631" s="44"/>
      <c r="L631" s="44"/>
      <c r="M631" s="48"/>
      <c r="N631" s="48"/>
      <c r="O631" s="44"/>
      <c r="P631" s="44" t="s">
        <v>31</v>
      </c>
      <c r="Q631" s="49" t="s">
        <v>32</v>
      </c>
      <c r="R631" s="28"/>
      <c r="S631" s="50">
        <v>40000</v>
      </c>
      <c r="T631" s="51">
        <v>34000</v>
      </c>
      <c r="U631" s="51">
        <v>4000</v>
      </c>
      <c r="V631" s="51">
        <v>2000</v>
      </c>
      <c r="W631" s="52" t="s">
        <v>644</v>
      </c>
      <c r="X631" s="53">
        <v>506383</v>
      </c>
      <c r="Y631" s="44">
        <v>20</v>
      </c>
    </row>
    <row r="632" spans="1:25" ht="30" hidden="1">
      <c r="A632" s="23">
        <v>625</v>
      </c>
      <c r="B632" s="51" t="s">
        <v>947</v>
      </c>
      <c r="C632" s="44">
        <v>1</v>
      </c>
      <c r="D632" s="44"/>
      <c r="E632" s="45" t="s">
        <v>948</v>
      </c>
      <c r="F632" s="46">
        <v>55000</v>
      </c>
      <c r="G632" s="47" t="s">
        <v>30</v>
      </c>
      <c r="H632" s="44" t="s">
        <v>949</v>
      </c>
      <c r="I632" s="44" t="s">
        <v>867</v>
      </c>
      <c r="J632" s="44"/>
      <c r="K632" s="44"/>
      <c r="L632" s="44"/>
      <c r="M632" s="48"/>
      <c r="N632" s="48"/>
      <c r="O632" s="44"/>
      <c r="P632" s="44" t="s">
        <v>31</v>
      </c>
      <c r="Q632" s="49" t="s">
        <v>32</v>
      </c>
      <c r="R632" s="28"/>
      <c r="S632" s="50">
        <v>25000</v>
      </c>
      <c r="T632" s="51">
        <v>21250</v>
      </c>
      <c r="U632" s="51">
        <v>2500</v>
      </c>
      <c r="V632" s="51">
        <v>1250</v>
      </c>
      <c r="W632" s="52" t="s">
        <v>644</v>
      </c>
      <c r="X632" s="56">
        <v>506384</v>
      </c>
      <c r="Y632" s="44">
        <v>20</v>
      </c>
    </row>
    <row r="633" spans="1:25" ht="30">
      <c r="A633" s="23">
        <v>626</v>
      </c>
      <c r="B633" s="57" t="s">
        <v>950</v>
      </c>
      <c r="C633" s="58">
        <v>1</v>
      </c>
      <c r="D633" s="58"/>
      <c r="E633" s="59" t="s">
        <v>951</v>
      </c>
      <c r="F633" s="46">
        <v>55000</v>
      </c>
      <c r="G633" s="47" t="s">
        <v>30</v>
      </c>
      <c r="H633" s="47" t="s">
        <v>30</v>
      </c>
      <c r="I633" s="47" t="s">
        <v>30</v>
      </c>
      <c r="J633" s="29"/>
      <c r="K633" s="29"/>
      <c r="L633" s="29"/>
      <c r="M633" s="48"/>
      <c r="N633" s="48"/>
      <c r="O633" s="29"/>
      <c r="P633" s="29" t="s">
        <v>31</v>
      </c>
      <c r="Q633" s="60" t="s">
        <v>41</v>
      </c>
      <c r="R633" s="28"/>
      <c r="S633" s="61">
        <v>50000</v>
      </c>
      <c r="T633" s="32">
        <v>45000</v>
      </c>
      <c r="U633" s="32">
        <v>5000</v>
      </c>
      <c r="V633" s="32"/>
      <c r="W633" s="62">
        <v>40701</v>
      </c>
      <c r="X633" s="63">
        <v>503011</v>
      </c>
      <c r="Y633" s="44">
        <v>60</v>
      </c>
    </row>
    <row r="634" spans="1:25" ht="30">
      <c r="A634" s="23">
        <v>627</v>
      </c>
      <c r="B634" s="57" t="s">
        <v>952</v>
      </c>
      <c r="C634" s="58">
        <v>1</v>
      </c>
      <c r="D634" s="58"/>
      <c r="E634" s="59" t="s">
        <v>951</v>
      </c>
      <c r="F634" s="46">
        <v>55000</v>
      </c>
      <c r="G634" s="47" t="s">
        <v>30</v>
      </c>
      <c r="H634" s="47" t="s">
        <v>30</v>
      </c>
      <c r="I634" s="47" t="s">
        <v>30</v>
      </c>
      <c r="J634" s="29"/>
      <c r="K634" s="29"/>
      <c r="L634" s="29"/>
      <c r="M634" s="48"/>
      <c r="N634" s="48"/>
      <c r="O634" s="29"/>
      <c r="P634" s="29" t="s">
        <v>31</v>
      </c>
      <c r="Q634" s="60" t="s">
        <v>41</v>
      </c>
      <c r="R634" s="28"/>
      <c r="S634" s="61">
        <v>50000</v>
      </c>
      <c r="T634" s="32">
        <v>45000</v>
      </c>
      <c r="U634" s="32">
        <v>5000</v>
      </c>
      <c r="V634" s="32"/>
      <c r="W634" s="62">
        <v>40701</v>
      </c>
      <c r="X634" s="63">
        <v>503040</v>
      </c>
      <c r="Y634" s="44">
        <v>60</v>
      </c>
    </row>
    <row r="635" spans="1:25" ht="30">
      <c r="A635" s="23">
        <v>628</v>
      </c>
      <c r="B635" s="57" t="s">
        <v>953</v>
      </c>
      <c r="C635" s="58">
        <v>1</v>
      </c>
      <c r="D635" s="58"/>
      <c r="E635" s="59" t="s">
        <v>951</v>
      </c>
      <c r="F635" s="46">
        <v>55000</v>
      </c>
      <c r="G635" s="47" t="s">
        <v>30</v>
      </c>
      <c r="H635" s="47" t="s">
        <v>30</v>
      </c>
      <c r="I635" s="47" t="s">
        <v>30</v>
      </c>
      <c r="J635" s="29"/>
      <c r="K635" s="29"/>
      <c r="L635" s="29"/>
      <c r="M635" s="48"/>
      <c r="N635" s="48"/>
      <c r="O635" s="29"/>
      <c r="P635" s="29" t="s">
        <v>31</v>
      </c>
      <c r="Q635" s="60" t="s">
        <v>41</v>
      </c>
      <c r="R635" s="28"/>
      <c r="S635" s="61">
        <v>50000</v>
      </c>
      <c r="T635" s="32">
        <v>45000</v>
      </c>
      <c r="U635" s="32">
        <v>5000</v>
      </c>
      <c r="V635" s="32"/>
      <c r="W635" s="62">
        <v>40701</v>
      </c>
      <c r="X635" s="63">
        <v>503044</v>
      </c>
      <c r="Y635" s="44">
        <v>60</v>
      </c>
    </row>
    <row r="636" spans="1:25" ht="30">
      <c r="A636" s="23">
        <v>629</v>
      </c>
      <c r="B636" s="57" t="s">
        <v>954</v>
      </c>
      <c r="C636" s="58">
        <v>1</v>
      </c>
      <c r="D636" s="58"/>
      <c r="E636" s="59" t="s">
        <v>951</v>
      </c>
      <c r="F636" s="46">
        <v>55000</v>
      </c>
      <c r="G636" s="47" t="s">
        <v>30</v>
      </c>
      <c r="H636" s="47" t="s">
        <v>30</v>
      </c>
      <c r="I636" s="47" t="s">
        <v>30</v>
      </c>
      <c r="J636" s="29"/>
      <c r="K636" s="29"/>
      <c r="L636" s="29"/>
      <c r="M636" s="48"/>
      <c r="N636" s="48"/>
      <c r="O636" s="29"/>
      <c r="P636" s="29" t="s">
        <v>31</v>
      </c>
      <c r="Q636" s="60" t="s">
        <v>32</v>
      </c>
      <c r="R636" s="28"/>
      <c r="S636" s="61">
        <v>45000</v>
      </c>
      <c r="T636" s="32">
        <v>40500</v>
      </c>
      <c r="U636" s="32">
        <v>4500</v>
      </c>
      <c r="V636" s="32"/>
      <c r="W636" s="62">
        <v>40701</v>
      </c>
      <c r="X636" s="63">
        <v>503033</v>
      </c>
      <c r="Y636" s="44">
        <v>60</v>
      </c>
    </row>
    <row r="637" spans="1:25" ht="30">
      <c r="A637" s="23">
        <v>630</v>
      </c>
      <c r="B637" s="57" t="s">
        <v>955</v>
      </c>
      <c r="C637" s="58">
        <v>1</v>
      </c>
      <c r="D637" s="58"/>
      <c r="E637" s="59" t="s">
        <v>951</v>
      </c>
      <c r="F637" s="46">
        <v>55000</v>
      </c>
      <c r="G637" s="47" t="s">
        <v>30</v>
      </c>
      <c r="H637" s="47" t="s">
        <v>30</v>
      </c>
      <c r="I637" s="47" t="s">
        <v>30</v>
      </c>
      <c r="J637" s="29"/>
      <c r="K637" s="29"/>
      <c r="L637" s="29"/>
      <c r="M637" s="48"/>
      <c r="N637" s="48"/>
      <c r="O637" s="29"/>
      <c r="P637" s="29" t="s">
        <v>31</v>
      </c>
      <c r="Q637" s="60" t="s">
        <v>41</v>
      </c>
      <c r="R637" s="28"/>
      <c r="S637" s="61">
        <v>50000</v>
      </c>
      <c r="T637" s="32">
        <v>45000</v>
      </c>
      <c r="U637" s="32">
        <v>5000</v>
      </c>
      <c r="V637" s="32"/>
      <c r="W637" s="62">
        <v>40701</v>
      </c>
      <c r="X637" s="63">
        <v>503028</v>
      </c>
      <c r="Y637" s="44">
        <v>60</v>
      </c>
    </row>
    <row r="638" spans="1:25" ht="30">
      <c r="A638" s="23">
        <v>631</v>
      </c>
      <c r="B638" s="57" t="s">
        <v>956</v>
      </c>
      <c r="C638" s="58">
        <v>1</v>
      </c>
      <c r="D638" s="58"/>
      <c r="E638" s="59" t="s">
        <v>951</v>
      </c>
      <c r="F638" s="46">
        <v>55000</v>
      </c>
      <c r="G638" s="47" t="s">
        <v>30</v>
      </c>
      <c r="H638" s="47" t="s">
        <v>30</v>
      </c>
      <c r="I638" s="47" t="s">
        <v>30</v>
      </c>
      <c r="J638" s="29"/>
      <c r="K638" s="29"/>
      <c r="L638" s="29"/>
      <c r="M638" s="48"/>
      <c r="N638" s="48"/>
      <c r="O638" s="29"/>
      <c r="P638" s="29" t="s">
        <v>31</v>
      </c>
      <c r="Q638" s="60" t="s">
        <v>32</v>
      </c>
      <c r="R638" s="28"/>
      <c r="S638" s="61">
        <v>50000</v>
      </c>
      <c r="T638" s="32">
        <v>45000</v>
      </c>
      <c r="U638" s="32">
        <v>5000</v>
      </c>
      <c r="V638" s="32"/>
      <c r="W638" s="62">
        <v>40701</v>
      </c>
      <c r="X638" s="63">
        <v>503034</v>
      </c>
      <c r="Y638" s="44">
        <v>60</v>
      </c>
    </row>
    <row r="639" spans="1:25" ht="30">
      <c r="A639" s="23">
        <v>632</v>
      </c>
      <c r="B639" s="57" t="s">
        <v>957</v>
      </c>
      <c r="C639" s="58">
        <v>1</v>
      </c>
      <c r="D639" s="58"/>
      <c r="E639" s="59" t="s">
        <v>951</v>
      </c>
      <c r="F639" s="46">
        <v>55000</v>
      </c>
      <c r="G639" s="47" t="s">
        <v>30</v>
      </c>
      <c r="H639" s="47" t="s">
        <v>30</v>
      </c>
      <c r="I639" s="47" t="s">
        <v>30</v>
      </c>
      <c r="J639" s="29"/>
      <c r="K639" s="29"/>
      <c r="L639" s="29"/>
      <c r="M639" s="48"/>
      <c r="N639" s="48"/>
      <c r="O639" s="29"/>
      <c r="P639" s="29" t="s">
        <v>31</v>
      </c>
      <c r="Q639" s="60" t="s">
        <v>32</v>
      </c>
      <c r="R639" s="28"/>
      <c r="S639" s="61">
        <v>45000</v>
      </c>
      <c r="T639" s="32">
        <v>40500</v>
      </c>
      <c r="U639" s="32">
        <v>4500</v>
      </c>
      <c r="V639" s="32"/>
      <c r="W639" s="62">
        <v>40701</v>
      </c>
      <c r="X639" s="63">
        <v>503035</v>
      </c>
      <c r="Y639" s="44">
        <v>60</v>
      </c>
    </row>
    <row r="640" spans="1:25" ht="30">
      <c r="A640" s="23">
        <v>633</v>
      </c>
      <c r="B640" s="57" t="s">
        <v>958</v>
      </c>
      <c r="C640" s="58">
        <v>1</v>
      </c>
      <c r="D640" s="58"/>
      <c r="E640" s="59" t="s">
        <v>951</v>
      </c>
      <c r="F640" s="46">
        <v>55000</v>
      </c>
      <c r="G640" s="47" t="s">
        <v>30</v>
      </c>
      <c r="H640" s="47" t="s">
        <v>30</v>
      </c>
      <c r="I640" s="47" t="s">
        <v>30</v>
      </c>
      <c r="J640" s="29"/>
      <c r="K640" s="29"/>
      <c r="L640" s="29"/>
      <c r="M640" s="48"/>
      <c r="N640" s="48"/>
      <c r="O640" s="29"/>
      <c r="P640" s="29" t="s">
        <v>31</v>
      </c>
      <c r="Q640" s="60" t="s">
        <v>32</v>
      </c>
      <c r="R640" s="28"/>
      <c r="S640" s="61">
        <v>50000</v>
      </c>
      <c r="T640" s="32">
        <v>45000</v>
      </c>
      <c r="U640" s="32">
        <v>5000</v>
      </c>
      <c r="V640" s="32"/>
      <c r="W640" s="62">
        <v>40701</v>
      </c>
      <c r="X640" s="63">
        <v>503036</v>
      </c>
      <c r="Y640" s="44">
        <v>60</v>
      </c>
    </row>
    <row r="641" spans="1:25" ht="30">
      <c r="A641" s="23">
        <v>634</v>
      </c>
      <c r="B641" s="57" t="s">
        <v>959</v>
      </c>
      <c r="C641" s="58">
        <v>1</v>
      </c>
      <c r="D641" s="58"/>
      <c r="E641" s="59" t="s">
        <v>951</v>
      </c>
      <c r="F641" s="46">
        <v>55000</v>
      </c>
      <c r="G641" s="47" t="s">
        <v>30</v>
      </c>
      <c r="H641" s="47" t="s">
        <v>30</v>
      </c>
      <c r="I641" s="47" t="s">
        <v>30</v>
      </c>
      <c r="J641" s="29"/>
      <c r="K641" s="29"/>
      <c r="L641" s="29"/>
      <c r="M641" s="48"/>
      <c r="N641" s="48"/>
      <c r="O641" s="29"/>
      <c r="P641" s="29" t="s">
        <v>31</v>
      </c>
      <c r="Q641" s="60" t="s">
        <v>32</v>
      </c>
      <c r="R641" s="28"/>
      <c r="S641" s="61">
        <v>50000</v>
      </c>
      <c r="T641" s="32">
        <v>45000</v>
      </c>
      <c r="U641" s="32">
        <v>5000</v>
      </c>
      <c r="V641" s="32"/>
      <c r="W641" s="62">
        <v>40701</v>
      </c>
      <c r="X641" s="63">
        <v>503027</v>
      </c>
      <c r="Y641" s="44">
        <v>60</v>
      </c>
    </row>
    <row r="642" spans="1:25" ht="30">
      <c r="A642" s="23">
        <v>635</v>
      </c>
      <c r="B642" s="57" t="s">
        <v>960</v>
      </c>
      <c r="C642" s="58">
        <v>1</v>
      </c>
      <c r="D642" s="58"/>
      <c r="E642" s="59" t="s">
        <v>951</v>
      </c>
      <c r="F642" s="46">
        <v>55000</v>
      </c>
      <c r="G642" s="47" t="s">
        <v>30</v>
      </c>
      <c r="H642" s="47" t="s">
        <v>30</v>
      </c>
      <c r="I642" s="47" t="s">
        <v>30</v>
      </c>
      <c r="J642" s="29"/>
      <c r="K642" s="29"/>
      <c r="L642" s="29"/>
      <c r="M642" s="48"/>
      <c r="N642" s="48"/>
      <c r="O642" s="29"/>
      <c r="P642" s="29" t="s">
        <v>31</v>
      </c>
      <c r="Q642" s="60" t="s">
        <v>32</v>
      </c>
      <c r="R642" s="28"/>
      <c r="S642" s="61">
        <v>50000</v>
      </c>
      <c r="T642" s="32">
        <v>45000</v>
      </c>
      <c r="U642" s="32">
        <v>5000</v>
      </c>
      <c r="V642" s="32"/>
      <c r="W642" s="62">
        <v>40701</v>
      </c>
      <c r="X642" s="63">
        <v>503032</v>
      </c>
      <c r="Y642" s="44">
        <v>60</v>
      </c>
    </row>
    <row r="643" spans="1:25" ht="30">
      <c r="A643" s="23">
        <v>636</v>
      </c>
      <c r="B643" s="57" t="s">
        <v>961</v>
      </c>
      <c r="C643" s="58">
        <v>1</v>
      </c>
      <c r="D643" s="58"/>
      <c r="E643" s="59" t="s">
        <v>951</v>
      </c>
      <c r="F643" s="46">
        <v>55000</v>
      </c>
      <c r="G643" s="47" t="s">
        <v>30</v>
      </c>
      <c r="H643" s="47" t="s">
        <v>30</v>
      </c>
      <c r="I643" s="47" t="s">
        <v>30</v>
      </c>
      <c r="J643" s="29"/>
      <c r="K643" s="29"/>
      <c r="L643" s="29"/>
      <c r="M643" s="48"/>
      <c r="N643" s="48"/>
      <c r="O643" s="29"/>
      <c r="P643" s="29" t="s">
        <v>31</v>
      </c>
      <c r="Q643" s="60" t="s">
        <v>32</v>
      </c>
      <c r="R643" s="28"/>
      <c r="S643" s="61">
        <v>50000</v>
      </c>
      <c r="T643" s="32">
        <v>45000</v>
      </c>
      <c r="U643" s="32">
        <v>5000</v>
      </c>
      <c r="V643" s="32"/>
      <c r="W643" s="62">
        <v>40701</v>
      </c>
      <c r="X643" s="63">
        <v>503037</v>
      </c>
      <c r="Y643" s="44">
        <v>60</v>
      </c>
    </row>
    <row r="644" spans="1:25" ht="30">
      <c r="A644" s="23">
        <v>637</v>
      </c>
      <c r="B644" s="57" t="s">
        <v>962</v>
      </c>
      <c r="C644" s="58">
        <v>1</v>
      </c>
      <c r="D644" s="58"/>
      <c r="E644" s="59" t="s">
        <v>951</v>
      </c>
      <c r="F644" s="46">
        <v>55000</v>
      </c>
      <c r="G644" s="47" t="s">
        <v>30</v>
      </c>
      <c r="H644" s="47" t="s">
        <v>30</v>
      </c>
      <c r="I644" s="47" t="s">
        <v>30</v>
      </c>
      <c r="J644" s="29"/>
      <c r="K644" s="29"/>
      <c r="L644" s="29"/>
      <c r="M644" s="48"/>
      <c r="N644" s="48"/>
      <c r="O644" s="29"/>
      <c r="P644" s="29" t="s">
        <v>31</v>
      </c>
      <c r="Q644" s="60" t="s">
        <v>32</v>
      </c>
      <c r="R644" s="28"/>
      <c r="S644" s="61">
        <v>50000</v>
      </c>
      <c r="T644" s="32">
        <v>45000</v>
      </c>
      <c r="U644" s="32">
        <v>5000</v>
      </c>
      <c r="V644" s="32"/>
      <c r="W644" s="62">
        <v>40701</v>
      </c>
      <c r="X644" s="63">
        <v>503039</v>
      </c>
      <c r="Y644" s="44">
        <v>60</v>
      </c>
    </row>
    <row r="645" spans="1:25" ht="30">
      <c r="A645" s="23">
        <v>638</v>
      </c>
      <c r="B645" s="57" t="s">
        <v>963</v>
      </c>
      <c r="C645" s="58">
        <v>1</v>
      </c>
      <c r="D645" s="58"/>
      <c r="E645" s="59" t="s">
        <v>951</v>
      </c>
      <c r="F645" s="46">
        <v>55000</v>
      </c>
      <c r="G645" s="47" t="s">
        <v>30</v>
      </c>
      <c r="H645" s="47" t="s">
        <v>30</v>
      </c>
      <c r="I645" s="47" t="s">
        <v>30</v>
      </c>
      <c r="J645" s="29"/>
      <c r="K645" s="29"/>
      <c r="L645" s="29"/>
      <c r="M645" s="48"/>
      <c r="N645" s="48"/>
      <c r="O645" s="29"/>
      <c r="P645" s="29" t="s">
        <v>31</v>
      </c>
      <c r="Q645" s="60" t="s">
        <v>32</v>
      </c>
      <c r="R645" s="28"/>
      <c r="S645" s="61">
        <v>50000</v>
      </c>
      <c r="T645" s="32">
        <v>45000</v>
      </c>
      <c r="U645" s="32">
        <v>5000</v>
      </c>
      <c r="V645" s="32"/>
      <c r="W645" s="62">
        <v>40701</v>
      </c>
      <c r="X645" s="63">
        <v>503029</v>
      </c>
      <c r="Y645" s="44">
        <v>60</v>
      </c>
    </row>
    <row r="646" spans="1:25" ht="30">
      <c r="A646" s="23">
        <v>639</v>
      </c>
      <c r="B646" s="57" t="s">
        <v>964</v>
      </c>
      <c r="C646" s="58">
        <v>1</v>
      </c>
      <c r="D646" s="58"/>
      <c r="E646" s="59" t="s">
        <v>951</v>
      </c>
      <c r="F646" s="46">
        <v>55000</v>
      </c>
      <c r="G646" s="47" t="s">
        <v>30</v>
      </c>
      <c r="H646" s="47" t="s">
        <v>30</v>
      </c>
      <c r="I646" s="47" t="s">
        <v>30</v>
      </c>
      <c r="J646" s="29"/>
      <c r="K646" s="29"/>
      <c r="L646" s="29"/>
      <c r="M646" s="48"/>
      <c r="N646" s="48"/>
      <c r="O646" s="29"/>
      <c r="P646" s="29" t="s">
        <v>31</v>
      </c>
      <c r="Q646" s="60" t="s">
        <v>32</v>
      </c>
      <c r="R646" s="28"/>
      <c r="S646" s="61">
        <v>50000</v>
      </c>
      <c r="T646" s="32">
        <v>45000</v>
      </c>
      <c r="U646" s="32">
        <v>5000</v>
      </c>
      <c r="V646" s="32"/>
      <c r="W646" s="62">
        <v>40701</v>
      </c>
      <c r="X646" s="63">
        <v>503038</v>
      </c>
      <c r="Y646" s="44">
        <v>60</v>
      </c>
    </row>
    <row r="647" spans="1:25" ht="30">
      <c r="A647" s="23">
        <v>640</v>
      </c>
      <c r="B647" s="57" t="s">
        <v>965</v>
      </c>
      <c r="C647" s="58">
        <v>1</v>
      </c>
      <c r="D647" s="58"/>
      <c r="E647" s="59" t="s">
        <v>951</v>
      </c>
      <c r="F647" s="46">
        <v>55000</v>
      </c>
      <c r="G647" s="47" t="s">
        <v>30</v>
      </c>
      <c r="H647" s="47" t="s">
        <v>30</v>
      </c>
      <c r="I647" s="47" t="s">
        <v>30</v>
      </c>
      <c r="J647" s="29"/>
      <c r="K647" s="29"/>
      <c r="L647" s="29"/>
      <c r="M647" s="48"/>
      <c r="N647" s="48"/>
      <c r="O647" s="29"/>
      <c r="P647" s="29" t="s">
        <v>31</v>
      </c>
      <c r="Q647" s="60" t="s">
        <v>32</v>
      </c>
      <c r="R647" s="28"/>
      <c r="S647" s="61">
        <v>50000</v>
      </c>
      <c r="T647" s="32">
        <v>45000</v>
      </c>
      <c r="U647" s="32">
        <v>5000</v>
      </c>
      <c r="V647" s="32"/>
      <c r="W647" s="62">
        <v>40701</v>
      </c>
      <c r="X647" s="63">
        <v>503051</v>
      </c>
      <c r="Y647" s="44">
        <v>60</v>
      </c>
    </row>
    <row r="648" spans="1:25" ht="30">
      <c r="A648" s="23">
        <v>641</v>
      </c>
      <c r="B648" s="57" t="s">
        <v>966</v>
      </c>
      <c r="C648" s="58">
        <v>1</v>
      </c>
      <c r="D648" s="58"/>
      <c r="E648" s="59" t="s">
        <v>951</v>
      </c>
      <c r="F648" s="46">
        <v>55000</v>
      </c>
      <c r="G648" s="47" t="s">
        <v>30</v>
      </c>
      <c r="H648" s="47" t="s">
        <v>30</v>
      </c>
      <c r="I648" s="47" t="s">
        <v>30</v>
      </c>
      <c r="J648" s="29"/>
      <c r="K648" s="29"/>
      <c r="L648" s="29"/>
      <c r="M648" s="48"/>
      <c r="N648" s="48"/>
      <c r="O648" s="29"/>
      <c r="P648" s="29" t="s">
        <v>31</v>
      </c>
      <c r="Q648" s="60" t="s">
        <v>32</v>
      </c>
      <c r="R648" s="28"/>
      <c r="S648" s="61">
        <v>12500</v>
      </c>
      <c r="T648" s="32">
        <v>11250</v>
      </c>
      <c r="U648" s="32">
        <v>1250</v>
      </c>
      <c r="V648" s="32"/>
      <c r="W648" s="62">
        <v>40701</v>
      </c>
      <c r="X648" s="63">
        <v>503049</v>
      </c>
      <c r="Y648" s="44">
        <v>60</v>
      </c>
    </row>
    <row r="649" spans="1:25" ht="30">
      <c r="A649" s="23">
        <v>642</v>
      </c>
      <c r="B649" s="57" t="s">
        <v>967</v>
      </c>
      <c r="C649" s="58">
        <v>1</v>
      </c>
      <c r="D649" s="58"/>
      <c r="E649" s="59" t="s">
        <v>951</v>
      </c>
      <c r="F649" s="46">
        <v>55000</v>
      </c>
      <c r="G649" s="47" t="s">
        <v>30</v>
      </c>
      <c r="H649" s="47" t="s">
        <v>30</v>
      </c>
      <c r="I649" s="47" t="s">
        <v>30</v>
      </c>
      <c r="J649" s="29"/>
      <c r="K649" s="29"/>
      <c r="L649" s="29"/>
      <c r="M649" s="48"/>
      <c r="N649" s="48"/>
      <c r="O649" s="29"/>
      <c r="P649" s="29" t="s">
        <v>31</v>
      </c>
      <c r="Q649" s="60" t="s">
        <v>32</v>
      </c>
      <c r="R649" s="28"/>
      <c r="S649" s="61">
        <v>50000</v>
      </c>
      <c r="T649" s="32">
        <v>45000</v>
      </c>
      <c r="U649" s="32">
        <v>5000</v>
      </c>
      <c r="V649" s="32"/>
      <c r="W649" s="62">
        <v>40701</v>
      </c>
      <c r="X649" s="63">
        <v>503050</v>
      </c>
      <c r="Y649" s="44">
        <v>60</v>
      </c>
    </row>
    <row r="650" spans="1:25" ht="30">
      <c r="A650" s="23">
        <v>643</v>
      </c>
      <c r="B650" s="57" t="s">
        <v>968</v>
      </c>
      <c r="C650" s="58">
        <v>1</v>
      </c>
      <c r="D650" s="58"/>
      <c r="E650" s="59" t="s">
        <v>951</v>
      </c>
      <c r="F650" s="46">
        <v>55000</v>
      </c>
      <c r="G650" s="47" t="s">
        <v>30</v>
      </c>
      <c r="H650" s="47" t="s">
        <v>30</v>
      </c>
      <c r="I650" s="47" t="s">
        <v>30</v>
      </c>
      <c r="J650" s="29"/>
      <c r="K650" s="29"/>
      <c r="L650" s="29"/>
      <c r="M650" s="48"/>
      <c r="N650" s="48"/>
      <c r="O650" s="29"/>
      <c r="P650" s="29" t="s">
        <v>31</v>
      </c>
      <c r="Q650" s="60" t="s">
        <v>32</v>
      </c>
      <c r="R650" s="28"/>
      <c r="S650" s="61">
        <v>42000</v>
      </c>
      <c r="T650" s="32">
        <v>37800</v>
      </c>
      <c r="U650" s="32">
        <v>4200</v>
      </c>
      <c r="V650" s="32"/>
      <c r="W650" s="62">
        <v>40701</v>
      </c>
      <c r="X650" s="63">
        <v>503052</v>
      </c>
      <c r="Y650" s="44">
        <v>60</v>
      </c>
    </row>
    <row r="651" spans="1:25" ht="30">
      <c r="A651" s="23">
        <v>644</v>
      </c>
      <c r="B651" s="57" t="s">
        <v>969</v>
      </c>
      <c r="C651" s="58">
        <v>1</v>
      </c>
      <c r="D651" s="58"/>
      <c r="E651" s="59" t="s">
        <v>951</v>
      </c>
      <c r="F651" s="46">
        <v>55000</v>
      </c>
      <c r="G651" s="47" t="s">
        <v>30</v>
      </c>
      <c r="H651" s="47" t="s">
        <v>30</v>
      </c>
      <c r="I651" s="47" t="s">
        <v>30</v>
      </c>
      <c r="J651" s="29"/>
      <c r="K651" s="29"/>
      <c r="L651" s="29"/>
      <c r="M651" s="48"/>
      <c r="N651" s="48"/>
      <c r="O651" s="29"/>
      <c r="P651" s="29" t="s">
        <v>31</v>
      </c>
      <c r="Q651" s="60" t="s">
        <v>32</v>
      </c>
      <c r="R651" s="28"/>
      <c r="S651" s="61">
        <v>50000</v>
      </c>
      <c r="T651" s="32">
        <v>45000</v>
      </c>
      <c r="U651" s="32">
        <v>5000</v>
      </c>
      <c r="V651" s="32"/>
      <c r="W651" s="62">
        <v>40701</v>
      </c>
      <c r="X651" s="63">
        <v>503031</v>
      </c>
      <c r="Y651" s="44">
        <v>60</v>
      </c>
    </row>
    <row r="652" spans="1:25" ht="30">
      <c r="A652" s="23">
        <v>645</v>
      </c>
      <c r="B652" s="57" t="s">
        <v>970</v>
      </c>
      <c r="C652" s="58">
        <v>1</v>
      </c>
      <c r="D652" s="58"/>
      <c r="E652" s="59" t="s">
        <v>951</v>
      </c>
      <c r="F652" s="46">
        <v>55000</v>
      </c>
      <c r="G652" s="47" t="s">
        <v>30</v>
      </c>
      <c r="H652" s="47" t="s">
        <v>30</v>
      </c>
      <c r="I652" s="47" t="s">
        <v>30</v>
      </c>
      <c r="J652" s="29"/>
      <c r="K652" s="29"/>
      <c r="L652" s="29"/>
      <c r="M652" s="48"/>
      <c r="N652" s="48"/>
      <c r="O652" s="29"/>
      <c r="P652" s="29" t="s">
        <v>31</v>
      </c>
      <c r="Q652" s="60" t="s">
        <v>32</v>
      </c>
      <c r="R652" s="28"/>
      <c r="S652" s="61">
        <v>18700</v>
      </c>
      <c r="T652" s="32">
        <v>16830</v>
      </c>
      <c r="U652" s="32">
        <v>1870</v>
      </c>
      <c r="V652" s="32"/>
      <c r="W652" s="62">
        <v>40701</v>
      </c>
      <c r="X652" s="63">
        <v>503041</v>
      </c>
      <c r="Y652" s="44">
        <v>60</v>
      </c>
    </row>
    <row r="653" spans="1:25" ht="30">
      <c r="A653" s="23">
        <v>646</v>
      </c>
      <c r="B653" s="57" t="s">
        <v>971</v>
      </c>
      <c r="C653" s="58">
        <v>1</v>
      </c>
      <c r="D653" s="58"/>
      <c r="E653" s="59" t="s">
        <v>951</v>
      </c>
      <c r="F653" s="46">
        <v>55000</v>
      </c>
      <c r="G653" s="47" t="s">
        <v>30</v>
      </c>
      <c r="H653" s="47" t="s">
        <v>30</v>
      </c>
      <c r="I653" s="47" t="s">
        <v>30</v>
      </c>
      <c r="J653" s="29"/>
      <c r="K653" s="29"/>
      <c r="L653" s="29"/>
      <c r="M653" s="48"/>
      <c r="N653" s="48"/>
      <c r="O653" s="29"/>
      <c r="P653" s="29" t="s">
        <v>31</v>
      </c>
      <c r="Q653" s="60" t="s">
        <v>32</v>
      </c>
      <c r="R653" s="28"/>
      <c r="S653" s="61">
        <v>38200</v>
      </c>
      <c r="T653" s="32">
        <v>34380</v>
      </c>
      <c r="U653" s="32">
        <v>3820</v>
      </c>
      <c r="V653" s="32"/>
      <c r="W653" s="62">
        <v>40701</v>
      </c>
      <c r="X653" s="63">
        <v>503042</v>
      </c>
      <c r="Y653" s="44">
        <v>60</v>
      </c>
    </row>
    <row r="654" spans="1:25" ht="30">
      <c r="A654" s="23">
        <v>647</v>
      </c>
      <c r="B654" s="57" t="s">
        <v>972</v>
      </c>
      <c r="C654" s="58">
        <v>1</v>
      </c>
      <c r="D654" s="58"/>
      <c r="E654" s="59" t="s">
        <v>951</v>
      </c>
      <c r="F654" s="46">
        <v>55000</v>
      </c>
      <c r="G654" s="47" t="s">
        <v>30</v>
      </c>
      <c r="H654" s="47" t="s">
        <v>30</v>
      </c>
      <c r="I654" s="47" t="s">
        <v>30</v>
      </c>
      <c r="J654" s="29"/>
      <c r="K654" s="29"/>
      <c r="L654" s="29"/>
      <c r="M654" s="48"/>
      <c r="N654" s="48"/>
      <c r="O654" s="29"/>
      <c r="P654" s="29" t="s">
        <v>31</v>
      </c>
      <c r="Q654" s="60" t="s">
        <v>32</v>
      </c>
      <c r="R654" s="28"/>
      <c r="S654" s="61">
        <v>50000</v>
      </c>
      <c r="T654" s="32">
        <v>45000</v>
      </c>
      <c r="U654" s="32">
        <v>5000</v>
      </c>
      <c r="V654" s="32"/>
      <c r="W654" s="62">
        <v>40701</v>
      </c>
      <c r="X654" s="63">
        <v>503030</v>
      </c>
      <c r="Y654" s="44">
        <v>60</v>
      </c>
    </row>
    <row r="655" spans="1:25" ht="30">
      <c r="A655" s="23">
        <v>648</v>
      </c>
      <c r="B655" s="57" t="s">
        <v>973</v>
      </c>
      <c r="C655" s="58">
        <v>1</v>
      </c>
      <c r="D655" s="58"/>
      <c r="E655" s="59" t="s">
        <v>951</v>
      </c>
      <c r="F655" s="46">
        <v>55000</v>
      </c>
      <c r="G655" s="47" t="s">
        <v>30</v>
      </c>
      <c r="H655" s="47" t="s">
        <v>30</v>
      </c>
      <c r="I655" s="47" t="s">
        <v>30</v>
      </c>
      <c r="J655" s="29"/>
      <c r="K655" s="29"/>
      <c r="L655" s="29"/>
      <c r="M655" s="48"/>
      <c r="N655" s="48"/>
      <c r="O655" s="29"/>
      <c r="P655" s="29" t="s">
        <v>31</v>
      </c>
      <c r="Q655" s="60" t="s">
        <v>41</v>
      </c>
      <c r="R655" s="28"/>
      <c r="S655" s="61">
        <v>24000</v>
      </c>
      <c r="T655" s="32">
        <v>21600</v>
      </c>
      <c r="U655" s="32">
        <v>2400</v>
      </c>
      <c r="V655" s="32"/>
      <c r="W655" s="62">
        <v>40701</v>
      </c>
      <c r="X655" s="63">
        <v>503043</v>
      </c>
      <c r="Y655" s="44">
        <v>60</v>
      </c>
    </row>
    <row r="656" spans="1:25" hidden="1">
      <c r="A656" s="23">
        <v>649</v>
      </c>
      <c r="B656" s="64" t="s">
        <v>974</v>
      </c>
      <c r="C656" s="58">
        <v>1</v>
      </c>
      <c r="D656" s="65"/>
      <c r="E656" s="59" t="s">
        <v>975</v>
      </c>
      <c r="F656" s="46">
        <v>55000</v>
      </c>
      <c r="G656" s="47" t="s">
        <v>30</v>
      </c>
      <c r="H656" s="47" t="s">
        <v>30</v>
      </c>
      <c r="I656" s="47" t="s">
        <v>30</v>
      </c>
      <c r="J656" s="44"/>
      <c r="K656" s="44"/>
      <c r="L656" s="44"/>
      <c r="M656" s="48"/>
      <c r="N656" s="48"/>
      <c r="O656" s="44"/>
      <c r="P656" s="29" t="s">
        <v>31</v>
      </c>
      <c r="Q656" s="60" t="s">
        <v>32</v>
      </c>
      <c r="R656" s="28"/>
      <c r="S656" s="61">
        <v>50000</v>
      </c>
      <c r="T656" s="32">
        <v>42500</v>
      </c>
      <c r="U656" s="32">
        <v>5000</v>
      </c>
      <c r="V656" s="51">
        <v>2500</v>
      </c>
      <c r="W656" s="44" t="s">
        <v>976</v>
      </c>
      <c r="X656" s="53">
        <v>2341</v>
      </c>
      <c r="Y656" s="44">
        <v>20</v>
      </c>
    </row>
    <row r="657" spans="1:25" hidden="1">
      <c r="A657" s="23">
        <v>650</v>
      </c>
      <c r="B657" s="64" t="s">
        <v>977</v>
      </c>
      <c r="C657" s="58">
        <v>1</v>
      </c>
      <c r="D657" s="65"/>
      <c r="E657" s="59" t="s">
        <v>119</v>
      </c>
      <c r="F657" s="46">
        <v>55000</v>
      </c>
      <c r="G657" s="47" t="s">
        <v>30</v>
      </c>
      <c r="H657" s="47" t="s">
        <v>30</v>
      </c>
      <c r="I657" s="47" t="s">
        <v>30</v>
      </c>
      <c r="J657" s="44"/>
      <c r="K657" s="44"/>
      <c r="L657" s="44"/>
      <c r="M657" s="48"/>
      <c r="N657" s="48"/>
      <c r="O657" s="44"/>
      <c r="P657" s="29" t="s">
        <v>31</v>
      </c>
      <c r="Q657" s="60" t="s">
        <v>32</v>
      </c>
      <c r="R657" s="28"/>
      <c r="S657" s="61">
        <v>50000</v>
      </c>
      <c r="T657" s="32">
        <v>42500</v>
      </c>
      <c r="U657" s="32">
        <v>5000</v>
      </c>
      <c r="V657" s="51">
        <v>2500</v>
      </c>
      <c r="W657" s="44" t="s">
        <v>976</v>
      </c>
      <c r="X657" s="53">
        <v>2342</v>
      </c>
      <c r="Y657" s="44">
        <v>20</v>
      </c>
    </row>
    <row r="658" spans="1:25" hidden="1">
      <c r="A658" s="23">
        <v>651</v>
      </c>
      <c r="B658" s="64" t="s">
        <v>978</v>
      </c>
      <c r="C658" s="58">
        <v>1</v>
      </c>
      <c r="D658" s="65"/>
      <c r="E658" s="59" t="s">
        <v>975</v>
      </c>
      <c r="F658" s="46">
        <v>55000</v>
      </c>
      <c r="G658" s="47" t="s">
        <v>30</v>
      </c>
      <c r="H658" s="47" t="s">
        <v>30</v>
      </c>
      <c r="I658" s="47" t="s">
        <v>30</v>
      </c>
      <c r="J658" s="44"/>
      <c r="K658" s="44"/>
      <c r="L658" s="44"/>
      <c r="M658" s="48"/>
      <c r="N658" s="48"/>
      <c r="O658" s="44"/>
      <c r="P658" s="29" t="s">
        <v>31</v>
      </c>
      <c r="Q658" s="60" t="s">
        <v>32</v>
      </c>
      <c r="R658" s="28"/>
      <c r="S658" s="61">
        <v>50000</v>
      </c>
      <c r="T658" s="32">
        <v>42500</v>
      </c>
      <c r="U658" s="32">
        <v>5000</v>
      </c>
      <c r="V658" s="51">
        <v>2500</v>
      </c>
      <c r="W658" s="44" t="s">
        <v>976</v>
      </c>
      <c r="X658" s="53">
        <v>2343</v>
      </c>
      <c r="Y658" s="44">
        <v>20</v>
      </c>
    </row>
    <row r="659" spans="1:25" ht="30" hidden="1">
      <c r="A659" s="23">
        <v>652</v>
      </c>
      <c r="B659" s="64" t="s">
        <v>979</v>
      </c>
      <c r="C659" s="58">
        <v>1</v>
      </c>
      <c r="D659" s="65"/>
      <c r="E659" s="59" t="s">
        <v>980</v>
      </c>
      <c r="F659" s="46">
        <v>55000</v>
      </c>
      <c r="G659" s="47" t="s">
        <v>30</v>
      </c>
      <c r="H659" s="47" t="s">
        <v>30</v>
      </c>
      <c r="I659" s="47" t="s">
        <v>30</v>
      </c>
      <c r="J659" s="44"/>
      <c r="K659" s="44"/>
      <c r="L659" s="44"/>
      <c r="M659" s="48"/>
      <c r="N659" s="48"/>
      <c r="O659" s="44"/>
      <c r="P659" s="29" t="s">
        <v>31</v>
      </c>
      <c r="Q659" s="60" t="s">
        <v>32</v>
      </c>
      <c r="R659" s="28"/>
      <c r="S659" s="61">
        <v>50000</v>
      </c>
      <c r="T659" s="32">
        <v>42500</v>
      </c>
      <c r="U659" s="32">
        <v>5000</v>
      </c>
      <c r="V659" s="51">
        <v>2500</v>
      </c>
      <c r="W659" s="44" t="s">
        <v>976</v>
      </c>
      <c r="X659" s="53">
        <v>2344</v>
      </c>
      <c r="Y659" s="44">
        <v>20</v>
      </c>
    </row>
    <row r="660" spans="1:25" hidden="1">
      <c r="A660" s="23">
        <v>653</v>
      </c>
      <c r="B660" s="66" t="s">
        <v>981</v>
      </c>
      <c r="C660" s="46">
        <v>1</v>
      </c>
      <c r="D660" s="44"/>
      <c r="E660" s="59" t="s">
        <v>982</v>
      </c>
      <c r="F660" s="46">
        <v>55000</v>
      </c>
      <c r="G660" s="47" t="s">
        <v>30</v>
      </c>
      <c r="H660" s="47" t="s">
        <v>30</v>
      </c>
      <c r="I660" s="47" t="s">
        <v>30</v>
      </c>
      <c r="J660" s="44"/>
      <c r="K660" s="44"/>
      <c r="L660" s="44"/>
      <c r="M660" s="48"/>
      <c r="N660" s="48"/>
      <c r="O660" s="44"/>
      <c r="P660" s="29" t="s">
        <v>31</v>
      </c>
      <c r="Q660" s="60" t="s">
        <v>32</v>
      </c>
      <c r="R660" s="28"/>
      <c r="S660" s="61">
        <v>50000</v>
      </c>
      <c r="T660" s="32">
        <v>42500</v>
      </c>
      <c r="U660" s="32">
        <v>5000</v>
      </c>
      <c r="V660" s="51">
        <v>2500</v>
      </c>
      <c r="W660" s="44" t="s">
        <v>976</v>
      </c>
      <c r="X660" s="53">
        <v>2345</v>
      </c>
      <c r="Y660" s="44">
        <v>20</v>
      </c>
    </row>
    <row r="661" spans="1:25" hidden="1">
      <c r="A661" s="23">
        <v>654</v>
      </c>
      <c r="B661" s="66" t="s">
        <v>983</v>
      </c>
      <c r="C661" s="46">
        <v>1</v>
      </c>
      <c r="D661" s="44"/>
      <c r="E661" s="59" t="s">
        <v>982</v>
      </c>
      <c r="F661" s="46">
        <v>55000</v>
      </c>
      <c r="G661" s="47" t="s">
        <v>30</v>
      </c>
      <c r="H661" s="47" t="s">
        <v>30</v>
      </c>
      <c r="I661" s="47" t="s">
        <v>30</v>
      </c>
      <c r="J661" s="44"/>
      <c r="K661" s="44"/>
      <c r="L661" s="44"/>
      <c r="M661" s="48"/>
      <c r="N661" s="48"/>
      <c r="O661" s="44"/>
      <c r="P661" s="29" t="s">
        <v>31</v>
      </c>
      <c r="Q661" s="60" t="s">
        <v>41</v>
      </c>
      <c r="R661" s="28"/>
      <c r="S661" s="61">
        <v>50000</v>
      </c>
      <c r="T661" s="32">
        <v>42500</v>
      </c>
      <c r="U661" s="32">
        <v>5000</v>
      </c>
      <c r="V661" s="51">
        <v>2500</v>
      </c>
      <c r="W661" s="44" t="s">
        <v>976</v>
      </c>
      <c r="X661" s="53">
        <v>2346</v>
      </c>
      <c r="Y661" s="44">
        <v>20</v>
      </c>
    </row>
    <row r="662" spans="1:25" hidden="1">
      <c r="A662" s="23">
        <v>655</v>
      </c>
      <c r="B662" s="66" t="s">
        <v>984</v>
      </c>
      <c r="C662" s="46">
        <v>1</v>
      </c>
      <c r="D662" s="44"/>
      <c r="E662" s="59" t="s">
        <v>982</v>
      </c>
      <c r="F662" s="46">
        <v>55000</v>
      </c>
      <c r="G662" s="47" t="s">
        <v>30</v>
      </c>
      <c r="H662" s="47" t="s">
        <v>30</v>
      </c>
      <c r="I662" s="47" t="s">
        <v>30</v>
      </c>
      <c r="J662" s="44"/>
      <c r="K662" s="44"/>
      <c r="L662" s="44"/>
      <c r="M662" s="48"/>
      <c r="N662" s="48"/>
      <c r="O662" s="44"/>
      <c r="P662" s="29" t="s">
        <v>31</v>
      </c>
      <c r="Q662" s="60" t="s">
        <v>41</v>
      </c>
      <c r="R662" s="28"/>
      <c r="S662" s="61">
        <v>50000</v>
      </c>
      <c r="T662" s="32">
        <v>42500</v>
      </c>
      <c r="U662" s="32">
        <v>5000</v>
      </c>
      <c r="V662" s="51">
        <v>2500</v>
      </c>
      <c r="W662" s="44" t="s">
        <v>976</v>
      </c>
      <c r="X662" s="53">
        <v>2347</v>
      </c>
      <c r="Y662" s="44">
        <v>20</v>
      </c>
    </row>
    <row r="663" spans="1:25" hidden="1">
      <c r="A663" s="23">
        <v>656</v>
      </c>
      <c r="B663" s="66" t="s">
        <v>985</v>
      </c>
      <c r="C663" s="46">
        <v>1</v>
      </c>
      <c r="D663" s="44"/>
      <c r="E663" s="59" t="s">
        <v>982</v>
      </c>
      <c r="F663" s="46">
        <v>55000</v>
      </c>
      <c r="G663" s="47" t="s">
        <v>30</v>
      </c>
      <c r="H663" s="47" t="s">
        <v>30</v>
      </c>
      <c r="I663" s="47" t="s">
        <v>30</v>
      </c>
      <c r="J663" s="44"/>
      <c r="K663" s="44"/>
      <c r="L663" s="44"/>
      <c r="M663" s="48"/>
      <c r="N663" s="48"/>
      <c r="O663" s="44"/>
      <c r="P663" s="29" t="s">
        <v>31</v>
      </c>
      <c r="Q663" s="60" t="s">
        <v>41</v>
      </c>
      <c r="R663" s="28"/>
      <c r="S663" s="61">
        <v>50000</v>
      </c>
      <c r="T663" s="32">
        <v>42500</v>
      </c>
      <c r="U663" s="32">
        <v>5000</v>
      </c>
      <c r="V663" s="51">
        <v>2500</v>
      </c>
      <c r="W663" s="44" t="s">
        <v>976</v>
      </c>
      <c r="X663" s="53">
        <v>2348</v>
      </c>
      <c r="Y663" s="44">
        <v>20</v>
      </c>
    </row>
    <row r="664" spans="1:25" hidden="1">
      <c r="A664" s="23">
        <v>657</v>
      </c>
      <c r="B664" s="66" t="s">
        <v>986</v>
      </c>
      <c r="C664" s="46">
        <v>1</v>
      </c>
      <c r="D664" s="44"/>
      <c r="E664" s="59" t="s">
        <v>987</v>
      </c>
      <c r="F664" s="46">
        <v>55000</v>
      </c>
      <c r="G664" s="47" t="s">
        <v>30</v>
      </c>
      <c r="H664" s="47" t="s">
        <v>30</v>
      </c>
      <c r="I664" s="47" t="s">
        <v>30</v>
      </c>
      <c r="J664" s="44"/>
      <c r="K664" s="44"/>
      <c r="L664" s="44"/>
      <c r="M664" s="48"/>
      <c r="N664" s="48"/>
      <c r="O664" s="44"/>
      <c r="P664" s="29" t="s">
        <v>31</v>
      </c>
      <c r="Q664" s="60" t="s">
        <v>41</v>
      </c>
      <c r="R664" s="28"/>
      <c r="S664" s="61">
        <v>50000</v>
      </c>
      <c r="T664" s="32">
        <v>42500</v>
      </c>
      <c r="U664" s="32">
        <v>5000</v>
      </c>
      <c r="V664" s="51">
        <v>2500</v>
      </c>
      <c r="W664" s="44" t="s">
        <v>976</v>
      </c>
      <c r="X664" s="53">
        <v>2349</v>
      </c>
      <c r="Y664" s="44">
        <v>20</v>
      </c>
    </row>
    <row r="665" spans="1:25" hidden="1">
      <c r="A665" s="23">
        <v>658</v>
      </c>
      <c r="B665" s="66" t="s">
        <v>988</v>
      </c>
      <c r="C665" s="46">
        <v>1</v>
      </c>
      <c r="D665" s="44"/>
      <c r="E665" s="59" t="s">
        <v>989</v>
      </c>
      <c r="F665" s="46">
        <v>55000</v>
      </c>
      <c r="G665" s="47" t="s">
        <v>30</v>
      </c>
      <c r="H665" s="47" t="s">
        <v>30</v>
      </c>
      <c r="I665" s="47" t="s">
        <v>30</v>
      </c>
      <c r="J665" s="44"/>
      <c r="K665" s="44"/>
      <c r="L665" s="44"/>
      <c r="M665" s="48"/>
      <c r="N665" s="48"/>
      <c r="O665" s="44"/>
      <c r="P665" s="29" t="s">
        <v>31</v>
      </c>
      <c r="Q665" s="60" t="s">
        <v>41</v>
      </c>
      <c r="R665" s="28"/>
      <c r="S665" s="61">
        <v>50000</v>
      </c>
      <c r="T665" s="32">
        <v>42500</v>
      </c>
      <c r="U665" s="32">
        <v>5000</v>
      </c>
      <c r="V665" s="51">
        <v>2500</v>
      </c>
      <c r="W665" s="44" t="s">
        <v>976</v>
      </c>
      <c r="X665" s="53">
        <v>2350</v>
      </c>
      <c r="Y665" s="44">
        <v>20</v>
      </c>
    </row>
    <row r="666" spans="1:25" hidden="1">
      <c r="A666" s="23">
        <v>659</v>
      </c>
      <c r="B666" s="66" t="s">
        <v>990</v>
      </c>
      <c r="C666" s="46">
        <v>1</v>
      </c>
      <c r="D666" s="44"/>
      <c r="E666" s="59" t="s">
        <v>991</v>
      </c>
      <c r="F666" s="46">
        <v>55000</v>
      </c>
      <c r="G666" s="47" t="s">
        <v>30</v>
      </c>
      <c r="H666" s="47" t="s">
        <v>30</v>
      </c>
      <c r="I666" s="47" t="s">
        <v>30</v>
      </c>
      <c r="J666" s="44"/>
      <c r="K666" s="44"/>
      <c r="L666" s="44"/>
      <c r="M666" s="48"/>
      <c r="N666" s="48"/>
      <c r="O666" s="44"/>
      <c r="P666" s="29" t="s">
        <v>31</v>
      </c>
      <c r="Q666" s="60" t="s">
        <v>41</v>
      </c>
      <c r="R666" s="28"/>
      <c r="S666" s="61">
        <v>50000</v>
      </c>
      <c r="T666" s="32">
        <v>42500</v>
      </c>
      <c r="U666" s="32">
        <v>5000</v>
      </c>
      <c r="V666" s="51">
        <v>2500</v>
      </c>
      <c r="W666" s="44" t="s">
        <v>976</v>
      </c>
      <c r="X666" s="53">
        <v>2351</v>
      </c>
      <c r="Y666" s="44">
        <v>20</v>
      </c>
    </row>
    <row r="667" spans="1:25" hidden="1">
      <c r="A667" s="23">
        <v>660</v>
      </c>
      <c r="B667" s="66" t="s">
        <v>992</v>
      </c>
      <c r="C667" s="46">
        <v>1</v>
      </c>
      <c r="D667" s="44"/>
      <c r="E667" s="59" t="s">
        <v>646</v>
      </c>
      <c r="F667" s="46">
        <v>55000</v>
      </c>
      <c r="G667" s="47" t="s">
        <v>30</v>
      </c>
      <c r="H667" s="47" t="s">
        <v>30</v>
      </c>
      <c r="I667" s="47" t="s">
        <v>30</v>
      </c>
      <c r="J667" s="44"/>
      <c r="K667" s="44"/>
      <c r="L667" s="44"/>
      <c r="M667" s="48"/>
      <c r="N667" s="48"/>
      <c r="O667" s="44"/>
      <c r="P667" s="29" t="s">
        <v>31</v>
      </c>
      <c r="Q667" s="60" t="s">
        <v>32</v>
      </c>
      <c r="R667" s="28"/>
      <c r="S667" s="61">
        <v>50000</v>
      </c>
      <c r="T667" s="32">
        <v>42500</v>
      </c>
      <c r="U667" s="32">
        <v>5000</v>
      </c>
      <c r="V667" s="51">
        <v>2500</v>
      </c>
      <c r="W667" s="44" t="s">
        <v>976</v>
      </c>
      <c r="X667" s="53">
        <v>2352</v>
      </c>
      <c r="Y667" s="44">
        <v>20</v>
      </c>
    </row>
    <row r="668" spans="1:25" ht="30" hidden="1">
      <c r="A668" s="23">
        <v>661</v>
      </c>
      <c r="B668" s="66" t="s">
        <v>993</v>
      </c>
      <c r="C668" s="46">
        <v>1</v>
      </c>
      <c r="D668" s="44"/>
      <c r="E668" s="59" t="s">
        <v>994</v>
      </c>
      <c r="F668" s="46">
        <v>55000</v>
      </c>
      <c r="G668" s="47" t="s">
        <v>30</v>
      </c>
      <c r="H668" s="47" t="s">
        <v>30</v>
      </c>
      <c r="I668" s="47" t="s">
        <v>30</v>
      </c>
      <c r="J668" s="44"/>
      <c r="K668" s="44"/>
      <c r="L668" s="44"/>
      <c r="M668" s="48"/>
      <c r="N668" s="48"/>
      <c r="O668" s="44"/>
      <c r="P668" s="29" t="s">
        <v>31</v>
      </c>
      <c r="Q668" s="60" t="s">
        <v>41</v>
      </c>
      <c r="R668" s="28"/>
      <c r="S668" s="61">
        <v>50000</v>
      </c>
      <c r="T668" s="32">
        <v>42500</v>
      </c>
      <c r="U668" s="32">
        <v>5000</v>
      </c>
      <c r="V668" s="51">
        <v>2500</v>
      </c>
      <c r="W668" s="44" t="s">
        <v>976</v>
      </c>
      <c r="X668" s="53">
        <v>2353</v>
      </c>
      <c r="Y668" s="44">
        <v>20</v>
      </c>
    </row>
    <row r="669" spans="1:25" hidden="1">
      <c r="A669" s="23">
        <v>662</v>
      </c>
      <c r="B669" s="66" t="s">
        <v>995</v>
      </c>
      <c r="C669" s="46">
        <v>1</v>
      </c>
      <c r="D669" s="44"/>
      <c r="E669" s="59" t="s">
        <v>996</v>
      </c>
      <c r="F669" s="46">
        <v>55000</v>
      </c>
      <c r="G669" s="47" t="s">
        <v>30</v>
      </c>
      <c r="H669" s="47" t="s">
        <v>30</v>
      </c>
      <c r="I669" s="47" t="s">
        <v>30</v>
      </c>
      <c r="J669" s="44"/>
      <c r="K669" s="44"/>
      <c r="L669" s="44"/>
      <c r="M669" s="48"/>
      <c r="N669" s="48"/>
      <c r="O669" s="44"/>
      <c r="P669" s="29" t="s">
        <v>31</v>
      </c>
      <c r="Q669" s="60" t="s">
        <v>32</v>
      </c>
      <c r="R669" s="28"/>
      <c r="S669" s="61">
        <v>50000</v>
      </c>
      <c r="T669" s="32">
        <v>42500</v>
      </c>
      <c r="U669" s="32">
        <v>5000</v>
      </c>
      <c r="V669" s="51">
        <v>2500</v>
      </c>
      <c r="W669" s="44" t="s">
        <v>976</v>
      </c>
      <c r="X669" s="53">
        <v>2354</v>
      </c>
      <c r="Y669" s="44">
        <v>20</v>
      </c>
    </row>
    <row r="670" spans="1:25" hidden="1">
      <c r="A670" s="23">
        <v>663</v>
      </c>
      <c r="B670" s="66" t="s">
        <v>997</v>
      </c>
      <c r="C670" s="46">
        <v>1</v>
      </c>
      <c r="D670" s="44"/>
      <c r="E670" s="59" t="s">
        <v>998</v>
      </c>
      <c r="F670" s="46">
        <v>55000</v>
      </c>
      <c r="G670" s="47" t="s">
        <v>30</v>
      </c>
      <c r="H670" s="47" t="s">
        <v>30</v>
      </c>
      <c r="I670" s="47" t="s">
        <v>30</v>
      </c>
      <c r="J670" s="44"/>
      <c r="K670" s="44"/>
      <c r="L670" s="44"/>
      <c r="M670" s="48"/>
      <c r="N670" s="48"/>
      <c r="O670" s="44"/>
      <c r="P670" s="29" t="s">
        <v>31</v>
      </c>
      <c r="Q670" s="60" t="s">
        <v>41</v>
      </c>
      <c r="R670" s="28"/>
      <c r="S670" s="61">
        <v>50000</v>
      </c>
      <c r="T670" s="32">
        <v>42500</v>
      </c>
      <c r="U670" s="32">
        <v>5000</v>
      </c>
      <c r="V670" s="51">
        <v>2500</v>
      </c>
      <c r="W670" s="44" t="s">
        <v>976</v>
      </c>
      <c r="X670" s="53">
        <v>2355</v>
      </c>
      <c r="Y670" s="44">
        <v>20</v>
      </c>
    </row>
    <row r="671" spans="1:25" ht="30" hidden="1">
      <c r="A671" s="23">
        <v>664</v>
      </c>
      <c r="B671" s="66" t="s">
        <v>999</v>
      </c>
      <c r="C671" s="46">
        <v>1</v>
      </c>
      <c r="D671" s="44"/>
      <c r="E671" s="59" t="s">
        <v>1000</v>
      </c>
      <c r="F671" s="46">
        <v>55000</v>
      </c>
      <c r="G671" s="47" t="s">
        <v>30</v>
      </c>
      <c r="H671" s="47" t="s">
        <v>30</v>
      </c>
      <c r="I671" s="47" t="s">
        <v>30</v>
      </c>
      <c r="J671" s="44"/>
      <c r="K671" s="44"/>
      <c r="L671" s="44"/>
      <c r="M671" s="48"/>
      <c r="N671" s="48"/>
      <c r="O671" s="44"/>
      <c r="P671" s="29" t="s">
        <v>31</v>
      </c>
      <c r="Q671" s="60" t="s">
        <v>32</v>
      </c>
      <c r="R671" s="28"/>
      <c r="S671" s="61">
        <v>50000</v>
      </c>
      <c r="T671" s="32">
        <v>42500</v>
      </c>
      <c r="U671" s="32">
        <v>5000</v>
      </c>
      <c r="V671" s="51">
        <v>2500</v>
      </c>
      <c r="W671" s="44" t="s">
        <v>976</v>
      </c>
      <c r="X671" s="53">
        <v>2356</v>
      </c>
      <c r="Y671" s="44">
        <v>20</v>
      </c>
    </row>
    <row r="672" spans="1:25" ht="30" hidden="1">
      <c r="A672" s="23">
        <v>665</v>
      </c>
      <c r="B672" s="66" t="s">
        <v>1001</v>
      </c>
      <c r="C672" s="46">
        <v>1</v>
      </c>
      <c r="D672" s="44"/>
      <c r="E672" s="59" t="s">
        <v>1002</v>
      </c>
      <c r="F672" s="46">
        <v>55000</v>
      </c>
      <c r="G672" s="47" t="s">
        <v>30</v>
      </c>
      <c r="H672" s="47" t="s">
        <v>30</v>
      </c>
      <c r="I672" s="47" t="s">
        <v>30</v>
      </c>
      <c r="J672" s="44"/>
      <c r="K672" s="44"/>
      <c r="L672" s="44"/>
      <c r="M672" s="48"/>
      <c r="N672" s="48"/>
      <c r="O672" s="44"/>
      <c r="P672" s="29" t="s">
        <v>31</v>
      </c>
      <c r="Q672" s="60" t="s">
        <v>41</v>
      </c>
      <c r="R672" s="28"/>
      <c r="S672" s="61">
        <v>50000</v>
      </c>
      <c r="T672" s="32">
        <v>42500</v>
      </c>
      <c r="U672" s="32">
        <v>5000</v>
      </c>
      <c r="V672" s="51">
        <v>2500</v>
      </c>
      <c r="W672" s="44" t="s">
        <v>976</v>
      </c>
      <c r="X672" s="53">
        <v>2357</v>
      </c>
      <c r="Y672" s="44">
        <v>20</v>
      </c>
    </row>
    <row r="673" spans="1:25" hidden="1">
      <c r="A673" s="23">
        <v>666</v>
      </c>
      <c r="B673" s="66" t="s">
        <v>1003</v>
      </c>
      <c r="C673" s="46">
        <v>1</v>
      </c>
      <c r="D673" s="44"/>
      <c r="E673" s="59" t="s">
        <v>975</v>
      </c>
      <c r="F673" s="46">
        <v>55000</v>
      </c>
      <c r="G673" s="47" t="s">
        <v>30</v>
      </c>
      <c r="H673" s="47" t="s">
        <v>30</v>
      </c>
      <c r="I673" s="47" t="s">
        <v>30</v>
      </c>
      <c r="J673" s="44"/>
      <c r="K673" s="44"/>
      <c r="L673" s="44"/>
      <c r="M673" s="48"/>
      <c r="N673" s="48"/>
      <c r="O673" s="44"/>
      <c r="P673" s="29" t="s">
        <v>31</v>
      </c>
      <c r="Q673" s="60" t="s">
        <v>32</v>
      </c>
      <c r="R673" s="28"/>
      <c r="S673" s="61">
        <v>50000</v>
      </c>
      <c r="T673" s="32">
        <v>42500</v>
      </c>
      <c r="U673" s="32">
        <v>5000</v>
      </c>
      <c r="V673" s="51">
        <v>2500</v>
      </c>
      <c r="W673" s="44" t="s">
        <v>976</v>
      </c>
      <c r="X673" s="53">
        <v>2358</v>
      </c>
      <c r="Y673" s="44">
        <v>20</v>
      </c>
    </row>
    <row r="674" spans="1:25" hidden="1">
      <c r="A674" s="23">
        <v>667</v>
      </c>
      <c r="B674" s="66" t="s">
        <v>1004</v>
      </c>
      <c r="C674" s="46">
        <v>1</v>
      </c>
      <c r="D674" s="44"/>
      <c r="E674" s="59" t="s">
        <v>1005</v>
      </c>
      <c r="F674" s="46">
        <v>55000</v>
      </c>
      <c r="G674" s="47" t="s">
        <v>30</v>
      </c>
      <c r="H674" s="47" t="s">
        <v>30</v>
      </c>
      <c r="I674" s="47" t="s">
        <v>30</v>
      </c>
      <c r="J674" s="44"/>
      <c r="K674" s="44"/>
      <c r="L674" s="44"/>
      <c r="M674" s="48"/>
      <c r="N674" s="48"/>
      <c r="O674" s="44"/>
      <c r="P674" s="29" t="s">
        <v>31</v>
      </c>
      <c r="Q674" s="60" t="s">
        <v>32</v>
      </c>
      <c r="R674" s="28"/>
      <c r="S674" s="61">
        <v>50000</v>
      </c>
      <c r="T674" s="32">
        <v>42500</v>
      </c>
      <c r="U674" s="32">
        <v>5000</v>
      </c>
      <c r="V674" s="51">
        <v>2500</v>
      </c>
      <c r="W674" s="44" t="s">
        <v>976</v>
      </c>
      <c r="X674" s="53">
        <v>2359</v>
      </c>
      <c r="Y674" s="44">
        <v>20</v>
      </c>
    </row>
    <row r="675" spans="1:25" hidden="1">
      <c r="A675" s="23">
        <v>668</v>
      </c>
      <c r="B675" s="66" t="s">
        <v>1006</v>
      </c>
      <c r="C675" s="46">
        <v>1</v>
      </c>
      <c r="D675" s="44"/>
      <c r="E675" s="59" t="s">
        <v>1007</v>
      </c>
      <c r="F675" s="46">
        <v>55000</v>
      </c>
      <c r="G675" s="47" t="s">
        <v>30</v>
      </c>
      <c r="H675" s="47" t="s">
        <v>30</v>
      </c>
      <c r="I675" s="47" t="s">
        <v>30</v>
      </c>
      <c r="J675" s="44"/>
      <c r="K675" s="44"/>
      <c r="L675" s="44"/>
      <c r="M675" s="48"/>
      <c r="N675" s="48"/>
      <c r="O675" s="44"/>
      <c r="P675" s="29" t="s">
        <v>31</v>
      </c>
      <c r="Q675" s="60" t="s">
        <v>32</v>
      </c>
      <c r="R675" s="28"/>
      <c r="S675" s="61">
        <v>50000</v>
      </c>
      <c r="T675" s="32">
        <v>42500</v>
      </c>
      <c r="U675" s="32">
        <v>5000</v>
      </c>
      <c r="V675" s="51">
        <v>2500</v>
      </c>
      <c r="W675" s="44" t="s">
        <v>976</v>
      </c>
      <c r="X675" s="53">
        <v>2360</v>
      </c>
      <c r="Y675" s="44">
        <v>20</v>
      </c>
    </row>
    <row r="676" spans="1:25" ht="30" hidden="1">
      <c r="A676" s="23">
        <v>669</v>
      </c>
      <c r="B676" s="66" t="s">
        <v>1008</v>
      </c>
      <c r="C676" s="46">
        <v>1</v>
      </c>
      <c r="D676" s="44"/>
      <c r="E676" s="59" t="s">
        <v>1009</v>
      </c>
      <c r="F676" s="46">
        <v>55000</v>
      </c>
      <c r="G676" s="47" t="s">
        <v>30</v>
      </c>
      <c r="H676" s="47" t="s">
        <v>30</v>
      </c>
      <c r="I676" s="47" t="s">
        <v>30</v>
      </c>
      <c r="J676" s="44"/>
      <c r="K676" s="44"/>
      <c r="L676" s="44"/>
      <c r="M676" s="48"/>
      <c r="N676" s="48"/>
      <c r="O676" s="44"/>
      <c r="P676" s="29" t="s">
        <v>31</v>
      </c>
      <c r="Q676" s="60" t="s">
        <v>32</v>
      </c>
      <c r="R676" s="28"/>
      <c r="S676" s="61">
        <v>50000</v>
      </c>
      <c r="T676" s="32">
        <v>42500</v>
      </c>
      <c r="U676" s="32">
        <v>5000</v>
      </c>
      <c r="V676" s="51">
        <v>2500</v>
      </c>
      <c r="W676" s="44" t="s">
        <v>976</v>
      </c>
      <c r="X676" s="53">
        <v>2361</v>
      </c>
      <c r="Y676" s="44">
        <v>20</v>
      </c>
    </row>
    <row r="677" spans="1:25" ht="30" hidden="1">
      <c r="A677" s="23">
        <v>670</v>
      </c>
      <c r="B677" s="66" t="s">
        <v>1010</v>
      </c>
      <c r="C677" s="46">
        <v>1</v>
      </c>
      <c r="D677" s="44"/>
      <c r="E677" s="59" t="s">
        <v>1011</v>
      </c>
      <c r="F677" s="46">
        <v>55000</v>
      </c>
      <c r="G677" s="47" t="s">
        <v>30</v>
      </c>
      <c r="H677" s="47" t="s">
        <v>30</v>
      </c>
      <c r="I677" s="47" t="s">
        <v>30</v>
      </c>
      <c r="J677" s="44"/>
      <c r="K677" s="44"/>
      <c r="L677" s="44"/>
      <c r="M677" s="48"/>
      <c r="N677" s="48"/>
      <c r="O677" s="44"/>
      <c r="P677" s="29" t="s">
        <v>31</v>
      </c>
      <c r="Q677" s="60" t="s">
        <v>32</v>
      </c>
      <c r="R677" s="28"/>
      <c r="S677" s="61">
        <v>50000</v>
      </c>
      <c r="T677" s="32">
        <v>42500</v>
      </c>
      <c r="U677" s="32">
        <v>5000</v>
      </c>
      <c r="V677" s="51">
        <v>2500</v>
      </c>
      <c r="W677" s="44" t="s">
        <v>976</v>
      </c>
      <c r="X677" s="53">
        <v>2362</v>
      </c>
      <c r="Y677" s="44">
        <v>20</v>
      </c>
    </row>
    <row r="678" spans="1:25" ht="30" hidden="1">
      <c r="A678" s="23">
        <v>671</v>
      </c>
      <c r="B678" s="66" t="s">
        <v>1012</v>
      </c>
      <c r="C678" s="46">
        <v>1</v>
      </c>
      <c r="D678" s="44"/>
      <c r="E678" s="59" t="s">
        <v>1013</v>
      </c>
      <c r="F678" s="46">
        <v>55000</v>
      </c>
      <c r="G678" s="47" t="s">
        <v>30</v>
      </c>
      <c r="H678" s="47" t="s">
        <v>30</v>
      </c>
      <c r="I678" s="47" t="s">
        <v>30</v>
      </c>
      <c r="J678" s="44"/>
      <c r="K678" s="44"/>
      <c r="L678" s="44"/>
      <c r="M678" s="48"/>
      <c r="N678" s="48"/>
      <c r="O678" s="44"/>
      <c r="P678" s="29" t="s">
        <v>31</v>
      </c>
      <c r="Q678" s="60" t="s">
        <v>32</v>
      </c>
      <c r="R678" s="28"/>
      <c r="S678" s="61">
        <v>50000</v>
      </c>
      <c r="T678" s="32">
        <v>42500</v>
      </c>
      <c r="U678" s="32">
        <v>5000</v>
      </c>
      <c r="V678" s="51">
        <v>2500</v>
      </c>
      <c r="W678" s="44" t="s">
        <v>976</v>
      </c>
      <c r="X678" s="53">
        <v>2363</v>
      </c>
      <c r="Y678" s="44">
        <v>20</v>
      </c>
    </row>
    <row r="679" spans="1:25" ht="30" hidden="1">
      <c r="A679" s="23">
        <v>672</v>
      </c>
      <c r="B679" s="66" t="s">
        <v>1014</v>
      </c>
      <c r="C679" s="46">
        <v>1</v>
      </c>
      <c r="D679" s="44"/>
      <c r="E679" s="59" t="s">
        <v>1015</v>
      </c>
      <c r="F679" s="46">
        <v>55000</v>
      </c>
      <c r="G679" s="47" t="s">
        <v>30</v>
      </c>
      <c r="H679" s="47" t="s">
        <v>30</v>
      </c>
      <c r="I679" s="47" t="s">
        <v>30</v>
      </c>
      <c r="J679" s="44"/>
      <c r="K679" s="44"/>
      <c r="L679" s="44"/>
      <c r="M679" s="48"/>
      <c r="N679" s="48"/>
      <c r="O679" s="44"/>
      <c r="P679" s="29" t="s">
        <v>31</v>
      </c>
      <c r="Q679" s="60" t="s">
        <v>32</v>
      </c>
      <c r="R679" s="28"/>
      <c r="S679" s="61">
        <v>50000</v>
      </c>
      <c r="T679" s="32">
        <v>42500</v>
      </c>
      <c r="U679" s="32">
        <v>5000</v>
      </c>
      <c r="V679" s="51">
        <v>2500</v>
      </c>
      <c r="W679" s="44" t="s">
        <v>976</v>
      </c>
      <c r="X679" s="53">
        <v>2364</v>
      </c>
      <c r="Y679" s="44">
        <v>20</v>
      </c>
    </row>
    <row r="680" spans="1:25" hidden="1">
      <c r="A680" s="23">
        <v>673</v>
      </c>
      <c r="B680" s="66" t="s">
        <v>1016</v>
      </c>
      <c r="C680" s="46">
        <v>1</v>
      </c>
      <c r="D680" s="44"/>
      <c r="E680" s="59" t="s">
        <v>1005</v>
      </c>
      <c r="F680" s="46">
        <v>55000</v>
      </c>
      <c r="G680" s="47" t="s">
        <v>30</v>
      </c>
      <c r="H680" s="47" t="s">
        <v>30</v>
      </c>
      <c r="I680" s="47" t="s">
        <v>30</v>
      </c>
      <c r="J680" s="44"/>
      <c r="K680" s="44"/>
      <c r="L680" s="44"/>
      <c r="M680" s="48"/>
      <c r="N680" s="48"/>
      <c r="O680" s="44"/>
      <c r="P680" s="29" t="s">
        <v>31</v>
      </c>
      <c r="Q680" s="60" t="s">
        <v>32</v>
      </c>
      <c r="R680" s="28"/>
      <c r="S680" s="61">
        <v>50000</v>
      </c>
      <c r="T680" s="32">
        <v>42500</v>
      </c>
      <c r="U680" s="32">
        <v>5000</v>
      </c>
      <c r="V680" s="51">
        <v>2500</v>
      </c>
      <c r="W680" s="44" t="s">
        <v>976</v>
      </c>
      <c r="X680" s="53">
        <v>2365</v>
      </c>
      <c r="Y680" s="44">
        <v>20</v>
      </c>
    </row>
    <row r="681" spans="1:25" hidden="1">
      <c r="A681" s="23">
        <v>674</v>
      </c>
      <c r="B681" s="66" t="s">
        <v>1017</v>
      </c>
      <c r="C681" s="46">
        <v>1</v>
      </c>
      <c r="D681" s="44"/>
      <c r="E681" s="59" t="s">
        <v>1018</v>
      </c>
      <c r="F681" s="46">
        <v>55000</v>
      </c>
      <c r="G681" s="47" t="s">
        <v>30</v>
      </c>
      <c r="H681" s="47" t="s">
        <v>30</v>
      </c>
      <c r="I681" s="47" t="s">
        <v>30</v>
      </c>
      <c r="J681" s="44"/>
      <c r="K681" s="44"/>
      <c r="L681" s="44"/>
      <c r="M681" s="48"/>
      <c r="N681" s="48"/>
      <c r="O681" s="44"/>
      <c r="P681" s="29" t="s">
        <v>31</v>
      </c>
      <c r="Q681" s="60" t="s">
        <v>32</v>
      </c>
      <c r="R681" s="28"/>
      <c r="S681" s="61">
        <v>50000</v>
      </c>
      <c r="T681" s="32">
        <v>42500</v>
      </c>
      <c r="U681" s="32">
        <v>5000</v>
      </c>
      <c r="V681" s="51">
        <v>2500</v>
      </c>
      <c r="W681" s="44" t="s">
        <v>976</v>
      </c>
      <c r="X681" s="53">
        <v>2366</v>
      </c>
      <c r="Y681" s="44">
        <v>20</v>
      </c>
    </row>
    <row r="682" spans="1:25" ht="30" hidden="1">
      <c r="A682" s="23">
        <v>675</v>
      </c>
      <c r="B682" s="66" t="s">
        <v>1019</v>
      </c>
      <c r="C682" s="46">
        <v>1</v>
      </c>
      <c r="D682" s="44"/>
      <c r="E682" s="59" t="s">
        <v>980</v>
      </c>
      <c r="F682" s="46">
        <v>55000</v>
      </c>
      <c r="G682" s="47" t="s">
        <v>30</v>
      </c>
      <c r="H682" s="47" t="s">
        <v>30</v>
      </c>
      <c r="I682" s="47" t="s">
        <v>30</v>
      </c>
      <c r="J682" s="44"/>
      <c r="K682" s="44"/>
      <c r="L682" s="44"/>
      <c r="M682" s="48"/>
      <c r="N682" s="48"/>
      <c r="O682" s="44"/>
      <c r="P682" s="29" t="s">
        <v>31</v>
      </c>
      <c r="Q682" s="60" t="s">
        <v>32</v>
      </c>
      <c r="R682" s="28"/>
      <c r="S682" s="61">
        <v>50000</v>
      </c>
      <c r="T682" s="32">
        <v>42500</v>
      </c>
      <c r="U682" s="32">
        <v>5000</v>
      </c>
      <c r="V682" s="51">
        <v>2500</v>
      </c>
      <c r="W682" s="44" t="s">
        <v>976</v>
      </c>
      <c r="X682" s="53">
        <v>2367</v>
      </c>
      <c r="Y682" s="44">
        <v>20</v>
      </c>
    </row>
    <row r="683" spans="1:25" ht="30" hidden="1">
      <c r="A683" s="23">
        <v>676</v>
      </c>
      <c r="B683" s="66" t="s">
        <v>1020</v>
      </c>
      <c r="C683" s="46">
        <v>1</v>
      </c>
      <c r="D683" s="44"/>
      <c r="E683" s="59" t="s">
        <v>1021</v>
      </c>
      <c r="F683" s="46">
        <v>55000</v>
      </c>
      <c r="G683" s="47" t="s">
        <v>30</v>
      </c>
      <c r="H683" s="47" t="s">
        <v>30</v>
      </c>
      <c r="I683" s="47" t="s">
        <v>30</v>
      </c>
      <c r="J683" s="44"/>
      <c r="K683" s="44"/>
      <c r="L683" s="44"/>
      <c r="M683" s="48"/>
      <c r="N683" s="48"/>
      <c r="O683" s="44"/>
      <c r="P683" s="29" t="s">
        <v>31</v>
      </c>
      <c r="Q683" s="60" t="s">
        <v>32</v>
      </c>
      <c r="R683" s="28"/>
      <c r="S683" s="61">
        <v>50000</v>
      </c>
      <c r="T683" s="32">
        <v>42500</v>
      </c>
      <c r="U683" s="32">
        <v>5000</v>
      </c>
      <c r="V683" s="51">
        <v>2500</v>
      </c>
      <c r="W683" s="44" t="s">
        <v>976</v>
      </c>
      <c r="X683" s="53">
        <v>2368</v>
      </c>
      <c r="Y683" s="44">
        <v>20</v>
      </c>
    </row>
    <row r="684" spans="1:25" ht="45" hidden="1">
      <c r="A684" s="23">
        <v>677</v>
      </c>
      <c r="B684" s="66" t="s">
        <v>1022</v>
      </c>
      <c r="C684" s="46">
        <v>1</v>
      </c>
      <c r="D684" s="44"/>
      <c r="E684" s="59" t="s">
        <v>1023</v>
      </c>
      <c r="F684" s="46">
        <v>55000</v>
      </c>
      <c r="G684" s="47" t="s">
        <v>30</v>
      </c>
      <c r="H684" s="47" t="s">
        <v>30</v>
      </c>
      <c r="I684" s="47" t="s">
        <v>30</v>
      </c>
      <c r="J684" s="44"/>
      <c r="K684" s="44"/>
      <c r="L684" s="44"/>
      <c r="M684" s="48"/>
      <c r="N684" s="48"/>
      <c r="O684" s="44"/>
      <c r="P684" s="29" t="s">
        <v>31</v>
      </c>
      <c r="Q684" s="60" t="s">
        <v>32</v>
      </c>
      <c r="R684" s="28"/>
      <c r="S684" s="61">
        <v>50000</v>
      </c>
      <c r="T684" s="32">
        <v>42500</v>
      </c>
      <c r="U684" s="32">
        <v>5000</v>
      </c>
      <c r="V684" s="51">
        <v>2500</v>
      </c>
      <c r="W684" s="44" t="s">
        <v>976</v>
      </c>
      <c r="X684" s="53">
        <v>2369</v>
      </c>
      <c r="Y684" s="44">
        <v>20</v>
      </c>
    </row>
    <row r="685" spans="1:25" ht="30" hidden="1">
      <c r="A685" s="23">
        <v>678</v>
      </c>
      <c r="B685" s="66" t="s">
        <v>1024</v>
      </c>
      <c r="C685" s="46">
        <v>1</v>
      </c>
      <c r="D685" s="44"/>
      <c r="E685" s="59" t="s">
        <v>1025</v>
      </c>
      <c r="F685" s="46">
        <v>55000</v>
      </c>
      <c r="G685" s="47" t="s">
        <v>30</v>
      </c>
      <c r="H685" s="47" t="s">
        <v>30</v>
      </c>
      <c r="I685" s="47" t="s">
        <v>30</v>
      </c>
      <c r="J685" s="44"/>
      <c r="K685" s="44"/>
      <c r="L685" s="44"/>
      <c r="M685" s="48"/>
      <c r="N685" s="48"/>
      <c r="O685" s="44"/>
      <c r="P685" s="29" t="s">
        <v>31</v>
      </c>
      <c r="Q685" s="60" t="s">
        <v>32</v>
      </c>
      <c r="R685" s="28"/>
      <c r="S685" s="61">
        <v>50000</v>
      </c>
      <c r="T685" s="32">
        <v>42500</v>
      </c>
      <c r="U685" s="32">
        <v>5000</v>
      </c>
      <c r="V685" s="51">
        <v>2500</v>
      </c>
      <c r="W685" s="44" t="s">
        <v>976</v>
      </c>
      <c r="X685" s="53">
        <v>2370</v>
      </c>
      <c r="Y685" s="44">
        <v>20</v>
      </c>
    </row>
    <row r="686" spans="1:25" ht="45" hidden="1">
      <c r="A686" s="23">
        <v>679</v>
      </c>
      <c r="B686" s="66" t="s">
        <v>1026</v>
      </c>
      <c r="C686" s="46">
        <v>1</v>
      </c>
      <c r="D686" s="44"/>
      <c r="E686" s="59" t="s">
        <v>1027</v>
      </c>
      <c r="F686" s="46">
        <v>55000</v>
      </c>
      <c r="G686" s="47" t="s">
        <v>30</v>
      </c>
      <c r="H686" s="47" t="s">
        <v>30</v>
      </c>
      <c r="I686" s="47" t="s">
        <v>30</v>
      </c>
      <c r="J686" s="44"/>
      <c r="K686" s="44"/>
      <c r="L686" s="44"/>
      <c r="M686" s="48"/>
      <c r="N686" s="48"/>
      <c r="O686" s="44"/>
      <c r="P686" s="29" t="s">
        <v>31</v>
      </c>
      <c r="Q686" s="60" t="s">
        <v>32</v>
      </c>
      <c r="R686" s="28"/>
      <c r="S686" s="61">
        <v>50000</v>
      </c>
      <c r="T686" s="32">
        <v>42500</v>
      </c>
      <c r="U686" s="32">
        <v>5000</v>
      </c>
      <c r="V686" s="51">
        <v>2500</v>
      </c>
      <c r="W686" s="44" t="s">
        <v>976</v>
      </c>
      <c r="X686" s="53">
        <v>2371</v>
      </c>
      <c r="Y686" s="44">
        <v>20</v>
      </c>
    </row>
    <row r="687" spans="1:25" ht="45" hidden="1">
      <c r="A687" s="23">
        <v>680</v>
      </c>
      <c r="B687" s="66" t="s">
        <v>1028</v>
      </c>
      <c r="C687" s="46">
        <v>1</v>
      </c>
      <c r="D687" s="44"/>
      <c r="E687" s="59" t="s">
        <v>1029</v>
      </c>
      <c r="F687" s="46">
        <v>55000</v>
      </c>
      <c r="G687" s="47" t="s">
        <v>30</v>
      </c>
      <c r="H687" s="47" t="s">
        <v>30</v>
      </c>
      <c r="I687" s="47" t="s">
        <v>30</v>
      </c>
      <c r="J687" s="44"/>
      <c r="K687" s="44"/>
      <c r="L687" s="44"/>
      <c r="M687" s="48"/>
      <c r="N687" s="48"/>
      <c r="O687" s="44"/>
      <c r="P687" s="29" t="s">
        <v>31</v>
      </c>
      <c r="Q687" s="60" t="s">
        <v>32</v>
      </c>
      <c r="R687" s="28"/>
      <c r="S687" s="61">
        <v>50000</v>
      </c>
      <c r="T687" s="32">
        <v>42500</v>
      </c>
      <c r="U687" s="32">
        <v>5000</v>
      </c>
      <c r="V687" s="51">
        <v>2500</v>
      </c>
      <c r="W687" s="44" t="s">
        <v>976</v>
      </c>
      <c r="X687" s="53">
        <v>2372</v>
      </c>
      <c r="Y687" s="44">
        <v>20</v>
      </c>
    </row>
    <row r="688" spans="1:25" ht="30" hidden="1">
      <c r="A688" s="23">
        <v>681</v>
      </c>
      <c r="B688" s="66" t="s">
        <v>1030</v>
      </c>
      <c r="C688" s="46">
        <v>1</v>
      </c>
      <c r="D688" s="44"/>
      <c r="E688" s="59" t="s">
        <v>1031</v>
      </c>
      <c r="F688" s="46">
        <v>55000</v>
      </c>
      <c r="G688" s="47" t="s">
        <v>30</v>
      </c>
      <c r="H688" s="47" t="s">
        <v>30</v>
      </c>
      <c r="I688" s="47" t="s">
        <v>30</v>
      </c>
      <c r="J688" s="44"/>
      <c r="K688" s="44"/>
      <c r="L688" s="44"/>
      <c r="M688" s="48"/>
      <c r="N688" s="48"/>
      <c r="O688" s="44"/>
      <c r="P688" s="29" t="s">
        <v>31</v>
      </c>
      <c r="Q688" s="60" t="s">
        <v>32</v>
      </c>
      <c r="R688" s="28"/>
      <c r="S688" s="61">
        <v>50000</v>
      </c>
      <c r="T688" s="32">
        <v>42500</v>
      </c>
      <c r="U688" s="32">
        <v>5000</v>
      </c>
      <c r="V688" s="51">
        <v>2500</v>
      </c>
      <c r="W688" s="44" t="s">
        <v>976</v>
      </c>
      <c r="X688" s="53">
        <v>2373</v>
      </c>
      <c r="Y688" s="44">
        <v>20</v>
      </c>
    </row>
    <row r="689" spans="1:25" ht="30" hidden="1">
      <c r="A689" s="23">
        <v>682</v>
      </c>
      <c r="B689" s="66" t="s">
        <v>1032</v>
      </c>
      <c r="C689" s="46">
        <v>1</v>
      </c>
      <c r="D689" s="44"/>
      <c r="E689" s="59" t="s">
        <v>738</v>
      </c>
      <c r="F689" s="46">
        <v>55000</v>
      </c>
      <c r="G689" s="47" t="s">
        <v>30</v>
      </c>
      <c r="H689" s="47" t="s">
        <v>30</v>
      </c>
      <c r="I689" s="47" t="s">
        <v>30</v>
      </c>
      <c r="J689" s="44"/>
      <c r="K689" s="44"/>
      <c r="L689" s="44"/>
      <c r="M689" s="48"/>
      <c r="N689" s="48"/>
      <c r="O689" s="44"/>
      <c r="P689" s="29" t="s">
        <v>31</v>
      </c>
      <c r="Q689" s="60" t="s">
        <v>32</v>
      </c>
      <c r="R689" s="28"/>
      <c r="S689" s="61">
        <v>50000</v>
      </c>
      <c r="T689" s="32">
        <v>42500</v>
      </c>
      <c r="U689" s="32">
        <v>5000</v>
      </c>
      <c r="V689" s="51">
        <v>2500</v>
      </c>
      <c r="W689" s="44" t="s">
        <v>976</v>
      </c>
      <c r="X689" s="53">
        <v>2374</v>
      </c>
      <c r="Y689" s="44">
        <v>20</v>
      </c>
    </row>
    <row r="690" spans="1:25" ht="30" hidden="1">
      <c r="A690" s="23">
        <v>683</v>
      </c>
      <c r="B690" s="66" t="s">
        <v>1033</v>
      </c>
      <c r="C690" s="46">
        <v>1</v>
      </c>
      <c r="D690" s="44"/>
      <c r="E690" s="59" t="s">
        <v>738</v>
      </c>
      <c r="F690" s="46">
        <v>55000</v>
      </c>
      <c r="G690" s="47" t="s">
        <v>30</v>
      </c>
      <c r="H690" s="47" t="s">
        <v>30</v>
      </c>
      <c r="I690" s="47" t="s">
        <v>30</v>
      </c>
      <c r="J690" s="44"/>
      <c r="K690" s="44"/>
      <c r="L690" s="44"/>
      <c r="M690" s="48"/>
      <c r="N690" s="48"/>
      <c r="O690" s="44"/>
      <c r="P690" s="29" t="s">
        <v>31</v>
      </c>
      <c r="Q690" s="60" t="s">
        <v>32</v>
      </c>
      <c r="R690" s="28"/>
      <c r="S690" s="61">
        <v>50000</v>
      </c>
      <c r="T690" s="32">
        <v>42500</v>
      </c>
      <c r="U690" s="32">
        <v>5000</v>
      </c>
      <c r="V690" s="51">
        <v>2500</v>
      </c>
      <c r="W690" s="44" t="s">
        <v>976</v>
      </c>
      <c r="X690" s="53">
        <v>2375</v>
      </c>
      <c r="Y690" s="44">
        <v>20</v>
      </c>
    </row>
    <row r="691" spans="1:25" ht="30" hidden="1">
      <c r="A691" s="23">
        <v>684</v>
      </c>
      <c r="B691" s="66" t="s">
        <v>1034</v>
      </c>
      <c r="C691" s="46">
        <v>1</v>
      </c>
      <c r="D691" s="44"/>
      <c r="E691" s="59" t="s">
        <v>1035</v>
      </c>
      <c r="F691" s="46">
        <v>55000</v>
      </c>
      <c r="G691" s="47" t="s">
        <v>30</v>
      </c>
      <c r="H691" s="47" t="s">
        <v>30</v>
      </c>
      <c r="I691" s="47" t="s">
        <v>30</v>
      </c>
      <c r="J691" s="44"/>
      <c r="K691" s="44"/>
      <c r="L691" s="44"/>
      <c r="M691" s="48"/>
      <c r="N691" s="48"/>
      <c r="O691" s="44"/>
      <c r="P691" s="29" t="s">
        <v>31</v>
      </c>
      <c r="Q691" s="60" t="s">
        <v>32</v>
      </c>
      <c r="R691" s="28"/>
      <c r="S691" s="61">
        <v>50000</v>
      </c>
      <c r="T691" s="32">
        <v>42500</v>
      </c>
      <c r="U691" s="32">
        <v>5000</v>
      </c>
      <c r="V691" s="51">
        <v>2500</v>
      </c>
      <c r="W691" s="44" t="s">
        <v>976</v>
      </c>
      <c r="X691" s="53">
        <v>2376</v>
      </c>
      <c r="Y691" s="44">
        <v>20</v>
      </c>
    </row>
    <row r="692" spans="1:25" ht="30" hidden="1">
      <c r="A692" s="23">
        <v>685</v>
      </c>
      <c r="B692" s="66" t="s">
        <v>1036</v>
      </c>
      <c r="C692" s="46">
        <v>1</v>
      </c>
      <c r="D692" s="44"/>
      <c r="E692" s="59" t="s">
        <v>1037</v>
      </c>
      <c r="F692" s="46">
        <v>55000</v>
      </c>
      <c r="G692" s="47" t="s">
        <v>30</v>
      </c>
      <c r="H692" s="47" t="s">
        <v>30</v>
      </c>
      <c r="I692" s="47" t="s">
        <v>30</v>
      </c>
      <c r="J692" s="44"/>
      <c r="K692" s="44"/>
      <c r="L692" s="44"/>
      <c r="M692" s="48"/>
      <c r="N692" s="48"/>
      <c r="O692" s="44"/>
      <c r="P692" s="29" t="s">
        <v>31</v>
      </c>
      <c r="Q692" s="60" t="s">
        <v>32</v>
      </c>
      <c r="R692" s="28"/>
      <c r="S692" s="61">
        <v>50000</v>
      </c>
      <c r="T692" s="32">
        <v>42500</v>
      </c>
      <c r="U692" s="32">
        <v>5000</v>
      </c>
      <c r="V692" s="51">
        <v>2500</v>
      </c>
      <c r="W692" s="44" t="s">
        <v>976</v>
      </c>
      <c r="X692" s="53">
        <v>2377</v>
      </c>
      <c r="Y692" s="44">
        <v>20</v>
      </c>
    </row>
    <row r="693" spans="1:25" ht="30" hidden="1">
      <c r="A693" s="23">
        <v>686</v>
      </c>
      <c r="B693" s="66" t="s">
        <v>1038</v>
      </c>
      <c r="C693" s="46">
        <v>1</v>
      </c>
      <c r="D693" s="44"/>
      <c r="E693" s="59" t="s">
        <v>1000</v>
      </c>
      <c r="F693" s="46">
        <v>55000</v>
      </c>
      <c r="G693" s="47" t="s">
        <v>30</v>
      </c>
      <c r="H693" s="47" t="s">
        <v>30</v>
      </c>
      <c r="I693" s="47" t="s">
        <v>30</v>
      </c>
      <c r="J693" s="44"/>
      <c r="K693" s="44"/>
      <c r="L693" s="44"/>
      <c r="M693" s="48"/>
      <c r="N693" s="48"/>
      <c r="O693" s="44"/>
      <c r="P693" s="29" t="s">
        <v>31</v>
      </c>
      <c r="Q693" s="60" t="s">
        <v>32</v>
      </c>
      <c r="R693" s="28"/>
      <c r="S693" s="61">
        <v>50000</v>
      </c>
      <c r="T693" s="32">
        <v>42500</v>
      </c>
      <c r="U693" s="32">
        <v>5000</v>
      </c>
      <c r="V693" s="51">
        <v>2500</v>
      </c>
      <c r="W693" s="44" t="s">
        <v>976</v>
      </c>
      <c r="X693" s="53">
        <v>2378</v>
      </c>
      <c r="Y693" s="44">
        <v>20</v>
      </c>
    </row>
    <row r="694" spans="1:25" ht="30" hidden="1">
      <c r="A694" s="23">
        <v>687</v>
      </c>
      <c r="B694" s="66" t="s">
        <v>1039</v>
      </c>
      <c r="C694" s="46">
        <v>1</v>
      </c>
      <c r="D694" s="44"/>
      <c r="E694" s="59" t="s">
        <v>1040</v>
      </c>
      <c r="F694" s="46">
        <v>55000</v>
      </c>
      <c r="G694" s="47" t="s">
        <v>30</v>
      </c>
      <c r="H694" s="47" t="s">
        <v>30</v>
      </c>
      <c r="I694" s="47" t="s">
        <v>30</v>
      </c>
      <c r="J694" s="44"/>
      <c r="K694" s="44"/>
      <c r="L694" s="44"/>
      <c r="M694" s="48"/>
      <c r="N694" s="48"/>
      <c r="O694" s="44"/>
      <c r="P694" s="29" t="s">
        <v>31</v>
      </c>
      <c r="Q694" s="60" t="s">
        <v>32</v>
      </c>
      <c r="R694" s="28"/>
      <c r="S694" s="61">
        <v>50000</v>
      </c>
      <c r="T694" s="32">
        <v>42500</v>
      </c>
      <c r="U694" s="32">
        <v>5000</v>
      </c>
      <c r="V694" s="51">
        <v>2500</v>
      </c>
      <c r="W694" s="44" t="s">
        <v>976</v>
      </c>
      <c r="X694" s="53">
        <v>2379</v>
      </c>
      <c r="Y694" s="44">
        <v>20</v>
      </c>
    </row>
    <row r="695" spans="1:25" hidden="1">
      <c r="A695" s="23">
        <v>688</v>
      </c>
      <c r="B695" s="66" t="s">
        <v>1041</v>
      </c>
      <c r="C695" s="46">
        <v>1</v>
      </c>
      <c r="D695" s="44"/>
      <c r="E695" s="59" t="s">
        <v>815</v>
      </c>
      <c r="F695" s="46">
        <v>55000</v>
      </c>
      <c r="G695" s="47" t="s">
        <v>30</v>
      </c>
      <c r="H695" s="47" t="s">
        <v>30</v>
      </c>
      <c r="I695" s="47" t="s">
        <v>30</v>
      </c>
      <c r="J695" s="44"/>
      <c r="K695" s="44"/>
      <c r="L695" s="44"/>
      <c r="M695" s="48"/>
      <c r="N695" s="48"/>
      <c r="O695" s="44"/>
      <c r="P695" s="29" t="s">
        <v>31</v>
      </c>
      <c r="Q695" s="60" t="s">
        <v>41</v>
      </c>
      <c r="R695" s="28"/>
      <c r="S695" s="61">
        <v>50000</v>
      </c>
      <c r="T695" s="32">
        <v>42500</v>
      </c>
      <c r="U695" s="32">
        <v>5000</v>
      </c>
      <c r="V695" s="51">
        <v>2500</v>
      </c>
      <c r="W695" s="44" t="s">
        <v>976</v>
      </c>
      <c r="X695" s="53">
        <v>2380</v>
      </c>
      <c r="Y695" s="44">
        <v>20</v>
      </c>
    </row>
    <row r="696" spans="1:25" hidden="1">
      <c r="A696" s="23">
        <v>689</v>
      </c>
      <c r="B696" s="66" t="s">
        <v>1042</v>
      </c>
      <c r="C696" s="46">
        <v>1</v>
      </c>
      <c r="D696" s="44"/>
      <c r="E696" s="59" t="s">
        <v>646</v>
      </c>
      <c r="F696" s="46">
        <v>55000</v>
      </c>
      <c r="G696" s="47" t="s">
        <v>30</v>
      </c>
      <c r="H696" s="47" t="s">
        <v>30</v>
      </c>
      <c r="I696" s="47" t="s">
        <v>30</v>
      </c>
      <c r="J696" s="44"/>
      <c r="K696" s="44"/>
      <c r="L696" s="44"/>
      <c r="M696" s="48"/>
      <c r="N696" s="48"/>
      <c r="O696" s="44"/>
      <c r="P696" s="29" t="s">
        <v>31</v>
      </c>
      <c r="Q696" s="60" t="s">
        <v>32</v>
      </c>
      <c r="R696" s="28"/>
      <c r="S696" s="61">
        <v>50000</v>
      </c>
      <c r="T696" s="32">
        <v>42500</v>
      </c>
      <c r="U696" s="32">
        <v>5000</v>
      </c>
      <c r="V696" s="51">
        <v>2500</v>
      </c>
      <c r="W696" s="44" t="s">
        <v>976</v>
      </c>
      <c r="X696" s="53">
        <v>2381</v>
      </c>
      <c r="Y696" s="44">
        <v>20</v>
      </c>
    </row>
    <row r="697" spans="1:25" ht="30" hidden="1">
      <c r="A697" s="23">
        <v>690</v>
      </c>
      <c r="B697" s="66" t="s">
        <v>1043</v>
      </c>
      <c r="C697" s="46">
        <v>1</v>
      </c>
      <c r="D697" s="44"/>
      <c r="E697" s="59" t="s">
        <v>738</v>
      </c>
      <c r="F697" s="46">
        <v>55000</v>
      </c>
      <c r="G697" s="47" t="s">
        <v>30</v>
      </c>
      <c r="H697" s="47" t="s">
        <v>30</v>
      </c>
      <c r="I697" s="47" t="s">
        <v>30</v>
      </c>
      <c r="J697" s="44"/>
      <c r="K697" s="44"/>
      <c r="L697" s="44"/>
      <c r="M697" s="48"/>
      <c r="N697" s="48"/>
      <c r="O697" s="44"/>
      <c r="P697" s="29" t="s">
        <v>31</v>
      </c>
      <c r="Q697" s="60" t="s">
        <v>41</v>
      </c>
      <c r="R697" s="28"/>
      <c r="S697" s="61">
        <v>50000</v>
      </c>
      <c r="T697" s="32">
        <v>42500</v>
      </c>
      <c r="U697" s="32">
        <v>5000</v>
      </c>
      <c r="V697" s="51">
        <v>2500</v>
      </c>
      <c r="W697" s="44" t="s">
        <v>976</v>
      </c>
      <c r="X697" s="53">
        <v>2382</v>
      </c>
      <c r="Y697" s="44">
        <v>20</v>
      </c>
    </row>
    <row r="698" spans="1:25" hidden="1">
      <c r="A698" s="23">
        <v>691</v>
      </c>
      <c r="B698" s="66" t="s">
        <v>1044</v>
      </c>
      <c r="C698" s="46">
        <v>1</v>
      </c>
      <c r="D698" s="44"/>
      <c r="E698" s="59" t="s">
        <v>646</v>
      </c>
      <c r="F698" s="46">
        <v>55000</v>
      </c>
      <c r="G698" s="47" t="s">
        <v>30</v>
      </c>
      <c r="H698" s="47" t="s">
        <v>30</v>
      </c>
      <c r="I698" s="47" t="s">
        <v>30</v>
      </c>
      <c r="J698" s="44"/>
      <c r="K698" s="44"/>
      <c r="L698" s="44"/>
      <c r="M698" s="48"/>
      <c r="N698" s="48"/>
      <c r="O698" s="44"/>
      <c r="P698" s="29" t="s">
        <v>31</v>
      </c>
      <c r="Q698" s="60" t="s">
        <v>32</v>
      </c>
      <c r="R698" s="28"/>
      <c r="S698" s="61">
        <v>50000</v>
      </c>
      <c r="T698" s="32">
        <v>42500</v>
      </c>
      <c r="U698" s="32">
        <v>5000</v>
      </c>
      <c r="V698" s="51">
        <v>2500</v>
      </c>
      <c r="W698" s="44" t="s">
        <v>976</v>
      </c>
      <c r="X698" s="53">
        <v>2383</v>
      </c>
      <c r="Y698" s="44">
        <v>20</v>
      </c>
    </row>
    <row r="699" spans="1:25" hidden="1">
      <c r="A699" s="23">
        <v>692</v>
      </c>
      <c r="B699" s="66" t="s">
        <v>1045</v>
      </c>
      <c r="C699" s="46">
        <v>1</v>
      </c>
      <c r="D699" s="44"/>
      <c r="E699" s="59" t="s">
        <v>1046</v>
      </c>
      <c r="F699" s="46">
        <v>55000</v>
      </c>
      <c r="G699" s="47" t="s">
        <v>30</v>
      </c>
      <c r="H699" s="47" t="s">
        <v>30</v>
      </c>
      <c r="I699" s="47" t="s">
        <v>30</v>
      </c>
      <c r="J699" s="44"/>
      <c r="K699" s="44"/>
      <c r="L699" s="44"/>
      <c r="M699" s="48"/>
      <c r="N699" s="48"/>
      <c r="O699" s="44"/>
      <c r="P699" s="29" t="s">
        <v>31</v>
      </c>
      <c r="Q699" s="60" t="s">
        <v>32</v>
      </c>
      <c r="R699" s="28"/>
      <c r="S699" s="61">
        <v>50000</v>
      </c>
      <c r="T699" s="32">
        <v>42500</v>
      </c>
      <c r="U699" s="32">
        <v>5000</v>
      </c>
      <c r="V699" s="51">
        <v>2500</v>
      </c>
      <c r="W699" s="44" t="s">
        <v>976</v>
      </c>
      <c r="X699" s="53">
        <v>2384</v>
      </c>
      <c r="Y699" s="44">
        <v>20</v>
      </c>
    </row>
    <row r="700" spans="1:25" ht="30" hidden="1">
      <c r="A700" s="23">
        <v>693</v>
      </c>
      <c r="B700" s="66" t="s">
        <v>1047</v>
      </c>
      <c r="C700" s="46">
        <v>1</v>
      </c>
      <c r="D700" s="44"/>
      <c r="E700" s="59" t="s">
        <v>738</v>
      </c>
      <c r="F700" s="46">
        <v>55000</v>
      </c>
      <c r="G700" s="47" t="s">
        <v>30</v>
      </c>
      <c r="H700" s="47" t="s">
        <v>30</v>
      </c>
      <c r="I700" s="47" t="s">
        <v>30</v>
      </c>
      <c r="J700" s="44"/>
      <c r="K700" s="44"/>
      <c r="L700" s="44"/>
      <c r="M700" s="48"/>
      <c r="N700" s="48"/>
      <c r="O700" s="44"/>
      <c r="P700" s="29" t="s">
        <v>31</v>
      </c>
      <c r="Q700" s="60" t="s">
        <v>41</v>
      </c>
      <c r="R700" s="28"/>
      <c r="S700" s="61">
        <v>50000</v>
      </c>
      <c r="T700" s="32">
        <v>42500</v>
      </c>
      <c r="U700" s="32">
        <v>5000</v>
      </c>
      <c r="V700" s="51">
        <v>2500</v>
      </c>
      <c r="W700" s="44" t="s">
        <v>976</v>
      </c>
      <c r="X700" s="53">
        <v>2385</v>
      </c>
      <c r="Y700" s="44">
        <v>20</v>
      </c>
    </row>
    <row r="701" spans="1:25" hidden="1">
      <c r="A701" s="23">
        <v>694</v>
      </c>
      <c r="B701" s="66" t="s">
        <v>1048</v>
      </c>
      <c r="C701" s="46">
        <v>1</v>
      </c>
      <c r="D701" s="44"/>
      <c r="E701" s="59" t="s">
        <v>270</v>
      </c>
      <c r="F701" s="46">
        <v>55000</v>
      </c>
      <c r="G701" s="47" t="s">
        <v>30</v>
      </c>
      <c r="H701" s="47" t="s">
        <v>30</v>
      </c>
      <c r="I701" s="47" t="s">
        <v>30</v>
      </c>
      <c r="J701" s="44"/>
      <c r="K701" s="44"/>
      <c r="L701" s="44"/>
      <c r="M701" s="48"/>
      <c r="N701" s="48"/>
      <c r="O701" s="44"/>
      <c r="P701" s="29" t="s">
        <v>31</v>
      </c>
      <c r="Q701" s="60" t="s">
        <v>41</v>
      </c>
      <c r="R701" s="28"/>
      <c r="S701" s="61">
        <v>50000</v>
      </c>
      <c r="T701" s="32">
        <v>42500</v>
      </c>
      <c r="U701" s="32">
        <v>5000</v>
      </c>
      <c r="V701" s="51">
        <v>2500</v>
      </c>
      <c r="W701" s="44" t="s">
        <v>976</v>
      </c>
      <c r="X701" s="53">
        <v>2386</v>
      </c>
      <c r="Y701" s="44">
        <v>20</v>
      </c>
    </row>
    <row r="702" spans="1:25" hidden="1">
      <c r="A702" s="23">
        <v>695</v>
      </c>
      <c r="B702" s="66" t="s">
        <v>1049</v>
      </c>
      <c r="C702" s="46">
        <v>1</v>
      </c>
      <c r="D702" s="44"/>
      <c r="E702" s="59" t="s">
        <v>270</v>
      </c>
      <c r="F702" s="46">
        <v>55000</v>
      </c>
      <c r="G702" s="47" t="s">
        <v>30</v>
      </c>
      <c r="H702" s="47" t="s">
        <v>30</v>
      </c>
      <c r="I702" s="47" t="s">
        <v>30</v>
      </c>
      <c r="J702" s="44"/>
      <c r="K702" s="44"/>
      <c r="L702" s="44"/>
      <c r="M702" s="48"/>
      <c r="N702" s="48"/>
      <c r="O702" s="44"/>
      <c r="P702" s="29" t="s">
        <v>31</v>
      </c>
      <c r="Q702" s="60" t="s">
        <v>41</v>
      </c>
      <c r="R702" s="28"/>
      <c r="S702" s="61">
        <v>50000</v>
      </c>
      <c r="T702" s="32">
        <v>42500</v>
      </c>
      <c r="U702" s="32">
        <v>5000</v>
      </c>
      <c r="V702" s="51">
        <v>2500</v>
      </c>
      <c r="W702" s="44" t="s">
        <v>976</v>
      </c>
      <c r="X702" s="53">
        <v>2387</v>
      </c>
      <c r="Y702" s="44">
        <v>20</v>
      </c>
    </row>
    <row r="703" spans="1:25" ht="30" hidden="1">
      <c r="A703" s="23">
        <v>696</v>
      </c>
      <c r="B703" s="66" t="s">
        <v>1050</v>
      </c>
      <c r="C703" s="46">
        <v>1</v>
      </c>
      <c r="D703" s="44"/>
      <c r="E703" s="59" t="s">
        <v>1051</v>
      </c>
      <c r="F703" s="46">
        <v>55000</v>
      </c>
      <c r="G703" s="47" t="s">
        <v>30</v>
      </c>
      <c r="H703" s="47" t="s">
        <v>30</v>
      </c>
      <c r="I703" s="47" t="s">
        <v>30</v>
      </c>
      <c r="J703" s="44"/>
      <c r="K703" s="44"/>
      <c r="L703" s="44"/>
      <c r="M703" s="48"/>
      <c r="N703" s="48"/>
      <c r="O703" s="44"/>
      <c r="P703" s="29" t="s">
        <v>31</v>
      </c>
      <c r="Q703" s="60" t="s">
        <v>41</v>
      </c>
      <c r="R703" s="28"/>
      <c r="S703" s="61">
        <v>50000</v>
      </c>
      <c r="T703" s="32">
        <v>42500</v>
      </c>
      <c r="U703" s="32">
        <v>5000</v>
      </c>
      <c r="V703" s="51">
        <v>2500</v>
      </c>
      <c r="W703" s="44" t="s">
        <v>976</v>
      </c>
      <c r="X703" s="53">
        <v>2388</v>
      </c>
      <c r="Y703" s="44">
        <v>20</v>
      </c>
    </row>
    <row r="704" spans="1:25" ht="30" hidden="1">
      <c r="A704" s="23">
        <v>697</v>
      </c>
      <c r="B704" s="66" t="s">
        <v>1052</v>
      </c>
      <c r="C704" s="46">
        <v>1</v>
      </c>
      <c r="D704" s="44"/>
      <c r="E704" s="59" t="s">
        <v>694</v>
      </c>
      <c r="F704" s="46">
        <v>55000</v>
      </c>
      <c r="G704" s="47" t="s">
        <v>30</v>
      </c>
      <c r="H704" s="47" t="s">
        <v>30</v>
      </c>
      <c r="I704" s="47" t="s">
        <v>30</v>
      </c>
      <c r="J704" s="44"/>
      <c r="K704" s="44"/>
      <c r="L704" s="44"/>
      <c r="M704" s="48"/>
      <c r="N704" s="48"/>
      <c r="O704" s="44"/>
      <c r="P704" s="29" t="s">
        <v>31</v>
      </c>
      <c r="Q704" s="60" t="s">
        <v>41</v>
      </c>
      <c r="R704" s="28"/>
      <c r="S704" s="61">
        <v>50000</v>
      </c>
      <c r="T704" s="32">
        <v>42500</v>
      </c>
      <c r="U704" s="32">
        <v>5000</v>
      </c>
      <c r="V704" s="51">
        <v>2500</v>
      </c>
      <c r="W704" s="44" t="s">
        <v>976</v>
      </c>
      <c r="X704" s="53">
        <v>2389</v>
      </c>
      <c r="Y704" s="44">
        <v>20</v>
      </c>
    </row>
    <row r="705" spans="1:25" hidden="1">
      <c r="A705" s="23">
        <v>698</v>
      </c>
      <c r="B705" s="66" t="s">
        <v>1053</v>
      </c>
      <c r="C705" s="46">
        <v>1</v>
      </c>
      <c r="D705" s="44"/>
      <c r="E705" s="59" t="s">
        <v>815</v>
      </c>
      <c r="F705" s="46">
        <v>55000</v>
      </c>
      <c r="G705" s="47" t="s">
        <v>30</v>
      </c>
      <c r="H705" s="47" t="s">
        <v>30</v>
      </c>
      <c r="I705" s="47" t="s">
        <v>30</v>
      </c>
      <c r="J705" s="44"/>
      <c r="K705" s="44"/>
      <c r="L705" s="44"/>
      <c r="M705" s="48"/>
      <c r="N705" s="48"/>
      <c r="O705" s="44"/>
      <c r="P705" s="29" t="s">
        <v>31</v>
      </c>
      <c r="Q705" s="60" t="s">
        <v>41</v>
      </c>
      <c r="R705" s="28"/>
      <c r="S705" s="61">
        <v>50000</v>
      </c>
      <c r="T705" s="32">
        <v>42500</v>
      </c>
      <c r="U705" s="32">
        <v>5000</v>
      </c>
      <c r="V705" s="51">
        <v>2500</v>
      </c>
      <c r="W705" s="44" t="s">
        <v>976</v>
      </c>
      <c r="X705" s="53">
        <v>2390</v>
      </c>
      <c r="Y705" s="44">
        <v>20</v>
      </c>
    </row>
    <row r="706" spans="1:25" hidden="1">
      <c r="A706" s="23">
        <v>699</v>
      </c>
      <c r="B706" s="66" t="s">
        <v>1054</v>
      </c>
      <c r="C706" s="46">
        <v>1</v>
      </c>
      <c r="D706" s="44"/>
      <c r="E706" s="59" t="s">
        <v>815</v>
      </c>
      <c r="F706" s="46">
        <v>55000</v>
      </c>
      <c r="G706" s="47" t="s">
        <v>30</v>
      </c>
      <c r="H706" s="47" t="s">
        <v>30</v>
      </c>
      <c r="I706" s="47" t="s">
        <v>30</v>
      </c>
      <c r="J706" s="44"/>
      <c r="K706" s="44"/>
      <c r="L706" s="44"/>
      <c r="M706" s="48"/>
      <c r="N706" s="48"/>
      <c r="O706" s="44"/>
      <c r="P706" s="29" t="s">
        <v>31</v>
      </c>
      <c r="Q706" s="60" t="s">
        <v>32</v>
      </c>
      <c r="R706" s="28"/>
      <c r="S706" s="61">
        <v>50000</v>
      </c>
      <c r="T706" s="32">
        <v>42500</v>
      </c>
      <c r="U706" s="32">
        <v>5000</v>
      </c>
      <c r="V706" s="51">
        <v>2500</v>
      </c>
      <c r="W706" s="44" t="s">
        <v>976</v>
      </c>
      <c r="X706" s="53">
        <v>2391</v>
      </c>
      <c r="Y706" s="44">
        <v>20</v>
      </c>
    </row>
    <row r="707" spans="1:25" hidden="1">
      <c r="A707" s="23">
        <v>700</v>
      </c>
      <c r="B707" s="66" t="s">
        <v>1055</v>
      </c>
      <c r="C707" s="46">
        <v>1</v>
      </c>
      <c r="D707" s="44"/>
      <c r="E707" s="59" t="s">
        <v>1056</v>
      </c>
      <c r="F707" s="46">
        <v>55000</v>
      </c>
      <c r="G707" s="47" t="s">
        <v>30</v>
      </c>
      <c r="H707" s="47" t="s">
        <v>30</v>
      </c>
      <c r="I707" s="47" t="s">
        <v>30</v>
      </c>
      <c r="J707" s="44"/>
      <c r="K707" s="44"/>
      <c r="L707" s="44"/>
      <c r="M707" s="48"/>
      <c r="N707" s="48"/>
      <c r="O707" s="44"/>
      <c r="P707" s="29" t="s">
        <v>31</v>
      </c>
      <c r="Q707" s="60" t="s">
        <v>32</v>
      </c>
      <c r="R707" s="28"/>
      <c r="S707" s="61">
        <v>50000</v>
      </c>
      <c r="T707" s="32">
        <v>42500</v>
      </c>
      <c r="U707" s="32">
        <v>5000</v>
      </c>
      <c r="V707" s="51">
        <v>2500</v>
      </c>
      <c r="W707" s="44" t="s">
        <v>976</v>
      </c>
      <c r="X707" s="53">
        <v>2392</v>
      </c>
      <c r="Y707" s="44">
        <v>20</v>
      </c>
    </row>
    <row r="708" spans="1:25" ht="30" hidden="1">
      <c r="A708" s="23">
        <v>701</v>
      </c>
      <c r="B708" s="51" t="s">
        <v>1057</v>
      </c>
      <c r="C708" s="44">
        <v>1</v>
      </c>
      <c r="D708" s="44"/>
      <c r="E708" s="45" t="s">
        <v>1058</v>
      </c>
      <c r="F708" s="46">
        <v>55000</v>
      </c>
      <c r="G708" s="44" t="s">
        <v>30</v>
      </c>
      <c r="H708" s="44" t="s">
        <v>1059</v>
      </c>
      <c r="I708" s="44" t="s">
        <v>1059</v>
      </c>
      <c r="J708" s="44"/>
      <c r="K708" s="44"/>
      <c r="L708" s="44"/>
      <c r="M708" s="48"/>
      <c r="N708" s="48"/>
      <c r="O708" s="44"/>
      <c r="P708" s="44" t="s">
        <v>31</v>
      </c>
      <c r="Q708" s="49" t="s">
        <v>32</v>
      </c>
      <c r="R708" s="28"/>
      <c r="S708" s="50">
        <v>25000</v>
      </c>
      <c r="T708" s="51">
        <v>21250</v>
      </c>
      <c r="U708" s="51">
        <v>2500</v>
      </c>
      <c r="V708" s="51">
        <v>1250</v>
      </c>
      <c r="W708" s="52">
        <v>40550</v>
      </c>
      <c r="X708" s="53">
        <v>115983</v>
      </c>
      <c r="Y708" s="67">
        <v>20</v>
      </c>
    </row>
    <row r="709" spans="1:25" ht="30" hidden="1">
      <c r="A709" s="23">
        <v>702</v>
      </c>
      <c r="B709" s="51" t="s">
        <v>1060</v>
      </c>
      <c r="C709" s="44">
        <v>1</v>
      </c>
      <c r="D709" s="44"/>
      <c r="E709" s="45" t="s">
        <v>85</v>
      </c>
      <c r="F709" s="46">
        <v>55000</v>
      </c>
      <c r="G709" s="44" t="s">
        <v>30</v>
      </c>
      <c r="H709" s="44" t="s">
        <v>1061</v>
      </c>
      <c r="I709" s="44" t="s">
        <v>1061</v>
      </c>
      <c r="J709" s="44"/>
      <c r="K709" s="44"/>
      <c r="L709" s="44"/>
      <c r="M709" s="48"/>
      <c r="N709" s="48"/>
      <c r="O709" s="44"/>
      <c r="P709" s="44" t="s">
        <v>31</v>
      </c>
      <c r="Q709" s="49" t="s">
        <v>32</v>
      </c>
      <c r="R709" s="28"/>
      <c r="S709" s="50">
        <v>25000</v>
      </c>
      <c r="T709" s="51">
        <v>21250</v>
      </c>
      <c r="U709" s="51">
        <v>2500</v>
      </c>
      <c r="V709" s="51">
        <v>1250</v>
      </c>
      <c r="W709" s="52">
        <v>40550</v>
      </c>
      <c r="X709" s="53">
        <v>115984</v>
      </c>
      <c r="Y709" s="67">
        <v>20</v>
      </c>
    </row>
    <row r="710" spans="1:25" hidden="1">
      <c r="A710" s="23">
        <v>703</v>
      </c>
      <c r="B710" s="51" t="s">
        <v>1062</v>
      </c>
      <c r="C710" s="44">
        <v>1</v>
      </c>
      <c r="D710" s="44"/>
      <c r="E710" s="45" t="s">
        <v>1063</v>
      </c>
      <c r="F710" s="46">
        <v>55000</v>
      </c>
      <c r="G710" s="44" t="s">
        <v>30</v>
      </c>
      <c r="H710" s="44" t="s">
        <v>1061</v>
      </c>
      <c r="I710" s="44" t="s">
        <v>1061</v>
      </c>
      <c r="J710" s="44"/>
      <c r="K710" s="44"/>
      <c r="L710" s="44"/>
      <c r="M710" s="48"/>
      <c r="N710" s="48"/>
      <c r="O710" s="44"/>
      <c r="P710" s="44" t="s">
        <v>31</v>
      </c>
      <c r="Q710" s="49" t="s">
        <v>32</v>
      </c>
      <c r="R710" s="28"/>
      <c r="S710" s="50">
        <v>25000</v>
      </c>
      <c r="T710" s="51">
        <v>21250</v>
      </c>
      <c r="U710" s="51">
        <v>2500</v>
      </c>
      <c r="V710" s="51">
        <v>1250</v>
      </c>
      <c r="W710" s="52">
        <v>40550</v>
      </c>
      <c r="X710" s="53">
        <v>115985</v>
      </c>
      <c r="Y710" s="67">
        <v>20</v>
      </c>
    </row>
    <row r="711" spans="1:25" hidden="1">
      <c r="A711" s="23">
        <v>704</v>
      </c>
      <c r="B711" s="51" t="s">
        <v>1064</v>
      </c>
      <c r="C711" s="44">
        <v>1</v>
      </c>
      <c r="D711" s="44"/>
      <c r="E711" s="45" t="s">
        <v>1065</v>
      </c>
      <c r="F711" s="46">
        <v>55000</v>
      </c>
      <c r="G711" s="44" t="s">
        <v>30</v>
      </c>
      <c r="H711" s="44" t="s">
        <v>1066</v>
      </c>
      <c r="I711" s="44" t="s">
        <v>1066</v>
      </c>
      <c r="J711" s="44"/>
      <c r="K711" s="44"/>
      <c r="L711" s="44"/>
      <c r="M711" s="48"/>
      <c r="N711" s="48"/>
      <c r="O711" s="44"/>
      <c r="P711" s="44" t="s">
        <v>31</v>
      </c>
      <c r="Q711" s="49" t="s">
        <v>32</v>
      </c>
      <c r="R711" s="28"/>
      <c r="S711" s="50">
        <v>25000</v>
      </c>
      <c r="T711" s="51">
        <v>21250</v>
      </c>
      <c r="U711" s="51">
        <v>2500</v>
      </c>
      <c r="V711" s="51">
        <v>1250</v>
      </c>
      <c r="W711" s="52">
        <v>40550</v>
      </c>
      <c r="X711" s="53">
        <v>115986</v>
      </c>
      <c r="Y711" s="67">
        <v>20</v>
      </c>
    </row>
    <row r="712" spans="1:25" ht="30" hidden="1">
      <c r="A712" s="23">
        <v>705</v>
      </c>
      <c r="B712" s="51" t="s">
        <v>1067</v>
      </c>
      <c r="C712" s="44">
        <v>1</v>
      </c>
      <c r="D712" s="44"/>
      <c r="E712" s="45" t="s">
        <v>1068</v>
      </c>
      <c r="F712" s="46">
        <v>55000</v>
      </c>
      <c r="G712" s="44" t="s">
        <v>30</v>
      </c>
      <c r="H712" s="44" t="s">
        <v>1061</v>
      </c>
      <c r="I712" s="44" t="s">
        <v>1061</v>
      </c>
      <c r="J712" s="44"/>
      <c r="K712" s="44"/>
      <c r="L712" s="44"/>
      <c r="M712" s="48"/>
      <c r="N712" s="48"/>
      <c r="O712" s="44"/>
      <c r="P712" s="44" t="s">
        <v>31</v>
      </c>
      <c r="Q712" s="49" t="s">
        <v>32</v>
      </c>
      <c r="R712" s="28"/>
      <c r="S712" s="50">
        <v>25000</v>
      </c>
      <c r="T712" s="51">
        <v>21250</v>
      </c>
      <c r="U712" s="51">
        <v>2500</v>
      </c>
      <c r="V712" s="51">
        <v>1250</v>
      </c>
      <c r="W712" s="52">
        <v>40550</v>
      </c>
      <c r="X712" s="53">
        <v>115987</v>
      </c>
      <c r="Y712" s="67">
        <v>20</v>
      </c>
    </row>
    <row r="713" spans="1:25" ht="30" hidden="1">
      <c r="A713" s="23">
        <v>706</v>
      </c>
      <c r="B713" s="51" t="s">
        <v>1069</v>
      </c>
      <c r="C713" s="44">
        <v>1</v>
      </c>
      <c r="D713" s="44"/>
      <c r="E713" s="45" t="s">
        <v>1070</v>
      </c>
      <c r="F713" s="46">
        <v>55000</v>
      </c>
      <c r="G713" s="44" t="s">
        <v>30</v>
      </c>
      <c r="H713" s="44" t="s">
        <v>1061</v>
      </c>
      <c r="I713" s="44" t="s">
        <v>1061</v>
      </c>
      <c r="J713" s="44"/>
      <c r="K713" s="44"/>
      <c r="L713" s="44"/>
      <c r="M713" s="48"/>
      <c r="N713" s="48"/>
      <c r="O713" s="44"/>
      <c r="P713" s="44" t="s">
        <v>31</v>
      </c>
      <c r="Q713" s="49" t="s">
        <v>32</v>
      </c>
      <c r="R713" s="28"/>
      <c r="S713" s="50">
        <v>25000</v>
      </c>
      <c r="T713" s="51">
        <v>21250</v>
      </c>
      <c r="U713" s="51">
        <v>2500</v>
      </c>
      <c r="V713" s="51">
        <v>1250</v>
      </c>
      <c r="W713" s="52">
        <v>40550</v>
      </c>
      <c r="X713" s="53">
        <v>115988</v>
      </c>
      <c r="Y713" s="67">
        <v>20</v>
      </c>
    </row>
    <row r="714" spans="1:25" ht="30" hidden="1">
      <c r="A714" s="23">
        <v>707</v>
      </c>
      <c r="B714" s="51" t="s">
        <v>1071</v>
      </c>
      <c r="C714" s="44">
        <v>1</v>
      </c>
      <c r="D714" s="44"/>
      <c r="E714" s="45" t="s">
        <v>1068</v>
      </c>
      <c r="F714" s="46">
        <v>55000</v>
      </c>
      <c r="G714" s="44" t="s">
        <v>30</v>
      </c>
      <c r="H714" s="44" t="s">
        <v>1061</v>
      </c>
      <c r="I714" s="44" t="s">
        <v>1061</v>
      </c>
      <c r="J714" s="44"/>
      <c r="K714" s="44"/>
      <c r="L714" s="44"/>
      <c r="M714" s="48"/>
      <c r="N714" s="48"/>
      <c r="O714" s="44"/>
      <c r="P714" s="44" t="s">
        <v>31</v>
      </c>
      <c r="Q714" s="49" t="s">
        <v>32</v>
      </c>
      <c r="R714" s="28"/>
      <c r="S714" s="50">
        <v>25000</v>
      </c>
      <c r="T714" s="51">
        <v>21250</v>
      </c>
      <c r="U714" s="51">
        <v>2500</v>
      </c>
      <c r="V714" s="51">
        <v>1250</v>
      </c>
      <c r="W714" s="52">
        <v>40550</v>
      </c>
      <c r="X714" s="53">
        <v>115989</v>
      </c>
      <c r="Y714" s="67">
        <v>20</v>
      </c>
    </row>
    <row r="715" spans="1:25" ht="30" hidden="1">
      <c r="A715" s="23">
        <v>708</v>
      </c>
      <c r="B715" s="51" t="s">
        <v>1072</v>
      </c>
      <c r="C715" s="44">
        <v>1</v>
      </c>
      <c r="D715" s="44"/>
      <c r="E715" s="45" t="s">
        <v>1073</v>
      </c>
      <c r="F715" s="46">
        <v>55000</v>
      </c>
      <c r="G715" s="44" t="s">
        <v>30</v>
      </c>
      <c r="H715" s="44" t="s">
        <v>732</v>
      </c>
      <c r="I715" s="44" t="s">
        <v>1074</v>
      </c>
      <c r="J715" s="44"/>
      <c r="K715" s="44"/>
      <c r="L715" s="44"/>
      <c r="M715" s="48"/>
      <c r="N715" s="48"/>
      <c r="O715" s="44"/>
      <c r="P715" s="44" t="s">
        <v>31</v>
      </c>
      <c r="Q715" s="49" t="s">
        <v>32</v>
      </c>
      <c r="R715" s="28"/>
      <c r="S715" s="50">
        <v>25000</v>
      </c>
      <c r="T715" s="51">
        <v>21250</v>
      </c>
      <c r="U715" s="51">
        <v>2500</v>
      </c>
      <c r="V715" s="51">
        <v>1250</v>
      </c>
      <c r="W715" s="52">
        <v>40550</v>
      </c>
      <c r="X715" s="53">
        <v>115990</v>
      </c>
      <c r="Y715" s="67">
        <v>20</v>
      </c>
    </row>
    <row r="716" spans="1:25" ht="30" hidden="1">
      <c r="A716" s="23">
        <v>709</v>
      </c>
      <c r="B716" s="51" t="s">
        <v>1075</v>
      </c>
      <c r="C716" s="44">
        <v>1</v>
      </c>
      <c r="D716" s="44"/>
      <c r="E716" s="45" t="s">
        <v>1076</v>
      </c>
      <c r="F716" s="46">
        <v>55000</v>
      </c>
      <c r="G716" s="44" t="s">
        <v>30</v>
      </c>
      <c r="H716" s="44" t="s">
        <v>732</v>
      </c>
      <c r="I716" s="44" t="s">
        <v>1077</v>
      </c>
      <c r="J716" s="44"/>
      <c r="K716" s="44"/>
      <c r="L716" s="44"/>
      <c r="M716" s="48"/>
      <c r="N716" s="48"/>
      <c r="O716" s="44"/>
      <c r="P716" s="44" t="s">
        <v>31</v>
      </c>
      <c r="Q716" s="49" t="s">
        <v>32</v>
      </c>
      <c r="R716" s="28"/>
      <c r="S716" s="50">
        <v>25000</v>
      </c>
      <c r="T716" s="51">
        <v>21250</v>
      </c>
      <c r="U716" s="51">
        <v>2500</v>
      </c>
      <c r="V716" s="51">
        <v>1250</v>
      </c>
      <c r="W716" s="52">
        <v>40550</v>
      </c>
      <c r="X716" s="53">
        <v>115991</v>
      </c>
      <c r="Y716" s="67">
        <v>20</v>
      </c>
    </row>
    <row r="717" spans="1:25" ht="30" hidden="1">
      <c r="A717" s="23">
        <v>710</v>
      </c>
      <c r="B717" s="51" t="s">
        <v>1078</v>
      </c>
      <c r="C717" s="44">
        <v>1</v>
      </c>
      <c r="D717" s="44"/>
      <c r="E717" s="45" t="s">
        <v>1079</v>
      </c>
      <c r="F717" s="46">
        <v>55000</v>
      </c>
      <c r="G717" s="44" t="s">
        <v>30</v>
      </c>
      <c r="H717" s="44" t="s">
        <v>732</v>
      </c>
      <c r="I717" s="44" t="s">
        <v>1080</v>
      </c>
      <c r="J717" s="44"/>
      <c r="K717" s="44"/>
      <c r="L717" s="44"/>
      <c r="M717" s="48"/>
      <c r="N717" s="48"/>
      <c r="O717" s="44"/>
      <c r="P717" s="44" t="s">
        <v>31</v>
      </c>
      <c r="Q717" s="49" t="s">
        <v>32</v>
      </c>
      <c r="R717" s="28"/>
      <c r="S717" s="50">
        <v>25000</v>
      </c>
      <c r="T717" s="51">
        <v>21250</v>
      </c>
      <c r="U717" s="51">
        <v>2500</v>
      </c>
      <c r="V717" s="51">
        <v>1250</v>
      </c>
      <c r="W717" s="52">
        <v>40550</v>
      </c>
      <c r="X717" s="53">
        <v>115992</v>
      </c>
      <c r="Y717" s="67">
        <v>20</v>
      </c>
    </row>
    <row r="718" spans="1:25" ht="30" hidden="1">
      <c r="A718" s="23">
        <v>711</v>
      </c>
      <c r="B718" s="51" t="s">
        <v>1081</v>
      </c>
      <c r="C718" s="44">
        <v>1</v>
      </c>
      <c r="D718" s="44"/>
      <c r="E718" s="45" t="s">
        <v>1082</v>
      </c>
      <c r="F718" s="46">
        <v>55000</v>
      </c>
      <c r="G718" s="44" t="s">
        <v>30</v>
      </c>
      <c r="H718" s="44" t="s">
        <v>1083</v>
      </c>
      <c r="I718" s="44" t="s">
        <v>1084</v>
      </c>
      <c r="J718" s="44"/>
      <c r="K718" s="44"/>
      <c r="L718" s="44"/>
      <c r="M718" s="48"/>
      <c r="N718" s="48"/>
      <c r="O718" s="44"/>
      <c r="P718" s="44" t="s">
        <v>31</v>
      </c>
      <c r="Q718" s="49" t="s">
        <v>41</v>
      </c>
      <c r="R718" s="28"/>
      <c r="S718" s="50">
        <v>25000</v>
      </c>
      <c r="T718" s="51">
        <v>21250</v>
      </c>
      <c r="U718" s="51">
        <v>2500</v>
      </c>
      <c r="V718" s="51">
        <v>1250</v>
      </c>
      <c r="W718" s="52">
        <v>40550</v>
      </c>
      <c r="X718" s="53">
        <v>115994</v>
      </c>
      <c r="Y718" s="67">
        <v>20</v>
      </c>
    </row>
    <row r="719" spans="1:25" ht="30" hidden="1">
      <c r="A719" s="23">
        <v>712</v>
      </c>
      <c r="B719" s="51" t="s">
        <v>1085</v>
      </c>
      <c r="C719" s="44">
        <v>1</v>
      </c>
      <c r="D719" s="44"/>
      <c r="E719" s="45" t="s">
        <v>1086</v>
      </c>
      <c r="F719" s="46">
        <v>55000</v>
      </c>
      <c r="G719" s="44" t="s">
        <v>30</v>
      </c>
      <c r="H719" s="44" t="s">
        <v>867</v>
      </c>
      <c r="I719" s="44" t="s">
        <v>949</v>
      </c>
      <c r="J719" s="44"/>
      <c r="K719" s="44"/>
      <c r="L719" s="44"/>
      <c r="M719" s="48"/>
      <c r="N719" s="48"/>
      <c r="O719" s="44"/>
      <c r="P719" s="44" t="s">
        <v>31</v>
      </c>
      <c r="Q719" s="49" t="s">
        <v>41</v>
      </c>
      <c r="R719" s="28"/>
      <c r="S719" s="50">
        <v>25000</v>
      </c>
      <c r="T719" s="51">
        <v>21250</v>
      </c>
      <c r="U719" s="51">
        <v>2500</v>
      </c>
      <c r="V719" s="51">
        <v>1250</v>
      </c>
      <c r="W719" s="52">
        <v>40550</v>
      </c>
      <c r="X719" s="53">
        <v>115995</v>
      </c>
      <c r="Y719" s="67">
        <v>20</v>
      </c>
    </row>
    <row r="720" spans="1:25" hidden="1">
      <c r="A720" s="23">
        <v>713</v>
      </c>
      <c r="B720" s="51" t="s">
        <v>1087</v>
      </c>
      <c r="C720" s="44">
        <v>1</v>
      </c>
      <c r="D720" s="44"/>
      <c r="E720" s="45" t="s">
        <v>1088</v>
      </c>
      <c r="F720" s="46">
        <v>55000</v>
      </c>
      <c r="G720" s="44" t="s">
        <v>30</v>
      </c>
      <c r="H720" s="44" t="s">
        <v>716</v>
      </c>
      <c r="I720" s="44" t="s">
        <v>717</v>
      </c>
      <c r="J720" s="44"/>
      <c r="K720" s="44"/>
      <c r="L720" s="44"/>
      <c r="M720" s="48"/>
      <c r="N720" s="48"/>
      <c r="O720" s="44"/>
      <c r="P720" s="44" t="s">
        <v>31</v>
      </c>
      <c r="Q720" s="49" t="s">
        <v>41</v>
      </c>
      <c r="R720" s="28"/>
      <c r="S720" s="50">
        <v>25000</v>
      </c>
      <c r="T720" s="51">
        <v>21250</v>
      </c>
      <c r="U720" s="51">
        <v>2500</v>
      </c>
      <c r="V720" s="51">
        <v>1250</v>
      </c>
      <c r="W720" s="52">
        <v>40550</v>
      </c>
      <c r="X720" s="53">
        <v>115996</v>
      </c>
      <c r="Y720" s="67">
        <v>20</v>
      </c>
    </row>
    <row r="721" spans="1:25" hidden="1">
      <c r="A721" s="23">
        <v>714</v>
      </c>
      <c r="B721" s="51" t="s">
        <v>1089</v>
      </c>
      <c r="C721" s="44">
        <v>1</v>
      </c>
      <c r="D721" s="44"/>
      <c r="E721" s="45" t="s">
        <v>1088</v>
      </c>
      <c r="F721" s="46">
        <v>55000</v>
      </c>
      <c r="G721" s="44" t="s">
        <v>30</v>
      </c>
      <c r="H721" s="44" t="s">
        <v>655</v>
      </c>
      <c r="I721" s="44" t="s">
        <v>949</v>
      </c>
      <c r="J721" s="44"/>
      <c r="K721" s="44"/>
      <c r="L721" s="44"/>
      <c r="M721" s="48"/>
      <c r="N721" s="48"/>
      <c r="O721" s="44"/>
      <c r="P721" s="44" t="s">
        <v>31</v>
      </c>
      <c r="Q721" s="49" t="s">
        <v>41</v>
      </c>
      <c r="R721" s="28"/>
      <c r="S721" s="50">
        <v>25000</v>
      </c>
      <c r="T721" s="51">
        <v>21250</v>
      </c>
      <c r="U721" s="51">
        <v>2500</v>
      </c>
      <c r="V721" s="51">
        <v>1250</v>
      </c>
      <c r="W721" s="52">
        <v>40550</v>
      </c>
      <c r="X721" s="53">
        <v>115997</v>
      </c>
      <c r="Y721" s="67">
        <v>20</v>
      </c>
    </row>
    <row r="722" spans="1:25" ht="30" hidden="1">
      <c r="A722" s="23">
        <v>715</v>
      </c>
      <c r="B722" s="51" t="s">
        <v>1090</v>
      </c>
      <c r="C722" s="44">
        <v>1</v>
      </c>
      <c r="D722" s="44"/>
      <c r="E722" s="45" t="s">
        <v>1076</v>
      </c>
      <c r="F722" s="46">
        <v>55000</v>
      </c>
      <c r="G722" s="44" t="s">
        <v>30</v>
      </c>
      <c r="H722" s="44" t="s">
        <v>1091</v>
      </c>
      <c r="I722" s="44" t="s">
        <v>717</v>
      </c>
      <c r="J722" s="44"/>
      <c r="K722" s="44"/>
      <c r="L722" s="44"/>
      <c r="M722" s="48"/>
      <c r="N722" s="48"/>
      <c r="O722" s="44"/>
      <c r="P722" s="44" t="s">
        <v>31</v>
      </c>
      <c r="Q722" s="49" t="s">
        <v>41</v>
      </c>
      <c r="R722" s="28"/>
      <c r="S722" s="50">
        <v>25000</v>
      </c>
      <c r="T722" s="51">
        <v>21250</v>
      </c>
      <c r="U722" s="51">
        <v>2500</v>
      </c>
      <c r="V722" s="51">
        <v>1250</v>
      </c>
      <c r="W722" s="52">
        <v>40550</v>
      </c>
      <c r="X722" s="53">
        <v>115998</v>
      </c>
      <c r="Y722" s="67">
        <v>20</v>
      </c>
    </row>
    <row r="723" spans="1:25" hidden="1">
      <c r="A723" s="23">
        <v>716</v>
      </c>
      <c r="B723" s="51" t="s">
        <v>1092</v>
      </c>
      <c r="C723" s="44">
        <v>1</v>
      </c>
      <c r="D723" s="44"/>
      <c r="E723" s="45" t="s">
        <v>1093</v>
      </c>
      <c r="F723" s="46">
        <v>55000</v>
      </c>
      <c r="G723" s="44" t="s">
        <v>30</v>
      </c>
      <c r="H723" s="44" t="s">
        <v>1094</v>
      </c>
      <c r="I723" s="44" t="s">
        <v>1095</v>
      </c>
      <c r="J723" s="44"/>
      <c r="K723" s="44"/>
      <c r="L723" s="44"/>
      <c r="M723" s="48"/>
      <c r="N723" s="48"/>
      <c r="O723" s="44"/>
      <c r="P723" s="44" t="s">
        <v>31</v>
      </c>
      <c r="Q723" s="49" t="s">
        <v>41</v>
      </c>
      <c r="R723" s="28"/>
      <c r="S723" s="50">
        <v>25000</v>
      </c>
      <c r="T723" s="51">
        <v>21250</v>
      </c>
      <c r="U723" s="51">
        <v>2500</v>
      </c>
      <c r="V723" s="51">
        <v>1250</v>
      </c>
      <c r="W723" s="52">
        <v>40550</v>
      </c>
      <c r="X723" s="53">
        <v>115999</v>
      </c>
      <c r="Y723" s="67">
        <v>20</v>
      </c>
    </row>
    <row r="724" spans="1:25" ht="30" hidden="1">
      <c r="A724" s="23">
        <v>717</v>
      </c>
      <c r="B724" s="51" t="s">
        <v>1096</v>
      </c>
      <c r="C724" s="44">
        <v>1</v>
      </c>
      <c r="D724" s="44"/>
      <c r="E724" s="45" t="s">
        <v>1097</v>
      </c>
      <c r="F724" s="46">
        <v>55000</v>
      </c>
      <c r="G724" s="44" t="s">
        <v>30</v>
      </c>
      <c r="H724" s="44" t="s">
        <v>732</v>
      </c>
      <c r="I724" s="44" t="s">
        <v>1098</v>
      </c>
      <c r="J724" s="44"/>
      <c r="K724" s="44"/>
      <c r="L724" s="44"/>
      <c r="M724" s="48"/>
      <c r="N724" s="48"/>
      <c r="O724" s="44"/>
      <c r="P724" s="44" t="s">
        <v>31</v>
      </c>
      <c r="Q724" s="49" t="s">
        <v>41</v>
      </c>
      <c r="R724" s="28"/>
      <c r="S724" s="50">
        <v>25000</v>
      </c>
      <c r="T724" s="51">
        <v>21250</v>
      </c>
      <c r="U724" s="51">
        <v>2500</v>
      </c>
      <c r="V724" s="51">
        <v>1250</v>
      </c>
      <c r="W724" s="52">
        <v>40550</v>
      </c>
      <c r="X724" s="53">
        <v>116000</v>
      </c>
      <c r="Y724" s="67">
        <v>20</v>
      </c>
    </row>
    <row r="725" spans="1:25" ht="30" hidden="1">
      <c r="A725" s="23">
        <v>718</v>
      </c>
      <c r="B725" s="51" t="s">
        <v>1099</v>
      </c>
      <c r="C725" s="44">
        <v>1</v>
      </c>
      <c r="D725" s="44"/>
      <c r="E725" s="45" t="s">
        <v>738</v>
      </c>
      <c r="F725" s="46">
        <v>55000</v>
      </c>
      <c r="G725" s="44" t="s">
        <v>30</v>
      </c>
      <c r="H725" s="44" t="s">
        <v>732</v>
      </c>
      <c r="I725" s="44" t="s">
        <v>1066</v>
      </c>
      <c r="J725" s="44"/>
      <c r="K725" s="44"/>
      <c r="L725" s="44"/>
      <c r="M725" s="48"/>
      <c r="N725" s="48"/>
      <c r="O725" s="44"/>
      <c r="P725" s="44" t="s">
        <v>31</v>
      </c>
      <c r="Q725" s="49" t="s">
        <v>41</v>
      </c>
      <c r="R725" s="28"/>
      <c r="S725" s="50">
        <v>25000</v>
      </c>
      <c r="T725" s="51">
        <v>21250</v>
      </c>
      <c r="U725" s="51">
        <v>2500</v>
      </c>
      <c r="V725" s="51">
        <v>1250</v>
      </c>
      <c r="W725" s="52">
        <v>40550</v>
      </c>
      <c r="X725" s="53">
        <v>116001</v>
      </c>
      <c r="Y725" s="67">
        <v>20</v>
      </c>
    </row>
    <row r="726" spans="1:25" ht="30" hidden="1">
      <c r="A726" s="23">
        <v>719</v>
      </c>
      <c r="B726" s="51" t="s">
        <v>1100</v>
      </c>
      <c r="C726" s="44">
        <v>1</v>
      </c>
      <c r="D726" s="44"/>
      <c r="E726" s="45" t="s">
        <v>738</v>
      </c>
      <c r="F726" s="46">
        <v>55000</v>
      </c>
      <c r="G726" s="44" t="s">
        <v>30</v>
      </c>
      <c r="H726" s="44" t="s">
        <v>1101</v>
      </c>
      <c r="I726" s="44" t="s">
        <v>1102</v>
      </c>
      <c r="J726" s="44"/>
      <c r="K726" s="44"/>
      <c r="L726" s="44"/>
      <c r="M726" s="48"/>
      <c r="N726" s="48"/>
      <c r="O726" s="44"/>
      <c r="P726" s="44" t="s">
        <v>31</v>
      </c>
      <c r="Q726" s="49" t="s">
        <v>41</v>
      </c>
      <c r="R726" s="28"/>
      <c r="S726" s="50">
        <v>25000</v>
      </c>
      <c r="T726" s="51">
        <v>21250</v>
      </c>
      <c r="U726" s="51">
        <v>2500</v>
      </c>
      <c r="V726" s="51">
        <v>1250</v>
      </c>
      <c r="W726" s="52">
        <v>40550</v>
      </c>
      <c r="X726" s="53">
        <v>116002</v>
      </c>
      <c r="Y726" s="67">
        <v>20</v>
      </c>
    </row>
    <row r="727" spans="1:25" hidden="1">
      <c r="A727" s="23">
        <v>720</v>
      </c>
      <c r="B727" s="51" t="s">
        <v>1103</v>
      </c>
      <c r="C727" s="44">
        <v>1</v>
      </c>
      <c r="D727" s="44"/>
      <c r="E727" s="45" t="s">
        <v>1056</v>
      </c>
      <c r="F727" s="46">
        <v>55000</v>
      </c>
      <c r="G727" s="44" t="s">
        <v>30</v>
      </c>
      <c r="H727" s="44" t="s">
        <v>878</v>
      </c>
      <c r="I727" s="44" t="s">
        <v>1104</v>
      </c>
      <c r="J727" s="44"/>
      <c r="K727" s="44"/>
      <c r="L727" s="44"/>
      <c r="M727" s="48"/>
      <c r="N727" s="48"/>
      <c r="O727" s="44"/>
      <c r="P727" s="44" t="s">
        <v>31</v>
      </c>
      <c r="Q727" s="49" t="s">
        <v>32</v>
      </c>
      <c r="R727" s="28"/>
      <c r="S727" s="50">
        <v>25000</v>
      </c>
      <c r="T727" s="51">
        <v>21250</v>
      </c>
      <c r="U727" s="51">
        <v>2500</v>
      </c>
      <c r="V727" s="51">
        <v>1250</v>
      </c>
      <c r="W727" s="52">
        <v>40550</v>
      </c>
      <c r="X727" s="53">
        <v>116003</v>
      </c>
      <c r="Y727" s="67">
        <v>20</v>
      </c>
    </row>
    <row r="728" spans="1:25" ht="30" hidden="1">
      <c r="A728" s="23">
        <v>721</v>
      </c>
      <c r="B728" s="51" t="s">
        <v>1105</v>
      </c>
      <c r="C728" s="44">
        <v>1</v>
      </c>
      <c r="D728" s="44"/>
      <c r="E728" s="45" t="s">
        <v>1106</v>
      </c>
      <c r="F728" s="46">
        <v>55000</v>
      </c>
      <c r="G728" s="44" t="s">
        <v>30</v>
      </c>
      <c r="H728" s="44" t="s">
        <v>748</v>
      </c>
      <c r="I728" s="44" t="s">
        <v>1107</v>
      </c>
      <c r="J728" s="44"/>
      <c r="K728" s="44"/>
      <c r="L728" s="44"/>
      <c r="M728" s="48"/>
      <c r="N728" s="48"/>
      <c r="O728" s="44"/>
      <c r="P728" s="44" t="s">
        <v>31</v>
      </c>
      <c r="Q728" s="49" t="s">
        <v>32</v>
      </c>
      <c r="R728" s="28"/>
      <c r="S728" s="50">
        <v>25000</v>
      </c>
      <c r="T728" s="51">
        <v>21250</v>
      </c>
      <c r="U728" s="51">
        <v>2500</v>
      </c>
      <c r="V728" s="51">
        <v>1250</v>
      </c>
      <c r="W728" s="52">
        <v>40550</v>
      </c>
      <c r="X728" s="53">
        <v>503055</v>
      </c>
      <c r="Y728" s="67">
        <v>20</v>
      </c>
    </row>
    <row r="729" spans="1:25" hidden="1">
      <c r="A729" s="23">
        <v>722</v>
      </c>
      <c r="B729" s="51" t="s">
        <v>1108</v>
      </c>
      <c r="C729" s="44">
        <v>1</v>
      </c>
      <c r="D729" s="44"/>
      <c r="E729" s="45" t="s">
        <v>1109</v>
      </c>
      <c r="F729" s="46">
        <v>55000</v>
      </c>
      <c r="G729" s="44" t="s">
        <v>30</v>
      </c>
      <c r="H729" s="44" t="s">
        <v>748</v>
      </c>
      <c r="I729" s="44" t="s">
        <v>748</v>
      </c>
      <c r="J729" s="44"/>
      <c r="K729" s="44"/>
      <c r="L729" s="44"/>
      <c r="M729" s="48"/>
      <c r="N729" s="48"/>
      <c r="O729" s="44"/>
      <c r="P729" s="44" t="s">
        <v>31</v>
      </c>
      <c r="Q729" s="49" t="s">
        <v>32</v>
      </c>
      <c r="R729" s="28"/>
      <c r="S729" s="50">
        <v>25000</v>
      </c>
      <c r="T729" s="51">
        <v>21250</v>
      </c>
      <c r="U729" s="51">
        <v>2500</v>
      </c>
      <c r="V729" s="51">
        <v>1250</v>
      </c>
      <c r="W729" s="52">
        <v>40550</v>
      </c>
      <c r="X729" s="53">
        <v>503056</v>
      </c>
      <c r="Y729" s="67">
        <v>20</v>
      </c>
    </row>
    <row r="730" spans="1:25" ht="30" hidden="1">
      <c r="A730" s="23">
        <v>723</v>
      </c>
      <c r="B730" s="51" t="s">
        <v>1110</v>
      </c>
      <c r="C730" s="44">
        <v>1</v>
      </c>
      <c r="D730" s="44"/>
      <c r="E730" s="45" t="s">
        <v>1111</v>
      </c>
      <c r="F730" s="46">
        <v>55000</v>
      </c>
      <c r="G730" s="44" t="s">
        <v>30</v>
      </c>
      <c r="H730" s="44" t="s">
        <v>748</v>
      </c>
      <c r="I730" s="44" t="s">
        <v>1112</v>
      </c>
      <c r="J730" s="44"/>
      <c r="K730" s="44"/>
      <c r="L730" s="44"/>
      <c r="M730" s="48"/>
      <c r="N730" s="48"/>
      <c r="O730" s="44"/>
      <c r="P730" s="44" t="s">
        <v>31</v>
      </c>
      <c r="Q730" s="49" t="s">
        <v>32</v>
      </c>
      <c r="R730" s="28"/>
      <c r="S730" s="50">
        <v>25000</v>
      </c>
      <c r="T730" s="51">
        <v>21250</v>
      </c>
      <c r="U730" s="51">
        <v>2500</v>
      </c>
      <c r="V730" s="51">
        <v>1250</v>
      </c>
      <c r="W730" s="52">
        <v>40550</v>
      </c>
      <c r="X730" s="53">
        <v>503057</v>
      </c>
      <c r="Y730" s="67">
        <v>20</v>
      </c>
    </row>
    <row r="731" spans="1:25" hidden="1">
      <c r="A731" s="23">
        <v>724</v>
      </c>
      <c r="B731" s="51" t="s">
        <v>1113</v>
      </c>
      <c r="C731" s="44">
        <v>1</v>
      </c>
      <c r="D731" s="44"/>
      <c r="E731" s="45" t="s">
        <v>1056</v>
      </c>
      <c r="F731" s="46">
        <v>55000</v>
      </c>
      <c r="G731" s="44" t="s">
        <v>30</v>
      </c>
      <c r="H731" s="44" t="s">
        <v>748</v>
      </c>
      <c r="I731" s="44" t="s">
        <v>1112</v>
      </c>
      <c r="J731" s="44"/>
      <c r="K731" s="44"/>
      <c r="L731" s="44"/>
      <c r="M731" s="48"/>
      <c r="N731" s="48"/>
      <c r="O731" s="44"/>
      <c r="P731" s="44" t="s">
        <v>31</v>
      </c>
      <c r="Q731" s="49" t="s">
        <v>32</v>
      </c>
      <c r="R731" s="28"/>
      <c r="S731" s="50">
        <v>25000</v>
      </c>
      <c r="T731" s="51">
        <v>21250</v>
      </c>
      <c r="U731" s="51">
        <v>2500</v>
      </c>
      <c r="V731" s="51">
        <v>1250</v>
      </c>
      <c r="W731" s="52">
        <v>40550</v>
      </c>
      <c r="X731" s="53">
        <v>503058</v>
      </c>
      <c r="Y731" s="67">
        <v>20</v>
      </c>
    </row>
    <row r="732" spans="1:25" hidden="1">
      <c r="A732" s="23">
        <v>725</v>
      </c>
      <c r="B732" s="51" t="s">
        <v>1114</v>
      </c>
      <c r="C732" s="44">
        <v>1</v>
      </c>
      <c r="D732" s="44"/>
      <c r="E732" s="45" t="s">
        <v>1056</v>
      </c>
      <c r="F732" s="46">
        <v>55000</v>
      </c>
      <c r="G732" s="44" t="s">
        <v>30</v>
      </c>
      <c r="H732" s="44" t="s">
        <v>748</v>
      </c>
      <c r="I732" s="44" t="s">
        <v>1112</v>
      </c>
      <c r="J732" s="44"/>
      <c r="K732" s="44"/>
      <c r="L732" s="44"/>
      <c r="M732" s="48"/>
      <c r="N732" s="48"/>
      <c r="O732" s="44"/>
      <c r="P732" s="44" t="s">
        <v>31</v>
      </c>
      <c r="Q732" s="49" t="s">
        <v>32</v>
      </c>
      <c r="R732" s="28"/>
      <c r="S732" s="50">
        <v>25000</v>
      </c>
      <c r="T732" s="51">
        <v>21250</v>
      </c>
      <c r="U732" s="51">
        <v>2500</v>
      </c>
      <c r="V732" s="51">
        <v>1250</v>
      </c>
      <c r="W732" s="52">
        <v>40550</v>
      </c>
      <c r="X732" s="53">
        <v>503059</v>
      </c>
      <c r="Y732" s="67">
        <v>20</v>
      </c>
    </row>
    <row r="733" spans="1:25" ht="30">
      <c r="A733" s="23">
        <v>726</v>
      </c>
      <c r="B733" s="68" t="s">
        <v>1115</v>
      </c>
      <c r="C733" s="46">
        <v>1</v>
      </c>
      <c r="D733" s="44"/>
      <c r="E733" s="59" t="s">
        <v>951</v>
      </c>
      <c r="F733" s="46">
        <v>55000</v>
      </c>
      <c r="G733" s="47" t="s">
        <v>30</v>
      </c>
      <c r="H733" s="47" t="s">
        <v>30</v>
      </c>
      <c r="I733" s="47" t="s">
        <v>30</v>
      </c>
      <c r="J733" s="44"/>
      <c r="K733" s="44"/>
      <c r="L733" s="44"/>
      <c r="M733" s="48"/>
      <c r="N733" s="48"/>
      <c r="O733" s="44"/>
      <c r="P733" s="29" t="s">
        <v>31</v>
      </c>
      <c r="Q733" s="60" t="s">
        <v>32</v>
      </c>
      <c r="R733" s="28"/>
      <c r="S733" s="61">
        <v>19000</v>
      </c>
      <c r="T733" s="32">
        <v>17100</v>
      </c>
      <c r="U733" s="32">
        <v>1900</v>
      </c>
      <c r="V733" s="51"/>
      <c r="W733" s="44" t="s">
        <v>1116</v>
      </c>
      <c r="X733" s="53">
        <v>2303</v>
      </c>
      <c r="Y733" s="67">
        <v>60</v>
      </c>
    </row>
    <row r="734" spans="1:25" ht="30">
      <c r="A734" s="23">
        <v>727</v>
      </c>
      <c r="B734" s="68" t="s">
        <v>1117</v>
      </c>
      <c r="C734" s="46">
        <v>1</v>
      </c>
      <c r="D734" s="44"/>
      <c r="E734" s="59" t="s">
        <v>951</v>
      </c>
      <c r="F734" s="46">
        <v>55000</v>
      </c>
      <c r="G734" s="47" t="s">
        <v>30</v>
      </c>
      <c r="H734" s="47" t="s">
        <v>30</v>
      </c>
      <c r="I734" s="47" t="s">
        <v>30</v>
      </c>
      <c r="J734" s="44"/>
      <c r="K734" s="44"/>
      <c r="L734" s="44"/>
      <c r="M734" s="48"/>
      <c r="N734" s="48"/>
      <c r="O734" s="44"/>
      <c r="P734" s="29" t="s">
        <v>31</v>
      </c>
      <c r="Q734" s="60" t="s">
        <v>32</v>
      </c>
      <c r="R734" s="28"/>
      <c r="S734" s="61">
        <v>42000</v>
      </c>
      <c r="T734" s="32">
        <v>37800</v>
      </c>
      <c r="U734" s="32">
        <v>4200</v>
      </c>
      <c r="V734" s="51"/>
      <c r="W734" s="44" t="s">
        <v>1116</v>
      </c>
      <c r="X734" s="53">
        <v>2304</v>
      </c>
      <c r="Y734" s="67">
        <v>60</v>
      </c>
    </row>
    <row r="735" spans="1:25" ht="30">
      <c r="A735" s="23">
        <v>728</v>
      </c>
      <c r="B735" s="68" t="s">
        <v>1118</v>
      </c>
      <c r="C735" s="46">
        <v>1</v>
      </c>
      <c r="D735" s="44"/>
      <c r="E735" s="59" t="s">
        <v>951</v>
      </c>
      <c r="F735" s="46">
        <v>55000</v>
      </c>
      <c r="G735" s="47" t="s">
        <v>30</v>
      </c>
      <c r="H735" s="47" t="s">
        <v>30</v>
      </c>
      <c r="I735" s="47" t="s">
        <v>30</v>
      </c>
      <c r="J735" s="44"/>
      <c r="K735" s="44"/>
      <c r="L735" s="44"/>
      <c r="M735" s="48"/>
      <c r="N735" s="48"/>
      <c r="O735" s="44"/>
      <c r="P735" s="29" t="s">
        <v>31</v>
      </c>
      <c r="Q735" s="60" t="s">
        <v>32</v>
      </c>
      <c r="R735" s="28"/>
      <c r="S735" s="61">
        <v>38000</v>
      </c>
      <c r="T735" s="32">
        <v>34200</v>
      </c>
      <c r="U735" s="32">
        <v>3800</v>
      </c>
      <c r="V735" s="51"/>
      <c r="W735" s="44" t="s">
        <v>1116</v>
      </c>
      <c r="X735" s="53">
        <v>2305</v>
      </c>
      <c r="Y735" s="67">
        <v>60</v>
      </c>
    </row>
    <row r="736" spans="1:25" ht="30">
      <c r="A736" s="23">
        <v>729</v>
      </c>
      <c r="B736" s="68" t="s">
        <v>1119</v>
      </c>
      <c r="C736" s="46">
        <v>1</v>
      </c>
      <c r="D736" s="44"/>
      <c r="E736" s="59" t="s">
        <v>951</v>
      </c>
      <c r="F736" s="46">
        <v>55000</v>
      </c>
      <c r="G736" s="47" t="s">
        <v>30</v>
      </c>
      <c r="H736" s="47" t="s">
        <v>30</v>
      </c>
      <c r="I736" s="47" t="s">
        <v>30</v>
      </c>
      <c r="J736" s="44"/>
      <c r="K736" s="44"/>
      <c r="L736" s="44"/>
      <c r="M736" s="48"/>
      <c r="N736" s="48"/>
      <c r="O736" s="44"/>
      <c r="P736" s="29" t="s">
        <v>31</v>
      </c>
      <c r="Q736" s="60" t="s">
        <v>32</v>
      </c>
      <c r="R736" s="28"/>
      <c r="S736" s="61">
        <v>50000</v>
      </c>
      <c r="T736" s="32">
        <v>45000</v>
      </c>
      <c r="U736" s="32">
        <v>5000</v>
      </c>
      <c r="V736" s="51"/>
      <c r="W736" s="44" t="s">
        <v>1116</v>
      </c>
      <c r="X736" s="53">
        <v>2306</v>
      </c>
      <c r="Y736" s="67">
        <v>60</v>
      </c>
    </row>
    <row r="737" spans="1:25" ht="90" hidden="1">
      <c r="A737" s="23">
        <v>730</v>
      </c>
      <c r="B737" s="55" t="s">
        <v>1120</v>
      </c>
      <c r="C737" s="44">
        <v>1</v>
      </c>
      <c r="D737" s="44"/>
      <c r="E737" s="45" t="s">
        <v>1121</v>
      </c>
      <c r="F737" s="44"/>
      <c r="G737" s="44" t="s">
        <v>30</v>
      </c>
      <c r="H737" s="44" t="s">
        <v>748</v>
      </c>
      <c r="I737" s="44" t="s">
        <v>1122</v>
      </c>
      <c r="J737" s="44"/>
      <c r="K737" s="44"/>
      <c r="L737" s="44"/>
      <c r="M737" s="48"/>
      <c r="N737" s="48"/>
      <c r="O737" s="44"/>
      <c r="P737" s="44" t="s">
        <v>31</v>
      </c>
      <c r="Q737" s="49" t="s">
        <v>32</v>
      </c>
      <c r="R737" s="28"/>
      <c r="S737" s="50">
        <v>25000</v>
      </c>
      <c r="T737" s="55">
        <v>21250</v>
      </c>
      <c r="U737" s="51">
        <v>2500</v>
      </c>
      <c r="V737" s="51">
        <v>1250</v>
      </c>
      <c r="W737" s="44">
        <v>503055</v>
      </c>
      <c r="X737" s="69">
        <v>40701</v>
      </c>
      <c r="Y737" s="67">
        <v>20</v>
      </c>
    </row>
    <row r="738" spans="1:25" ht="60" hidden="1">
      <c r="A738" s="23">
        <v>731</v>
      </c>
      <c r="B738" s="55" t="s">
        <v>1123</v>
      </c>
      <c r="C738" s="44">
        <v>1</v>
      </c>
      <c r="D738" s="44"/>
      <c r="E738" s="45" t="s">
        <v>1124</v>
      </c>
      <c r="F738" s="44"/>
      <c r="G738" s="44" t="s">
        <v>30</v>
      </c>
      <c r="H738" s="44" t="s">
        <v>748</v>
      </c>
      <c r="I738" s="44" t="s">
        <v>1112</v>
      </c>
      <c r="J738" s="44"/>
      <c r="K738" s="44"/>
      <c r="L738" s="44"/>
      <c r="M738" s="48"/>
      <c r="N738" s="48"/>
      <c r="O738" s="44"/>
      <c r="P738" s="44" t="s">
        <v>31</v>
      </c>
      <c r="Q738" s="49" t="s">
        <v>32</v>
      </c>
      <c r="R738" s="28"/>
      <c r="S738" s="50">
        <v>25000</v>
      </c>
      <c r="T738" s="55">
        <v>21250</v>
      </c>
      <c r="U738" s="51">
        <v>2500</v>
      </c>
      <c r="V738" s="51">
        <v>1250</v>
      </c>
      <c r="W738" s="44">
        <v>503056</v>
      </c>
      <c r="X738" s="69">
        <v>40701</v>
      </c>
      <c r="Y738" s="67">
        <v>20</v>
      </c>
    </row>
    <row r="739" spans="1:25" ht="90" hidden="1">
      <c r="A739" s="23">
        <v>732</v>
      </c>
      <c r="B739" s="55" t="s">
        <v>1125</v>
      </c>
      <c r="C739" s="44">
        <v>1</v>
      </c>
      <c r="D739" s="44"/>
      <c r="E739" s="45" t="s">
        <v>1056</v>
      </c>
      <c r="F739" s="44"/>
      <c r="G739" s="44" t="s">
        <v>30</v>
      </c>
      <c r="H739" s="44" t="s">
        <v>748</v>
      </c>
      <c r="I739" s="44" t="s">
        <v>1126</v>
      </c>
      <c r="J739" s="44"/>
      <c r="K739" s="44"/>
      <c r="L739" s="44"/>
      <c r="M739" s="48"/>
      <c r="N739" s="48"/>
      <c r="O739" s="44"/>
      <c r="P739" s="44" t="s">
        <v>31</v>
      </c>
      <c r="Q739" s="49" t="s">
        <v>32</v>
      </c>
      <c r="R739" s="28"/>
      <c r="S739" s="50">
        <v>25000</v>
      </c>
      <c r="T739" s="55">
        <v>21250</v>
      </c>
      <c r="U739" s="51">
        <v>2500</v>
      </c>
      <c r="V739" s="51">
        <v>1250</v>
      </c>
      <c r="W739" s="44">
        <v>503057</v>
      </c>
      <c r="X739" s="69">
        <v>40701</v>
      </c>
      <c r="Y739" s="67">
        <v>20</v>
      </c>
    </row>
    <row r="740" spans="1:25" ht="105" hidden="1">
      <c r="A740" s="23">
        <v>733</v>
      </c>
      <c r="B740" s="55" t="s">
        <v>1127</v>
      </c>
      <c r="C740" s="44">
        <v>1</v>
      </c>
      <c r="D740" s="44"/>
      <c r="E740" s="45" t="s">
        <v>1128</v>
      </c>
      <c r="F740" s="44"/>
      <c r="G740" s="44" t="s">
        <v>30</v>
      </c>
      <c r="H740" s="44" t="s">
        <v>748</v>
      </c>
      <c r="I740" s="44" t="s">
        <v>1126</v>
      </c>
      <c r="J740" s="44"/>
      <c r="K740" s="44"/>
      <c r="L740" s="44"/>
      <c r="M740" s="48"/>
      <c r="N740" s="48"/>
      <c r="O740" s="44"/>
      <c r="P740" s="44" t="s">
        <v>31</v>
      </c>
      <c r="Q740" s="49" t="s">
        <v>32</v>
      </c>
      <c r="R740" s="28"/>
      <c r="S740" s="50">
        <v>25000</v>
      </c>
      <c r="T740" s="55">
        <v>21250</v>
      </c>
      <c r="U740" s="51">
        <v>2500</v>
      </c>
      <c r="V740" s="51">
        <v>1250</v>
      </c>
      <c r="W740" s="44">
        <v>503058</v>
      </c>
      <c r="X740" s="69">
        <v>40701</v>
      </c>
      <c r="Y740" s="67">
        <v>20</v>
      </c>
    </row>
    <row r="741" spans="1:25" ht="90" hidden="1">
      <c r="A741" s="23">
        <v>734</v>
      </c>
      <c r="B741" s="55" t="s">
        <v>1129</v>
      </c>
      <c r="C741" s="44">
        <v>1</v>
      </c>
      <c r="D741" s="44"/>
      <c r="E741" s="45" t="s">
        <v>1130</v>
      </c>
      <c r="F741" s="44"/>
      <c r="G741" s="44" t="s">
        <v>30</v>
      </c>
      <c r="H741" s="44" t="s">
        <v>1131</v>
      </c>
      <c r="I741" s="44"/>
      <c r="J741" s="44"/>
      <c r="K741" s="44"/>
      <c r="L741" s="44"/>
      <c r="M741" s="48"/>
      <c r="N741" s="48"/>
      <c r="O741" s="44"/>
      <c r="P741" s="44" t="s">
        <v>31</v>
      </c>
      <c r="Q741" s="49" t="s">
        <v>32</v>
      </c>
      <c r="R741" s="28"/>
      <c r="S741" s="50">
        <v>25000</v>
      </c>
      <c r="T741" s="55">
        <v>21250</v>
      </c>
      <c r="U741" s="51">
        <v>2500</v>
      </c>
      <c r="V741" s="51">
        <v>1250</v>
      </c>
      <c r="W741" s="44">
        <v>503059</v>
      </c>
      <c r="X741" s="69">
        <v>40701</v>
      </c>
      <c r="Y741" s="67">
        <v>20</v>
      </c>
    </row>
    <row r="742" spans="1:25" ht="105" hidden="1">
      <c r="A742" s="23">
        <v>735</v>
      </c>
      <c r="B742" s="55" t="s">
        <v>1132</v>
      </c>
      <c r="C742" s="44">
        <v>1</v>
      </c>
      <c r="D742" s="44"/>
      <c r="E742" s="45" t="s">
        <v>1130</v>
      </c>
      <c r="F742" s="44"/>
      <c r="G742" s="44" t="s">
        <v>30</v>
      </c>
      <c r="H742" s="44" t="s">
        <v>1133</v>
      </c>
      <c r="I742" s="44" t="s">
        <v>721</v>
      </c>
      <c r="J742" s="44"/>
      <c r="K742" s="44"/>
      <c r="L742" s="44"/>
      <c r="M742" s="48"/>
      <c r="N742" s="48"/>
      <c r="O742" s="44"/>
      <c r="P742" s="44" t="s">
        <v>31</v>
      </c>
      <c r="Q742" s="49" t="s">
        <v>32</v>
      </c>
      <c r="R742" s="28"/>
      <c r="S742" s="50">
        <v>25000</v>
      </c>
      <c r="T742" s="55">
        <v>21250</v>
      </c>
      <c r="U742" s="51">
        <v>2500</v>
      </c>
      <c r="V742" s="51">
        <v>1250</v>
      </c>
      <c r="W742" s="44">
        <v>503060</v>
      </c>
      <c r="X742" s="69">
        <v>40701</v>
      </c>
      <c r="Y742" s="67">
        <v>20</v>
      </c>
    </row>
    <row r="743" spans="1:25" ht="105" hidden="1">
      <c r="A743" s="23">
        <v>736</v>
      </c>
      <c r="B743" s="55" t="s">
        <v>1134</v>
      </c>
      <c r="C743" s="44">
        <v>1</v>
      </c>
      <c r="D743" s="44"/>
      <c r="E743" s="45" t="s">
        <v>1135</v>
      </c>
      <c r="F743" s="44"/>
      <c r="G743" s="44" t="s">
        <v>30</v>
      </c>
      <c r="H743" s="44" t="s">
        <v>867</v>
      </c>
      <c r="I743" s="44" t="s">
        <v>867</v>
      </c>
      <c r="J743" s="44"/>
      <c r="K743" s="44"/>
      <c r="L743" s="44"/>
      <c r="M743" s="48"/>
      <c r="N743" s="48"/>
      <c r="O743" s="44"/>
      <c r="P743" s="44" t="s">
        <v>31</v>
      </c>
      <c r="Q743" s="49" t="s">
        <v>32</v>
      </c>
      <c r="R743" s="28"/>
      <c r="S743" s="50">
        <v>25000</v>
      </c>
      <c r="T743" s="55">
        <v>21250</v>
      </c>
      <c r="U743" s="51">
        <v>2500</v>
      </c>
      <c r="V743" s="51">
        <v>1250</v>
      </c>
      <c r="W743" s="44">
        <v>503061</v>
      </c>
      <c r="X743" s="69">
        <v>40701</v>
      </c>
      <c r="Y743" s="67">
        <v>20</v>
      </c>
    </row>
    <row r="744" spans="1:25" ht="105" hidden="1">
      <c r="A744" s="23">
        <v>737</v>
      </c>
      <c r="B744" s="55" t="s">
        <v>1136</v>
      </c>
      <c r="C744" s="44">
        <v>1</v>
      </c>
      <c r="D744" s="44"/>
      <c r="E744" s="45" t="s">
        <v>1063</v>
      </c>
      <c r="F744" s="44"/>
      <c r="G744" s="44" t="s">
        <v>30</v>
      </c>
      <c r="H744" s="44" t="s">
        <v>1137</v>
      </c>
      <c r="I744" s="44" t="s">
        <v>1137</v>
      </c>
      <c r="J744" s="44"/>
      <c r="K744" s="44"/>
      <c r="L744" s="44"/>
      <c r="M744" s="48"/>
      <c r="N744" s="48"/>
      <c r="O744" s="44"/>
      <c r="P744" s="44" t="s">
        <v>31</v>
      </c>
      <c r="Q744" s="49" t="s">
        <v>32</v>
      </c>
      <c r="R744" s="28"/>
      <c r="S744" s="50">
        <v>25000</v>
      </c>
      <c r="T744" s="55">
        <v>21250</v>
      </c>
      <c r="U744" s="51">
        <v>2500</v>
      </c>
      <c r="V744" s="51">
        <v>1250</v>
      </c>
      <c r="W744" s="44">
        <v>503062</v>
      </c>
      <c r="X744" s="69">
        <v>40701</v>
      </c>
      <c r="Y744" s="67">
        <v>20</v>
      </c>
    </row>
    <row r="745" spans="1:25" ht="90" hidden="1">
      <c r="A745" s="23">
        <v>738</v>
      </c>
      <c r="B745" s="55" t="s">
        <v>1138</v>
      </c>
      <c r="C745" s="44">
        <v>1</v>
      </c>
      <c r="D745" s="44"/>
      <c r="E745" s="45" t="s">
        <v>1063</v>
      </c>
      <c r="F745" s="44"/>
      <c r="G745" s="44" t="s">
        <v>30</v>
      </c>
      <c r="H745" s="44" t="s">
        <v>1139</v>
      </c>
      <c r="I745" s="44" t="s">
        <v>1139</v>
      </c>
      <c r="J745" s="44"/>
      <c r="K745" s="44"/>
      <c r="L745" s="44"/>
      <c r="M745" s="48"/>
      <c r="N745" s="48"/>
      <c r="O745" s="44"/>
      <c r="P745" s="44" t="s">
        <v>31</v>
      </c>
      <c r="Q745" s="49" t="s">
        <v>41</v>
      </c>
      <c r="R745" s="28"/>
      <c r="S745" s="50">
        <v>25000</v>
      </c>
      <c r="T745" s="55">
        <v>21250</v>
      </c>
      <c r="U745" s="51">
        <v>2500</v>
      </c>
      <c r="V745" s="51">
        <v>1250</v>
      </c>
      <c r="W745" s="44">
        <v>503063</v>
      </c>
      <c r="X745" s="69">
        <v>40701</v>
      </c>
      <c r="Y745" s="67">
        <v>20</v>
      </c>
    </row>
    <row r="746" spans="1:25" ht="75" hidden="1">
      <c r="A746" s="23">
        <v>739</v>
      </c>
      <c r="B746" s="55" t="s">
        <v>1140</v>
      </c>
      <c r="C746" s="44">
        <v>1</v>
      </c>
      <c r="D746" s="44"/>
      <c r="E746" s="45" t="s">
        <v>1063</v>
      </c>
      <c r="F746" s="44"/>
      <c r="G746" s="44" t="s">
        <v>30</v>
      </c>
      <c r="H746" s="44" t="s">
        <v>1141</v>
      </c>
      <c r="I746" s="44" t="s">
        <v>1141</v>
      </c>
      <c r="J746" s="44"/>
      <c r="K746" s="44"/>
      <c r="L746" s="44"/>
      <c r="M746" s="48"/>
      <c r="N746" s="48"/>
      <c r="O746" s="44"/>
      <c r="P746" s="44" t="s">
        <v>31</v>
      </c>
      <c r="Q746" s="49" t="s">
        <v>32</v>
      </c>
      <c r="R746" s="28"/>
      <c r="S746" s="50">
        <v>25000</v>
      </c>
      <c r="T746" s="55">
        <v>21250</v>
      </c>
      <c r="U746" s="51">
        <v>2500</v>
      </c>
      <c r="V746" s="51">
        <v>1250</v>
      </c>
      <c r="W746" s="44">
        <v>503064</v>
      </c>
      <c r="X746" s="69">
        <v>40701</v>
      </c>
      <c r="Y746" s="67">
        <v>20</v>
      </c>
    </row>
    <row r="747" spans="1:25" ht="90" hidden="1">
      <c r="A747" s="23">
        <v>740</v>
      </c>
      <c r="B747" s="55" t="s">
        <v>1142</v>
      </c>
      <c r="C747" s="44">
        <v>1</v>
      </c>
      <c r="D747" s="44"/>
      <c r="E747" s="45" t="s">
        <v>1143</v>
      </c>
      <c r="F747" s="44"/>
      <c r="G747" s="44" t="s">
        <v>30</v>
      </c>
      <c r="H747" s="44" t="s">
        <v>1144</v>
      </c>
      <c r="I747" s="44" t="s">
        <v>1144</v>
      </c>
      <c r="J747" s="44"/>
      <c r="K747" s="44"/>
      <c r="L747" s="44"/>
      <c r="M747" s="48"/>
      <c r="N747" s="48"/>
      <c r="O747" s="44"/>
      <c r="P747" s="44" t="s">
        <v>31</v>
      </c>
      <c r="Q747" s="49" t="s">
        <v>32</v>
      </c>
      <c r="R747" s="28"/>
      <c r="S747" s="50">
        <v>25000</v>
      </c>
      <c r="T747" s="55">
        <v>21250</v>
      </c>
      <c r="U747" s="51">
        <v>2500</v>
      </c>
      <c r="V747" s="51">
        <v>1250</v>
      </c>
      <c r="W747" s="44">
        <v>503065</v>
      </c>
      <c r="X747" s="69">
        <v>40701</v>
      </c>
      <c r="Y747" s="67">
        <v>20</v>
      </c>
    </row>
    <row r="748" spans="1:25" ht="75" hidden="1">
      <c r="A748" s="23">
        <v>741</v>
      </c>
      <c r="B748" s="55" t="s">
        <v>1145</v>
      </c>
      <c r="C748" s="44">
        <v>1</v>
      </c>
      <c r="D748" s="44"/>
      <c r="E748" s="45" t="s">
        <v>1146</v>
      </c>
      <c r="F748" s="44"/>
      <c r="G748" s="44" t="s">
        <v>30</v>
      </c>
      <c r="H748" s="44" t="s">
        <v>1144</v>
      </c>
      <c r="I748" s="44" t="s">
        <v>1144</v>
      </c>
      <c r="J748" s="44"/>
      <c r="K748" s="44"/>
      <c r="L748" s="44"/>
      <c r="M748" s="48"/>
      <c r="N748" s="48"/>
      <c r="O748" s="44"/>
      <c r="P748" s="44" t="s">
        <v>31</v>
      </c>
      <c r="Q748" s="49" t="s">
        <v>32</v>
      </c>
      <c r="R748" s="28"/>
      <c r="S748" s="50">
        <v>25000</v>
      </c>
      <c r="T748" s="55">
        <v>21250</v>
      </c>
      <c r="U748" s="51">
        <v>2500</v>
      </c>
      <c r="V748" s="51">
        <v>1250</v>
      </c>
      <c r="W748" s="44">
        <v>503066</v>
      </c>
      <c r="X748" s="69">
        <v>40701</v>
      </c>
      <c r="Y748" s="67">
        <v>20</v>
      </c>
    </row>
    <row r="749" spans="1:25" ht="75" hidden="1">
      <c r="A749" s="23">
        <v>742</v>
      </c>
      <c r="B749" s="55" t="s">
        <v>1147</v>
      </c>
      <c r="C749" s="44">
        <v>1</v>
      </c>
      <c r="D749" s="44"/>
      <c r="E749" s="45" t="s">
        <v>1148</v>
      </c>
      <c r="F749" s="44"/>
      <c r="G749" s="44" t="s">
        <v>30</v>
      </c>
      <c r="H749" s="44" t="s">
        <v>867</v>
      </c>
      <c r="I749" s="44" t="s">
        <v>867</v>
      </c>
      <c r="J749" s="44"/>
      <c r="K749" s="44"/>
      <c r="L749" s="44"/>
      <c r="M749" s="48"/>
      <c r="N749" s="48"/>
      <c r="O749" s="44"/>
      <c r="P749" s="44" t="s">
        <v>31</v>
      </c>
      <c r="Q749" s="49" t="s">
        <v>32</v>
      </c>
      <c r="R749" s="28"/>
      <c r="S749" s="50">
        <v>25000</v>
      </c>
      <c r="T749" s="55">
        <v>21250</v>
      </c>
      <c r="U749" s="51">
        <v>2500</v>
      </c>
      <c r="V749" s="51">
        <v>1250</v>
      </c>
      <c r="W749" s="44">
        <v>503067</v>
      </c>
      <c r="X749" s="69">
        <v>40701</v>
      </c>
      <c r="Y749" s="67">
        <v>20</v>
      </c>
    </row>
    <row r="750" spans="1:25" ht="75" hidden="1">
      <c r="A750" s="23">
        <v>743</v>
      </c>
      <c r="B750" s="55" t="s">
        <v>1149</v>
      </c>
      <c r="C750" s="44">
        <v>1</v>
      </c>
      <c r="D750" s="44"/>
      <c r="E750" s="45" t="s">
        <v>1150</v>
      </c>
      <c r="F750" s="44"/>
      <c r="G750" s="44" t="s">
        <v>30</v>
      </c>
      <c r="H750" s="44" t="s">
        <v>747</v>
      </c>
      <c r="I750" s="44" t="s">
        <v>747</v>
      </c>
      <c r="J750" s="44"/>
      <c r="K750" s="44"/>
      <c r="L750" s="44"/>
      <c r="M750" s="48"/>
      <c r="N750" s="48"/>
      <c r="O750" s="44"/>
      <c r="P750" s="44" t="s">
        <v>31</v>
      </c>
      <c r="Q750" s="49" t="s">
        <v>32</v>
      </c>
      <c r="R750" s="28"/>
      <c r="S750" s="50">
        <v>25000</v>
      </c>
      <c r="T750" s="55">
        <v>21250</v>
      </c>
      <c r="U750" s="51">
        <v>2500</v>
      </c>
      <c r="V750" s="51">
        <v>1250</v>
      </c>
      <c r="W750" s="44">
        <v>503068</v>
      </c>
      <c r="X750" s="69">
        <v>40701</v>
      </c>
      <c r="Y750" s="67">
        <v>20</v>
      </c>
    </row>
    <row r="751" spans="1:25" ht="105" hidden="1">
      <c r="A751" s="23">
        <v>744</v>
      </c>
      <c r="B751" s="55" t="s">
        <v>1151</v>
      </c>
      <c r="C751" s="44">
        <v>1</v>
      </c>
      <c r="D751" s="44"/>
      <c r="E751" s="45" t="s">
        <v>1152</v>
      </c>
      <c r="F751" s="44"/>
      <c r="G751" s="44" t="s">
        <v>30</v>
      </c>
      <c r="H751" s="44" t="s">
        <v>1126</v>
      </c>
      <c r="I751" s="44" t="s">
        <v>1126</v>
      </c>
      <c r="J751" s="44"/>
      <c r="K751" s="44"/>
      <c r="L751" s="44"/>
      <c r="M751" s="48"/>
      <c r="N751" s="48"/>
      <c r="O751" s="44"/>
      <c r="P751" s="44" t="s">
        <v>31</v>
      </c>
      <c r="Q751" s="49" t="s">
        <v>32</v>
      </c>
      <c r="R751" s="28"/>
      <c r="S751" s="50">
        <v>25000</v>
      </c>
      <c r="T751" s="55">
        <v>21250</v>
      </c>
      <c r="U751" s="51">
        <v>2500</v>
      </c>
      <c r="V751" s="51">
        <v>1250</v>
      </c>
      <c r="W751" s="44">
        <v>503069</v>
      </c>
      <c r="X751" s="69">
        <v>40701</v>
      </c>
      <c r="Y751" s="67">
        <v>20</v>
      </c>
    </row>
    <row r="752" spans="1:25" ht="90" hidden="1">
      <c r="A752" s="23">
        <v>745</v>
      </c>
      <c r="B752" s="55" t="s">
        <v>1153</v>
      </c>
      <c r="C752" s="44">
        <v>1</v>
      </c>
      <c r="D752" s="44"/>
      <c r="E752" s="45" t="s">
        <v>738</v>
      </c>
      <c r="F752" s="44"/>
      <c r="G752" s="44" t="s">
        <v>30</v>
      </c>
      <c r="H752" s="44" t="s">
        <v>747</v>
      </c>
      <c r="I752" s="44" t="s">
        <v>747</v>
      </c>
      <c r="J752" s="44"/>
      <c r="K752" s="44"/>
      <c r="L752" s="44"/>
      <c r="M752" s="48"/>
      <c r="N752" s="48"/>
      <c r="O752" s="44"/>
      <c r="P752" s="44" t="s">
        <v>31</v>
      </c>
      <c r="Q752" s="49" t="s">
        <v>32</v>
      </c>
      <c r="R752" s="28"/>
      <c r="S752" s="50">
        <v>25000</v>
      </c>
      <c r="T752" s="55">
        <v>21250</v>
      </c>
      <c r="U752" s="51">
        <v>2500</v>
      </c>
      <c r="V752" s="51">
        <v>1250</v>
      </c>
      <c r="W752" s="44">
        <v>503070</v>
      </c>
      <c r="X752" s="69">
        <v>40701</v>
      </c>
      <c r="Y752" s="67">
        <v>20</v>
      </c>
    </row>
    <row r="753" spans="1:25" ht="75" hidden="1">
      <c r="A753" s="23">
        <v>746</v>
      </c>
      <c r="B753" s="55" t="s">
        <v>1154</v>
      </c>
      <c r="C753" s="44">
        <v>1</v>
      </c>
      <c r="D753" s="44"/>
      <c r="E753" s="45" t="s">
        <v>1155</v>
      </c>
      <c r="F753" s="44"/>
      <c r="G753" s="44" t="s">
        <v>30</v>
      </c>
      <c r="H753" s="44" t="s">
        <v>1144</v>
      </c>
      <c r="I753" s="44" t="s">
        <v>1144</v>
      </c>
      <c r="J753" s="44"/>
      <c r="K753" s="44"/>
      <c r="L753" s="44"/>
      <c r="M753" s="48"/>
      <c r="N753" s="48"/>
      <c r="O753" s="44"/>
      <c r="P753" s="44" t="s">
        <v>31</v>
      </c>
      <c r="Q753" s="49" t="s">
        <v>32</v>
      </c>
      <c r="R753" s="28"/>
      <c r="S753" s="50">
        <v>25000</v>
      </c>
      <c r="T753" s="55">
        <v>21250</v>
      </c>
      <c r="U753" s="51">
        <v>2500</v>
      </c>
      <c r="V753" s="51">
        <v>1250</v>
      </c>
      <c r="W753" s="44">
        <v>503071</v>
      </c>
      <c r="X753" s="69">
        <v>40701</v>
      </c>
      <c r="Y753" s="67">
        <v>20</v>
      </c>
    </row>
    <row r="754" spans="1:25" ht="75" hidden="1">
      <c r="A754" s="23">
        <v>747</v>
      </c>
      <c r="B754" s="55" t="s">
        <v>1156</v>
      </c>
      <c r="C754" s="44">
        <v>1</v>
      </c>
      <c r="D754" s="44"/>
      <c r="E754" s="45" t="s">
        <v>1157</v>
      </c>
      <c r="F754" s="44"/>
      <c r="G754" s="44" t="s">
        <v>30</v>
      </c>
      <c r="H754" s="44" t="s">
        <v>867</v>
      </c>
      <c r="I754" s="44" t="s">
        <v>867</v>
      </c>
      <c r="J754" s="44"/>
      <c r="K754" s="44"/>
      <c r="L754" s="44"/>
      <c r="M754" s="48"/>
      <c r="N754" s="48"/>
      <c r="O754" s="44"/>
      <c r="P754" s="44" t="s">
        <v>31</v>
      </c>
      <c r="Q754" s="49" t="s">
        <v>32</v>
      </c>
      <c r="R754" s="28"/>
      <c r="S754" s="50">
        <v>25000</v>
      </c>
      <c r="T754" s="55">
        <v>21250</v>
      </c>
      <c r="U754" s="51">
        <v>2500</v>
      </c>
      <c r="V754" s="51">
        <v>1250</v>
      </c>
      <c r="W754" s="44">
        <v>503072</v>
      </c>
      <c r="X754" s="69">
        <v>40701</v>
      </c>
      <c r="Y754" s="67">
        <v>20</v>
      </c>
    </row>
    <row r="755" spans="1:25" ht="105" hidden="1">
      <c r="A755" s="23">
        <v>748</v>
      </c>
      <c r="B755" s="55" t="s">
        <v>1158</v>
      </c>
      <c r="C755" s="44">
        <v>1</v>
      </c>
      <c r="D755" s="44"/>
      <c r="E755" s="45" t="s">
        <v>646</v>
      </c>
      <c r="F755" s="44"/>
      <c r="G755" s="44" t="s">
        <v>30</v>
      </c>
      <c r="H755" s="44" t="s">
        <v>867</v>
      </c>
      <c r="I755" s="44" t="s">
        <v>867</v>
      </c>
      <c r="J755" s="44"/>
      <c r="K755" s="44"/>
      <c r="L755" s="44"/>
      <c r="M755" s="48"/>
      <c r="N755" s="48"/>
      <c r="O755" s="44"/>
      <c r="P755" s="44" t="s">
        <v>31</v>
      </c>
      <c r="Q755" s="49" t="s">
        <v>32</v>
      </c>
      <c r="R755" s="28"/>
      <c r="S755" s="50">
        <v>25000</v>
      </c>
      <c r="T755" s="55">
        <v>21250</v>
      </c>
      <c r="U755" s="51">
        <v>2500</v>
      </c>
      <c r="V755" s="51">
        <v>1250</v>
      </c>
      <c r="W755" s="44">
        <v>503073</v>
      </c>
      <c r="X755" s="69">
        <v>40701</v>
      </c>
      <c r="Y755" s="67">
        <v>20</v>
      </c>
    </row>
    <row r="756" spans="1:25" ht="105" hidden="1">
      <c r="A756" s="23">
        <v>749</v>
      </c>
      <c r="B756" s="55" t="s">
        <v>1159</v>
      </c>
      <c r="C756" s="44">
        <v>1</v>
      </c>
      <c r="D756" s="44"/>
      <c r="E756" s="45" t="s">
        <v>85</v>
      </c>
      <c r="F756" s="44"/>
      <c r="G756" s="44" t="s">
        <v>30</v>
      </c>
      <c r="H756" s="44" t="s">
        <v>1160</v>
      </c>
      <c r="I756" s="44" t="s">
        <v>1160</v>
      </c>
      <c r="J756" s="44"/>
      <c r="K756" s="44"/>
      <c r="L756" s="44"/>
      <c r="M756" s="48"/>
      <c r="N756" s="48"/>
      <c r="O756" s="44"/>
      <c r="P756" s="44" t="s">
        <v>31</v>
      </c>
      <c r="Q756" s="49" t="s">
        <v>32</v>
      </c>
      <c r="R756" s="28"/>
      <c r="S756" s="50">
        <v>25000</v>
      </c>
      <c r="T756" s="55">
        <v>21250</v>
      </c>
      <c r="U756" s="51">
        <v>2500</v>
      </c>
      <c r="V756" s="51">
        <v>1250</v>
      </c>
      <c r="W756" s="44">
        <v>503074</v>
      </c>
      <c r="X756" s="69">
        <v>40701</v>
      </c>
      <c r="Y756" s="67">
        <v>20</v>
      </c>
    </row>
    <row r="757" spans="1:25" ht="105" hidden="1">
      <c r="A757" s="23">
        <v>750</v>
      </c>
      <c r="B757" s="55" t="s">
        <v>1161</v>
      </c>
      <c r="C757" s="44">
        <v>1</v>
      </c>
      <c r="D757" s="44"/>
      <c r="E757" s="45" t="s">
        <v>738</v>
      </c>
      <c r="F757" s="44"/>
      <c r="G757" s="44" t="s">
        <v>30</v>
      </c>
      <c r="H757" s="44" t="s">
        <v>732</v>
      </c>
      <c r="I757" s="44" t="s">
        <v>732</v>
      </c>
      <c r="J757" s="44"/>
      <c r="K757" s="44"/>
      <c r="L757" s="44"/>
      <c r="M757" s="48"/>
      <c r="N757" s="48"/>
      <c r="O757" s="44"/>
      <c r="P757" s="44" t="s">
        <v>31</v>
      </c>
      <c r="Q757" s="49" t="s">
        <v>41</v>
      </c>
      <c r="R757" s="28"/>
      <c r="S757" s="50">
        <v>25000</v>
      </c>
      <c r="T757" s="55">
        <v>21250</v>
      </c>
      <c r="U757" s="51">
        <v>2500</v>
      </c>
      <c r="V757" s="51">
        <v>1250</v>
      </c>
      <c r="W757" s="44">
        <v>503075</v>
      </c>
      <c r="X757" s="69">
        <v>40701</v>
      </c>
      <c r="Y757" s="67">
        <v>20</v>
      </c>
    </row>
    <row r="758" spans="1:25" ht="75" hidden="1">
      <c r="A758" s="23">
        <v>751</v>
      </c>
      <c r="B758" s="55" t="s">
        <v>1162</v>
      </c>
      <c r="C758" s="44">
        <v>1</v>
      </c>
      <c r="D758" s="44"/>
      <c r="E758" s="45" t="s">
        <v>1082</v>
      </c>
      <c r="F758" s="44"/>
      <c r="G758" s="44" t="s">
        <v>30</v>
      </c>
      <c r="H758" s="44" t="s">
        <v>732</v>
      </c>
      <c r="I758" s="44" t="s">
        <v>732</v>
      </c>
      <c r="J758" s="44"/>
      <c r="K758" s="44"/>
      <c r="L758" s="44"/>
      <c r="M758" s="48"/>
      <c r="N758" s="48"/>
      <c r="O758" s="44"/>
      <c r="P758" s="44" t="s">
        <v>31</v>
      </c>
      <c r="Q758" s="49" t="s">
        <v>41</v>
      </c>
      <c r="R758" s="28"/>
      <c r="S758" s="50">
        <v>25000</v>
      </c>
      <c r="T758" s="55">
        <v>21250</v>
      </c>
      <c r="U758" s="51">
        <v>2500</v>
      </c>
      <c r="V758" s="51">
        <v>1250</v>
      </c>
      <c r="W758" s="44">
        <v>503076</v>
      </c>
      <c r="X758" s="69">
        <v>40701</v>
      </c>
      <c r="Y758" s="67">
        <v>20</v>
      </c>
    </row>
    <row r="759" spans="1:25" ht="90" hidden="1">
      <c r="A759" s="23">
        <v>752</v>
      </c>
      <c r="B759" s="55" t="s">
        <v>1163</v>
      </c>
      <c r="C759" s="44">
        <v>1</v>
      </c>
      <c r="D759" s="44"/>
      <c r="E759" s="45" t="s">
        <v>738</v>
      </c>
      <c r="F759" s="44"/>
      <c r="G759" s="44" t="s">
        <v>30</v>
      </c>
      <c r="H759" s="44" t="s">
        <v>1164</v>
      </c>
      <c r="I759" s="44" t="s">
        <v>1164</v>
      </c>
      <c r="J759" s="44"/>
      <c r="K759" s="44"/>
      <c r="L759" s="44"/>
      <c r="M759" s="48"/>
      <c r="N759" s="48"/>
      <c r="O759" s="44"/>
      <c r="P759" s="44" t="s">
        <v>31</v>
      </c>
      <c r="Q759" s="49" t="s">
        <v>41</v>
      </c>
      <c r="R759" s="28"/>
      <c r="S759" s="50">
        <v>25000</v>
      </c>
      <c r="T759" s="55">
        <v>21250</v>
      </c>
      <c r="U759" s="51">
        <v>2500</v>
      </c>
      <c r="V759" s="51">
        <v>1250</v>
      </c>
      <c r="W759" s="44">
        <v>503077</v>
      </c>
      <c r="X759" s="69">
        <v>40701</v>
      </c>
      <c r="Y759" s="67">
        <v>20</v>
      </c>
    </row>
    <row r="760" spans="1:25" ht="105" hidden="1">
      <c r="A760" s="23">
        <v>753</v>
      </c>
      <c r="B760" s="55" t="s">
        <v>1165</v>
      </c>
      <c r="C760" s="44">
        <v>1</v>
      </c>
      <c r="D760" s="44"/>
      <c r="E760" s="45" t="s">
        <v>1082</v>
      </c>
      <c r="F760" s="44"/>
      <c r="G760" s="44" t="s">
        <v>30</v>
      </c>
      <c r="H760" s="44" t="s">
        <v>732</v>
      </c>
      <c r="I760" s="44" t="s">
        <v>732</v>
      </c>
      <c r="J760" s="44"/>
      <c r="K760" s="44"/>
      <c r="L760" s="44"/>
      <c r="M760" s="48"/>
      <c r="N760" s="48"/>
      <c r="O760" s="44"/>
      <c r="P760" s="44" t="s">
        <v>31</v>
      </c>
      <c r="Q760" s="49" t="s">
        <v>41</v>
      </c>
      <c r="R760" s="28"/>
      <c r="S760" s="50">
        <v>25000</v>
      </c>
      <c r="T760" s="55">
        <v>21250</v>
      </c>
      <c r="U760" s="51">
        <v>2500</v>
      </c>
      <c r="V760" s="51">
        <v>1250</v>
      </c>
      <c r="W760" s="44">
        <v>503078</v>
      </c>
      <c r="X760" s="69">
        <v>40701</v>
      </c>
      <c r="Y760" s="67">
        <v>20</v>
      </c>
    </row>
    <row r="761" spans="1:25" ht="105" hidden="1">
      <c r="A761" s="23">
        <v>754</v>
      </c>
      <c r="B761" s="55" t="s">
        <v>1166</v>
      </c>
      <c r="C761" s="44">
        <v>1</v>
      </c>
      <c r="D761" s="44"/>
      <c r="E761" s="45" t="s">
        <v>738</v>
      </c>
      <c r="F761" s="44"/>
      <c r="G761" s="44" t="s">
        <v>30</v>
      </c>
      <c r="H761" s="44" t="s">
        <v>732</v>
      </c>
      <c r="I761" s="44" t="s">
        <v>732</v>
      </c>
      <c r="J761" s="44"/>
      <c r="K761" s="44"/>
      <c r="L761" s="44"/>
      <c r="M761" s="48"/>
      <c r="N761" s="48"/>
      <c r="O761" s="44"/>
      <c r="P761" s="44" t="s">
        <v>31</v>
      </c>
      <c r="Q761" s="49" t="s">
        <v>41</v>
      </c>
      <c r="R761" s="28"/>
      <c r="S761" s="50">
        <v>25000</v>
      </c>
      <c r="T761" s="55">
        <v>21250</v>
      </c>
      <c r="U761" s="51">
        <v>2500</v>
      </c>
      <c r="V761" s="51">
        <v>1250</v>
      </c>
      <c r="W761" s="44">
        <v>503079</v>
      </c>
      <c r="X761" s="69">
        <v>40701</v>
      </c>
      <c r="Y761" s="67">
        <v>20</v>
      </c>
    </row>
    <row r="762" spans="1:25" ht="105" hidden="1">
      <c r="A762" s="23">
        <v>755</v>
      </c>
      <c r="B762" s="55" t="s">
        <v>1167</v>
      </c>
      <c r="C762" s="44">
        <v>1</v>
      </c>
      <c r="D762" s="44"/>
      <c r="E762" s="45" t="s">
        <v>1135</v>
      </c>
      <c r="F762" s="44"/>
      <c r="G762" s="44" t="s">
        <v>30</v>
      </c>
      <c r="H762" s="44" t="s">
        <v>1168</v>
      </c>
      <c r="I762" s="44" t="s">
        <v>1168</v>
      </c>
      <c r="J762" s="44"/>
      <c r="K762" s="44"/>
      <c r="L762" s="44"/>
      <c r="M762" s="48"/>
      <c r="N762" s="48"/>
      <c r="O762" s="44"/>
      <c r="P762" s="44" t="s">
        <v>31</v>
      </c>
      <c r="Q762" s="49" t="s">
        <v>41</v>
      </c>
      <c r="R762" s="28"/>
      <c r="S762" s="50">
        <v>25000</v>
      </c>
      <c r="T762" s="55">
        <v>21250</v>
      </c>
      <c r="U762" s="51">
        <v>2500</v>
      </c>
      <c r="V762" s="51">
        <v>1250</v>
      </c>
      <c r="W762" s="44">
        <v>503080</v>
      </c>
      <c r="X762" s="69">
        <v>40701</v>
      </c>
      <c r="Y762" s="67">
        <v>20</v>
      </c>
    </row>
    <row r="763" spans="1:25" ht="75" hidden="1">
      <c r="A763" s="23">
        <v>756</v>
      </c>
      <c r="B763" s="55" t="s">
        <v>1169</v>
      </c>
      <c r="C763" s="44">
        <v>1</v>
      </c>
      <c r="D763" s="44"/>
      <c r="E763" s="45" t="s">
        <v>1170</v>
      </c>
      <c r="F763" s="44"/>
      <c r="G763" s="44" t="s">
        <v>30</v>
      </c>
      <c r="H763" s="44" t="s">
        <v>1171</v>
      </c>
      <c r="I763" s="44" t="s">
        <v>1171</v>
      </c>
      <c r="J763" s="44"/>
      <c r="K763" s="44"/>
      <c r="L763" s="44"/>
      <c r="M763" s="48"/>
      <c r="N763" s="48"/>
      <c r="O763" s="44"/>
      <c r="P763" s="44" t="s">
        <v>31</v>
      </c>
      <c r="Q763" s="49" t="s">
        <v>41</v>
      </c>
      <c r="R763" s="28"/>
      <c r="S763" s="50">
        <v>25000</v>
      </c>
      <c r="T763" s="55">
        <v>21250</v>
      </c>
      <c r="U763" s="51">
        <v>2500</v>
      </c>
      <c r="V763" s="51">
        <v>1250</v>
      </c>
      <c r="W763" s="44">
        <v>503081</v>
      </c>
      <c r="X763" s="69">
        <v>40701</v>
      </c>
      <c r="Y763" s="67">
        <v>20</v>
      </c>
    </row>
    <row r="764" spans="1:25" ht="105" hidden="1">
      <c r="A764" s="23">
        <v>757</v>
      </c>
      <c r="B764" s="55" t="s">
        <v>1172</v>
      </c>
      <c r="C764" s="44">
        <v>1</v>
      </c>
      <c r="D764" s="44"/>
      <c r="E764" s="45" t="s">
        <v>1170</v>
      </c>
      <c r="F764" s="44"/>
      <c r="G764" s="44" t="s">
        <v>30</v>
      </c>
      <c r="H764" s="44" t="s">
        <v>1171</v>
      </c>
      <c r="I764" s="44" t="s">
        <v>1171</v>
      </c>
      <c r="J764" s="44"/>
      <c r="K764" s="44"/>
      <c r="L764" s="44"/>
      <c r="M764" s="48"/>
      <c r="N764" s="48"/>
      <c r="O764" s="44"/>
      <c r="P764" s="44" t="s">
        <v>31</v>
      </c>
      <c r="Q764" s="49" t="s">
        <v>32</v>
      </c>
      <c r="R764" s="28"/>
      <c r="S764" s="50">
        <v>25000</v>
      </c>
      <c r="T764" s="55">
        <v>21250</v>
      </c>
      <c r="U764" s="51">
        <v>2500</v>
      </c>
      <c r="V764" s="51">
        <v>1250</v>
      </c>
      <c r="W764" s="44">
        <v>503082</v>
      </c>
      <c r="X764" s="69">
        <v>40701</v>
      </c>
      <c r="Y764" s="67">
        <v>20</v>
      </c>
    </row>
    <row r="765" spans="1:25" ht="75" hidden="1">
      <c r="A765" s="23">
        <v>758</v>
      </c>
      <c r="B765" s="55" t="s">
        <v>1173</v>
      </c>
      <c r="C765" s="44">
        <v>1</v>
      </c>
      <c r="D765" s="44"/>
      <c r="E765" s="45" t="s">
        <v>1170</v>
      </c>
      <c r="F765" s="44"/>
      <c r="G765" s="44" t="s">
        <v>30</v>
      </c>
      <c r="H765" s="44" t="s">
        <v>1171</v>
      </c>
      <c r="I765" s="44" t="s">
        <v>1171</v>
      </c>
      <c r="J765" s="44"/>
      <c r="K765" s="44"/>
      <c r="L765" s="44"/>
      <c r="M765" s="48"/>
      <c r="N765" s="48"/>
      <c r="O765" s="44"/>
      <c r="P765" s="44" t="s">
        <v>31</v>
      </c>
      <c r="Q765" s="49" t="s">
        <v>32</v>
      </c>
      <c r="R765" s="28"/>
      <c r="S765" s="50">
        <v>25000</v>
      </c>
      <c r="T765" s="55">
        <v>21250</v>
      </c>
      <c r="U765" s="51">
        <v>2500</v>
      </c>
      <c r="V765" s="51">
        <v>1250</v>
      </c>
      <c r="W765" s="44">
        <v>503083</v>
      </c>
      <c r="X765" s="69">
        <v>40701</v>
      </c>
      <c r="Y765" s="67">
        <v>20</v>
      </c>
    </row>
    <row r="766" spans="1:25" ht="60" hidden="1">
      <c r="A766" s="23">
        <v>759</v>
      </c>
      <c r="B766" s="55" t="s">
        <v>1174</v>
      </c>
      <c r="C766" s="44">
        <v>1</v>
      </c>
      <c r="D766" s="44"/>
      <c r="E766" s="45" t="s">
        <v>1170</v>
      </c>
      <c r="F766" s="44"/>
      <c r="G766" s="44" t="s">
        <v>30</v>
      </c>
      <c r="H766" s="44" t="s">
        <v>1171</v>
      </c>
      <c r="I766" s="44" t="s">
        <v>1171</v>
      </c>
      <c r="J766" s="44"/>
      <c r="K766" s="44"/>
      <c r="L766" s="44"/>
      <c r="M766" s="48"/>
      <c r="N766" s="48"/>
      <c r="O766" s="44"/>
      <c r="P766" s="44" t="s">
        <v>31</v>
      </c>
      <c r="Q766" s="49" t="s">
        <v>32</v>
      </c>
      <c r="R766" s="28"/>
      <c r="S766" s="50">
        <v>25000</v>
      </c>
      <c r="T766" s="55">
        <v>21250</v>
      </c>
      <c r="U766" s="51">
        <v>2500</v>
      </c>
      <c r="V766" s="51">
        <v>1250</v>
      </c>
      <c r="W766" s="44">
        <v>503084</v>
      </c>
      <c r="X766" s="69">
        <v>40701</v>
      </c>
      <c r="Y766" s="67">
        <v>20</v>
      </c>
    </row>
    <row r="767" spans="1:25" ht="105" hidden="1">
      <c r="A767" s="23">
        <v>760</v>
      </c>
      <c r="B767" s="55" t="s">
        <v>1175</v>
      </c>
      <c r="C767" s="44">
        <v>1</v>
      </c>
      <c r="D767" s="44"/>
      <c r="E767" s="45" t="s">
        <v>1170</v>
      </c>
      <c r="F767" s="44"/>
      <c r="G767" s="44" t="s">
        <v>30</v>
      </c>
      <c r="H767" s="44" t="s">
        <v>1171</v>
      </c>
      <c r="I767" s="44" t="s">
        <v>1171</v>
      </c>
      <c r="J767" s="44"/>
      <c r="K767" s="44"/>
      <c r="L767" s="44"/>
      <c r="M767" s="48"/>
      <c r="N767" s="48"/>
      <c r="O767" s="44"/>
      <c r="P767" s="44" t="s">
        <v>31</v>
      </c>
      <c r="Q767" s="49" t="s">
        <v>32</v>
      </c>
      <c r="R767" s="28"/>
      <c r="S767" s="50">
        <v>25000</v>
      </c>
      <c r="T767" s="55">
        <v>21250</v>
      </c>
      <c r="U767" s="51">
        <v>2500</v>
      </c>
      <c r="V767" s="51">
        <v>1250</v>
      </c>
      <c r="W767" s="44">
        <v>503085</v>
      </c>
      <c r="X767" s="69">
        <v>40701</v>
      </c>
      <c r="Y767" s="67">
        <v>20</v>
      </c>
    </row>
    <row r="768" spans="1:25" ht="90" hidden="1">
      <c r="A768" s="23">
        <v>761</v>
      </c>
      <c r="B768" s="55" t="s">
        <v>1176</v>
      </c>
      <c r="C768" s="44">
        <v>1</v>
      </c>
      <c r="D768" s="44"/>
      <c r="E768" s="45" t="s">
        <v>1177</v>
      </c>
      <c r="F768" s="44"/>
      <c r="G768" s="44" t="s">
        <v>30</v>
      </c>
      <c r="H768" s="44" t="s">
        <v>1141</v>
      </c>
      <c r="I768" s="44" t="s">
        <v>1141</v>
      </c>
      <c r="J768" s="44"/>
      <c r="K768" s="44"/>
      <c r="L768" s="44"/>
      <c r="M768" s="48"/>
      <c r="N768" s="48"/>
      <c r="O768" s="44"/>
      <c r="P768" s="44" t="s">
        <v>31</v>
      </c>
      <c r="Q768" s="49" t="s">
        <v>32</v>
      </c>
      <c r="R768" s="28"/>
      <c r="S768" s="50">
        <v>40000</v>
      </c>
      <c r="T768" s="55">
        <v>34000</v>
      </c>
      <c r="U768" s="51">
        <v>4000</v>
      </c>
      <c r="V768" s="51">
        <v>2000</v>
      </c>
      <c r="W768" s="44">
        <v>503086</v>
      </c>
      <c r="X768" s="69">
        <v>40701</v>
      </c>
      <c r="Y768" s="67">
        <v>20</v>
      </c>
    </row>
    <row r="769" spans="1:25" ht="105" hidden="1">
      <c r="A769" s="23">
        <v>762</v>
      </c>
      <c r="B769" s="55" t="s">
        <v>1178</v>
      </c>
      <c r="C769" s="44">
        <v>1</v>
      </c>
      <c r="D769" s="44"/>
      <c r="E769" s="45" t="s">
        <v>1179</v>
      </c>
      <c r="F769" s="44"/>
      <c r="G769" s="44" t="s">
        <v>30</v>
      </c>
      <c r="H769" s="44" t="s">
        <v>671</v>
      </c>
      <c r="I769" s="44" t="s">
        <v>671</v>
      </c>
      <c r="J769" s="44"/>
      <c r="K769" s="44"/>
      <c r="L769" s="44"/>
      <c r="M769" s="48"/>
      <c r="N769" s="48"/>
      <c r="O769" s="44"/>
      <c r="P769" s="44" t="s">
        <v>31</v>
      </c>
      <c r="Q769" s="49" t="s">
        <v>32</v>
      </c>
      <c r="R769" s="28"/>
      <c r="S769" s="50">
        <v>40000</v>
      </c>
      <c r="T769" s="55">
        <v>34000</v>
      </c>
      <c r="U769" s="51">
        <v>4000</v>
      </c>
      <c r="V769" s="51">
        <v>2000</v>
      </c>
      <c r="W769" s="44">
        <v>503087</v>
      </c>
      <c r="X769" s="69">
        <v>40701</v>
      </c>
      <c r="Y769" s="67">
        <v>20</v>
      </c>
    </row>
    <row r="770" spans="1:25" ht="105" hidden="1">
      <c r="A770" s="23">
        <v>763</v>
      </c>
      <c r="B770" s="55" t="s">
        <v>1180</v>
      </c>
      <c r="C770" s="44">
        <v>1</v>
      </c>
      <c r="D770" s="44"/>
      <c r="E770" s="45" t="s">
        <v>1063</v>
      </c>
      <c r="F770" s="44"/>
      <c r="G770" s="44" t="s">
        <v>30</v>
      </c>
      <c r="H770" s="44" t="s">
        <v>1181</v>
      </c>
      <c r="I770" s="44" t="s">
        <v>1181</v>
      </c>
      <c r="J770" s="44"/>
      <c r="K770" s="44"/>
      <c r="L770" s="44"/>
      <c r="M770" s="48"/>
      <c r="N770" s="48"/>
      <c r="O770" s="44"/>
      <c r="P770" s="44" t="s">
        <v>31</v>
      </c>
      <c r="Q770" s="49" t="s">
        <v>32</v>
      </c>
      <c r="R770" s="28"/>
      <c r="S770" s="50">
        <v>40000</v>
      </c>
      <c r="T770" s="55">
        <v>34000</v>
      </c>
      <c r="U770" s="51">
        <v>4000</v>
      </c>
      <c r="V770" s="51">
        <v>2000</v>
      </c>
      <c r="W770" s="44">
        <v>503088</v>
      </c>
      <c r="X770" s="69">
        <v>40701</v>
      </c>
      <c r="Y770" s="67">
        <v>20</v>
      </c>
    </row>
    <row r="771" spans="1:25" ht="90" hidden="1">
      <c r="A771" s="23">
        <v>764</v>
      </c>
      <c r="B771" s="55" t="s">
        <v>1182</v>
      </c>
      <c r="C771" s="44">
        <v>1</v>
      </c>
      <c r="D771" s="44"/>
      <c r="E771" s="45" t="s">
        <v>1179</v>
      </c>
      <c r="F771" s="44"/>
      <c r="G771" s="44" t="s">
        <v>30</v>
      </c>
      <c r="H771" s="44" t="s">
        <v>671</v>
      </c>
      <c r="I771" s="44" t="s">
        <v>671</v>
      </c>
      <c r="J771" s="44"/>
      <c r="K771" s="44"/>
      <c r="L771" s="44"/>
      <c r="M771" s="48"/>
      <c r="N771" s="48"/>
      <c r="O771" s="44"/>
      <c r="P771" s="44" t="s">
        <v>31</v>
      </c>
      <c r="Q771" s="49" t="s">
        <v>32</v>
      </c>
      <c r="R771" s="28"/>
      <c r="S771" s="50">
        <v>40000</v>
      </c>
      <c r="T771" s="55">
        <v>34000</v>
      </c>
      <c r="U771" s="51">
        <v>4000</v>
      </c>
      <c r="V771" s="51">
        <v>2000</v>
      </c>
      <c r="W771" s="44">
        <v>503089</v>
      </c>
      <c r="X771" s="69">
        <v>40701</v>
      </c>
      <c r="Y771" s="67">
        <v>20</v>
      </c>
    </row>
    <row r="772" spans="1:25" ht="90" hidden="1">
      <c r="A772" s="23">
        <v>765</v>
      </c>
      <c r="B772" s="55" t="s">
        <v>1183</v>
      </c>
      <c r="C772" s="44">
        <v>1</v>
      </c>
      <c r="D772" s="44"/>
      <c r="E772" s="45" t="s">
        <v>1063</v>
      </c>
      <c r="F772" s="44"/>
      <c r="G772" s="44" t="s">
        <v>30</v>
      </c>
      <c r="H772" s="44" t="s">
        <v>1184</v>
      </c>
      <c r="I772" s="44" t="s">
        <v>1184</v>
      </c>
      <c r="J772" s="44"/>
      <c r="K772" s="44"/>
      <c r="L772" s="44"/>
      <c r="M772" s="48"/>
      <c r="N772" s="48"/>
      <c r="O772" s="44"/>
      <c r="P772" s="44" t="s">
        <v>31</v>
      </c>
      <c r="Q772" s="49" t="s">
        <v>32</v>
      </c>
      <c r="R772" s="28"/>
      <c r="S772" s="50">
        <v>40000</v>
      </c>
      <c r="T772" s="55">
        <v>34000</v>
      </c>
      <c r="U772" s="51">
        <v>4000</v>
      </c>
      <c r="V772" s="51">
        <v>2000</v>
      </c>
      <c r="W772" s="44">
        <v>503090</v>
      </c>
      <c r="X772" s="69">
        <v>40701</v>
      </c>
      <c r="Y772" s="67">
        <v>20</v>
      </c>
    </row>
    <row r="773" spans="1:25" ht="105" hidden="1">
      <c r="A773" s="23">
        <v>766</v>
      </c>
      <c r="B773" s="55" t="s">
        <v>1185</v>
      </c>
      <c r="C773" s="44">
        <v>1</v>
      </c>
      <c r="D773" s="44"/>
      <c r="E773" s="45" t="s">
        <v>1186</v>
      </c>
      <c r="F773" s="44"/>
      <c r="G773" s="44" t="s">
        <v>30</v>
      </c>
      <c r="H773" s="44" t="s">
        <v>1184</v>
      </c>
      <c r="I773" s="44" t="s">
        <v>1184</v>
      </c>
      <c r="J773" s="44"/>
      <c r="K773" s="44"/>
      <c r="L773" s="44"/>
      <c r="M773" s="48"/>
      <c r="N773" s="48"/>
      <c r="O773" s="44"/>
      <c r="P773" s="44" t="s">
        <v>31</v>
      </c>
      <c r="Q773" s="49" t="s">
        <v>32</v>
      </c>
      <c r="R773" s="28"/>
      <c r="S773" s="50">
        <v>40000</v>
      </c>
      <c r="T773" s="55">
        <v>34000</v>
      </c>
      <c r="U773" s="51">
        <v>4000</v>
      </c>
      <c r="V773" s="51">
        <v>2000</v>
      </c>
      <c r="W773" s="44">
        <v>503091</v>
      </c>
      <c r="X773" s="69">
        <v>40701</v>
      </c>
      <c r="Y773" s="67">
        <v>20</v>
      </c>
    </row>
    <row r="774" spans="1:25" ht="75" hidden="1">
      <c r="A774" s="23">
        <v>767</v>
      </c>
      <c r="B774" s="55" t="s">
        <v>1187</v>
      </c>
      <c r="C774" s="44">
        <v>1</v>
      </c>
      <c r="D774" s="44"/>
      <c r="E774" s="45" t="s">
        <v>1186</v>
      </c>
      <c r="F774" s="44"/>
      <c r="G774" s="44" t="s">
        <v>30</v>
      </c>
      <c r="H774" s="44" t="s">
        <v>1184</v>
      </c>
      <c r="I774" s="44" t="s">
        <v>1184</v>
      </c>
      <c r="J774" s="44"/>
      <c r="K774" s="44"/>
      <c r="L774" s="44"/>
      <c r="M774" s="48"/>
      <c r="N774" s="48"/>
      <c r="O774" s="44"/>
      <c r="P774" s="44" t="s">
        <v>31</v>
      </c>
      <c r="Q774" s="49" t="s">
        <v>32</v>
      </c>
      <c r="R774" s="28"/>
      <c r="S774" s="50">
        <v>40000</v>
      </c>
      <c r="T774" s="55">
        <v>34000</v>
      </c>
      <c r="U774" s="51">
        <v>4000</v>
      </c>
      <c r="V774" s="51">
        <v>2000</v>
      </c>
      <c r="W774" s="44">
        <v>503092</v>
      </c>
      <c r="X774" s="69">
        <v>40701</v>
      </c>
      <c r="Y774" s="67">
        <v>20</v>
      </c>
    </row>
    <row r="775" spans="1:25" ht="105" hidden="1">
      <c r="A775" s="23">
        <v>768</v>
      </c>
      <c r="B775" s="55" t="s">
        <v>1188</v>
      </c>
      <c r="C775" s="44">
        <v>1</v>
      </c>
      <c r="D775" s="44"/>
      <c r="E775" s="45" t="s">
        <v>1186</v>
      </c>
      <c r="F775" s="44"/>
      <c r="G775" s="44" t="s">
        <v>30</v>
      </c>
      <c r="H775" s="44" t="s">
        <v>1184</v>
      </c>
      <c r="I775" s="44" t="s">
        <v>1184</v>
      </c>
      <c r="J775" s="44"/>
      <c r="K775" s="44"/>
      <c r="L775" s="44"/>
      <c r="M775" s="48"/>
      <c r="N775" s="48"/>
      <c r="O775" s="44"/>
      <c r="P775" s="44" t="s">
        <v>31</v>
      </c>
      <c r="Q775" s="49" t="s">
        <v>32</v>
      </c>
      <c r="R775" s="28"/>
      <c r="S775" s="50">
        <v>40000</v>
      </c>
      <c r="T775" s="55">
        <v>34000</v>
      </c>
      <c r="U775" s="51">
        <v>4000</v>
      </c>
      <c r="V775" s="51">
        <v>2000</v>
      </c>
      <c r="W775" s="44">
        <v>503093</v>
      </c>
      <c r="X775" s="69">
        <v>40701</v>
      </c>
      <c r="Y775" s="67">
        <v>20</v>
      </c>
    </row>
    <row r="776" spans="1:25" ht="105" hidden="1">
      <c r="A776" s="23">
        <v>769</v>
      </c>
      <c r="B776" s="55" t="s">
        <v>1189</v>
      </c>
      <c r="C776" s="44">
        <v>1</v>
      </c>
      <c r="D776" s="44"/>
      <c r="E776" s="45" t="s">
        <v>1186</v>
      </c>
      <c r="F776" s="44"/>
      <c r="G776" s="44" t="s">
        <v>30</v>
      </c>
      <c r="H776" s="44" t="s">
        <v>1190</v>
      </c>
      <c r="I776" s="44" t="s">
        <v>1190</v>
      </c>
      <c r="J776" s="44"/>
      <c r="K776" s="44"/>
      <c r="L776" s="44"/>
      <c r="M776" s="48"/>
      <c r="N776" s="48"/>
      <c r="O776" s="44"/>
      <c r="P776" s="44" t="s">
        <v>31</v>
      </c>
      <c r="Q776" s="49" t="s">
        <v>32</v>
      </c>
      <c r="R776" s="28"/>
      <c r="S776" s="50">
        <v>40000</v>
      </c>
      <c r="T776" s="55">
        <v>34000</v>
      </c>
      <c r="U776" s="51">
        <v>4000</v>
      </c>
      <c r="V776" s="51">
        <v>2000</v>
      </c>
      <c r="W776" s="44">
        <v>503094</v>
      </c>
      <c r="X776" s="69">
        <v>40701</v>
      </c>
      <c r="Y776" s="67">
        <v>20</v>
      </c>
    </row>
    <row r="777" spans="1:25" ht="105" hidden="1">
      <c r="A777" s="23">
        <v>770</v>
      </c>
      <c r="B777" s="55" t="s">
        <v>1191</v>
      </c>
      <c r="C777" s="44">
        <v>1</v>
      </c>
      <c r="D777" s="44"/>
      <c r="E777" s="45" t="s">
        <v>1186</v>
      </c>
      <c r="F777" s="44"/>
      <c r="G777" s="44" t="s">
        <v>30</v>
      </c>
      <c r="H777" s="44" t="s">
        <v>1184</v>
      </c>
      <c r="I777" s="44" t="s">
        <v>1184</v>
      </c>
      <c r="J777" s="44"/>
      <c r="K777" s="44"/>
      <c r="L777" s="44"/>
      <c r="M777" s="48"/>
      <c r="N777" s="48"/>
      <c r="O777" s="44"/>
      <c r="P777" s="44" t="s">
        <v>31</v>
      </c>
      <c r="Q777" s="49" t="s">
        <v>32</v>
      </c>
      <c r="R777" s="28"/>
      <c r="S777" s="50">
        <v>40000</v>
      </c>
      <c r="T777" s="55">
        <v>34000</v>
      </c>
      <c r="U777" s="51">
        <v>4000</v>
      </c>
      <c r="V777" s="51">
        <v>2000</v>
      </c>
      <c r="W777" s="44">
        <v>503095</v>
      </c>
      <c r="X777" s="69">
        <v>40701</v>
      </c>
      <c r="Y777" s="67">
        <v>20</v>
      </c>
    </row>
    <row r="778" spans="1:25" ht="105" hidden="1">
      <c r="A778" s="23">
        <v>771</v>
      </c>
      <c r="B778" s="55" t="s">
        <v>1192</v>
      </c>
      <c r="C778" s="44">
        <v>1</v>
      </c>
      <c r="D778" s="44"/>
      <c r="E778" s="45" t="s">
        <v>1193</v>
      </c>
      <c r="F778" s="44"/>
      <c r="G778" s="44" t="s">
        <v>30</v>
      </c>
      <c r="H778" s="44" t="s">
        <v>1194</v>
      </c>
      <c r="I778" s="44" t="s">
        <v>1194</v>
      </c>
      <c r="J778" s="44"/>
      <c r="K778" s="44"/>
      <c r="L778" s="44"/>
      <c r="M778" s="48"/>
      <c r="N778" s="48"/>
      <c r="O778" s="44"/>
      <c r="P778" s="44" t="s">
        <v>31</v>
      </c>
      <c r="Q778" s="49" t="s">
        <v>32</v>
      </c>
      <c r="R778" s="28"/>
      <c r="S778" s="50">
        <v>40000</v>
      </c>
      <c r="T778" s="55">
        <v>34000</v>
      </c>
      <c r="U778" s="51">
        <v>4000</v>
      </c>
      <c r="V778" s="51">
        <v>2000</v>
      </c>
      <c r="W778" s="44">
        <v>503096</v>
      </c>
      <c r="X778" s="69">
        <v>40701</v>
      </c>
      <c r="Y778" s="67">
        <v>20</v>
      </c>
    </row>
    <row r="779" spans="1:25" ht="75" hidden="1">
      <c r="A779" s="23">
        <v>772</v>
      </c>
      <c r="B779" s="55" t="s">
        <v>1195</v>
      </c>
      <c r="C779" s="44">
        <v>1</v>
      </c>
      <c r="D779" s="44"/>
      <c r="E779" s="45" t="s">
        <v>1150</v>
      </c>
      <c r="F779" s="44"/>
      <c r="G779" s="44" t="s">
        <v>30</v>
      </c>
      <c r="H779" s="44" t="s">
        <v>1196</v>
      </c>
      <c r="I779" s="44" t="s">
        <v>1196</v>
      </c>
      <c r="J779" s="44"/>
      <c r="K779" s="44"/>
      <c r="L779" s="44"/>
      <c r="M779" s="48"/>
      <c r="N779" s="48"/>
      <c r="O779" s="44"/>
      <c r="P779" s="44" t="s">
        <v>31</v>
      </c>
      <c r="Q779" s="49" t="s">
        <v>32</v>
      </c>
      <c r="R779" s="28"/>
      <c r="S779" s="50">
        <v>40000</v>
      </c>
      <c r="T779" s="55">
        <v>34000</v>
      </c>
      <c r="U779" s="51">
        <v>4000</v>
      </c>
      <c r="V779" s="51">
        <v>2000</v>
      </c>
      <c r="W779" s="44">
        <v>503097</v>
      </c>
      <c r="X779" s="69">
        <v>40701</v>
      </c>
      <c r="Y779" s="67">
        <v>20</v>
      </c>
    </row>
    <row r="780" spans="1:25" ht="60" hidden="1">
      <c r="A780" s="23">
        <v>773</v>
      </c>
      <c r="B780" s="55" t="s">
        <v>1197</v>
      </c>
      <c r="C780" s="44">
        <v>1</v>
      </c>
      <c r="D780" s="44"/>
      <c r="E780" s="45" t="s">
        <v>1150</v>
      </c>
      <c r="F780" s="44"/>
      <c r="G780" s="44" t="s">
        <v>30</v>
      </c>
      <c r="H780" s="44" t="s">
        <v>788</v>
      </c>
      <c r="I780" s="44" t="s">
        <v>788</v>
      </c>
      <c r="J780" s="44"/>
      <c r="K780" s="44"/>
      <c r="L780" s="44"/>
      <c r="M780" s="48"/>
      <c r="N780" s="48"/>
      <c r="O780" s="44"/>
      <c r="P780" s="44" t="s">
        <v>31</v>
      </c>
      <c r="Q780" s="49" t="s">
        <v>32</v>
      </c>
      <c r="R780" s="28"/>
      <c r="S780" s="50">
        <v>40000</v>
      </c>
      <c r="T780" s="55">
        <v>34000</v>
      </c>
      <c r="U780" s="51">
        <v>4000</v>
      </c>
      <c r="V780" s="51">
        <v>2000</v>
      </c>
      <c r="W780" s="44">
        <v>503098</v>
      </c>
      <c r="X780" s="69">
        <v>40701</v>
      </c>
      <c r="Y780" s="67">
        <v>20</v>
      </c>
    </row>
    <row r="781" spans="1:25" ht="75" hidden="1">
      <c r="A781" s="23">
        <v>774</v>
      </c>
      <c r="B781" s="55" t="s">
        <v>1198</v>
      </c>
      <c r="C781" s="44">
        <v>1</v>
      </c>
      <c r="D781" s="44"/>
      <c r="E781" s="45" t="s">
        <v>1150</v>
      </c>
      <c r="F781" s="44"/>
      <c r="G781" s="44" t="s">
        <v>30</v>
      </c>
      <c r="H781" s="44" t="s">
        <v>1196</v>
      </c>
      <c r="I781" s="44" t="s">
        <v>1196</v>
      </c>
      <c r="J781" s="44"/>
      <c r="K781" s="44"/>
      <c r="L781" s="44"/>
      <c r="M781" s="48"/>
      <c r="N781" s="48"/>
      <c r="O781" s="44"/>
      <c r="P781" s="44" t="s">
        <v>31</v>
      </c>
      <c r="Q781" s="49" t="s">
        <v>32</v>
      </c>
      <c r="R781" s="28"/>
      <c r="S781" s="50">
        <v>40000</v>
      </c>
      <c r="T781" s="55">
        <v>34000</v>
      </c>
      <c r="U781" s="51">
        <v>4000</v>
      </c>
      <c r="V781" s="51">
        <v>2000</v>
      </c>
      <c r="W781" s="44">
        <v>503099</v>
      </c>
      <c r="X781" s="69">
        <v>40701</v>
      </c>
      <c r="Y781" s="67">
        <v>20</v>
      </c>
    </row>
    <row r="782" spans="1:25" ht="60" hidden="1">
      <c r="A782" s="23">
        <v>775</v>
      </c>
      <c r="B782" s="55" t="s">
        <v>1199</v>
      </c>
      <c r="C782" s="44">
        <v>1</v>
      </c>
      <c r="D782" s="44"/>
      <c r="E782" s="45" t="s">
        <v>1150</v>
      </c>
      <c r="F782" s="44"/>
      <c r="G782" s="44" t="s">
        <v>30</v>
      </c>
      <c r="H782" s="44" t="s">
        <v>1200</v>
      </c>
      <c r="I782" s="44" t="s">
        <v>1200</v>
      </c>
      <c r="J782" s="44"/>
      <c r="K782" s="44"/>
      <c r="L782" s="44"/>
      <c r="M782" s="48"/>
      <c r="N782" s="48"/>
      <c r="O782" s="44"/>
      <c r="P782" s="44" t="s">
        <v>31</v>
      </c>
      <c r="Q782" s="49" t="s">
        <v>32</v>
      </c>
      <c r="R782" s="28"/>
      <c r="S782" s="50">
        <v>40000</v>
      </c>
      <c r="T782" s="55">
        <v>34000</v>
      </c>
      <c r="U782" s="51">
        <v>4000</v>
      </c>
      <c r="V782" s="51">
        <v>2000</v>
      </c>
      <c r="W782" s="44">
        <v>503100</v>
      </c>
      <c r="X782" s="69">
        <v>40701</v>
      </c>
      <c r="Y782" s="67">
        <v>20</v>
      </c>
    </row>
    <row r="783" spans="1:25" ht="90" hidden="1">
      <c r="A783" s="23">
        <v>776</v>
      </c>
      <c r="B783" s="55" t="s">
        <v>1201</v>
      </c>
      <c r="C783" s="44">
        <v>1</v>
      </c>
      <c r="D783" s="44"/>
      <c r="E783" s="45" t="s">
        <v>1150</v>
      </c>
      <c r="F783" s="44"/>
      <c r="G783" s="44" t="s">
        <v>30</v>
      </c>
      <c r="H783" s="44" t="s">
        <v>1196</v>
      </c>
      <c r="I783" s="44" t="s">
        <v>1196</v>
      </c>
      <c r="J783" s="44"/>
      <c r="K783" s="44"/>
      <c r="L783" s="44"/>
      <c r="M783" s="48"/>
      <c r="N783" s="48"/>
      <c r="O783" s="44"/>
      <c r="P783" s="44" t="s">
        <v>31</v>
      </c>
      <c r="Q783" s="49" t="s">
        <v>32</v>
      </c>
      <c r="R783" s="28"/>
      <c r="S783" s="50">
        <v>25000</v>
      </c>
      <c r="T783" s="55">
        <v>21250</v>
      </c>
      <c r="U783" s="51">
        <v>2500</v>
      </c>
      <c r="V783" s="51">
        <v>1250</v>
      </c>
      <c r="W783" s="44">
        <v>503101</v>
      </c>
      <c r="X783" s="69">
        <v>40701</v>
      </c>
      <c r="Y783" s="67">
        <v>20</v>
      </c>
    </row>
    <row r="784" spans="1:25" ht="120" hidden="1">
      <c r="A784" s="23">
        <v>777</v>
      </c>
      <c r="B784" s="55" t="s">
        <v>1202</v>
      </c>
      <c r="C784" s="44">
        <v>1</v>
      </c>
      <c r="D784" s="44"/>
      <c r="E784" s="45" t="s">
        <v>980</v>
      </c>
      <c r="F784" s="44"/>
      <c r="G784" s="44" t="s">
        <v>30</v>
      </c>
      <c r="H784" s="44" t="s">
        <v>1203</v>
      </c>
      <c r="I784" s="44" t="s">
        <v>1203</v>
      </c>
      <c r="J784" s="44"/>
      <c r="K784" s="44"/>
      <c r="L784" s="44"/>
      <c r="M784" s="48"/>
      <c r="N784" s="48"/>
      <c r="O784" s="44"/>
      <c r="P784" s="44" t="s">
        <v>31</v>
      </c>
      <c r="Q784" s="49" t="s">
        <v>32</v>
      </c>
      <c r="R784" s="28"/>
      <c r="S784" s="50">
        <v>40000</v>
      </c>
      <c r="T784" s="55">
        <v>34000</v>
      </c>
      <c r="U784" s="51">
        <v>4000</v>
      </c>
      <c r="V784" s="51">
        <v>2000</v>
      </c>
      <c r="W784" s="44">
        <v>503102</v>
      </c>
      <c r="X784" s="69">
        <v>40701</v>
      </c>
      <c r="Y784" s="67">
        <v>20</v>
      </c>
    </row>
    <row r="785" spans="1:25" ht="120" hidden="1">
      <c r="A785" s="23">
        <v>778</v>
      </c>
      <c r="B785" s="55" t="s">
        <v>1204</v>
      </c>
      <c r="C785" s="44">
        <v>1</v>
      </c>
      <c r="D785" s="44"/>
      <c r="E785" s="45" t="s">
        <v>980</v>
      </c>
      <c r="F785" s="44"/>
      <c r="G785" s="44" t="s">
        <v>30</v>
      </c>
      <c r="H785" s="44" t="s">
        <v>788</v>
      </c>
      <c r="I785" s="44" t="s">
        <v>788</v>
      </c>
      <c r="J785" s="44"/>
      <c r="K785" s="44"/>
      <c r="L785" s="44"/>
      <c r="M785" s="48"/>
      <c r="N785" s="48"/>
      <c r="O785" s="44"/>
      <c r="P785" s="44" t="s">
        <v>31</v>
      </c>
      <c r="Q785" s="49" t="s">
        <v>32</v>
      </c>
      <c r="R785" s="28"/>
      <c r="S785" s="50">
        <v>40000</v>
      </c>
      <c r="T785" s="55">
        <v>34000</v>
      </c>
      <c r="U785" s="51">
        <v>4000</v>
      </c>
      <c r="V785" s="51">
        <v>2000</v>
      </c>
      <c r="W785" s="44">
        <v>503103</v>
      </c>
      <c r="X785" s="69">
        <v>40701</v>
      </c>
      <c r="Y785" s="67">
        <v>20</v>
      </c>
    </row>
    <row r="786" spans="1:25" ht="75" hidden="1">
      <c r="A786" s="23">
        <v>779</v>
      </c>
      <c r="B786" s="55" t="s">
        <v>1205</v>
      </c>
      <c r="C786" s="44">
        <v>1</v>
      </c>
      <c r="D786" s="44"/>
      <c r="E786" s="45" t="s">
        <v>980</v>
      </c>
      <c r="F786" s="44"/>
      <c r="G786" s="44" t="s">
        <v>30</v>
      </c>
      <c r="H786" s="44" t="s">
        <v>788</v>
      </c>
      <c r="I786" s="44" t="s">
        <v>788</v>
      </c>
      <c r="J786" s="44"/>
      <c r="K786" s="44"/>
      <c r="L786" s="44"/>
      <c r="M786" s="48"/>
      <c r="N786" s="48"/>
      <c r="O786" s="44"/>
      <c r="P786" s="44" t="s">
        <v>31</v>
      </c>
      <c r="Q786" s="49" t="s">
        <v>32</v>
      </c>
      <c r="R786" s="28"/>
      <c r="S786" s="50">
        <v>40000</v>
      </c>
      <c r="T786" s="55">
        <v>34000</v>
      </c>
      <c r="U786" s="51">
        <v>4000</v>
      </c>
      <c r="V786" s="51">
        <v>2000</v>
      </c>
      <c r="W786" s="44">
        <v>503104</v>
      </c>
      <c r="X786" s="69">
        <v>40701</v>
      </c>
      <c r="Y786" s="67">
        <v>20</v>
      </c>
    </row>
    <row r="787" spans="1:25" ht="150" hidden="1">
      <c r="A787" s="23">
        <v>780</v>
      </c>
      <c r="B787" s="55" t="s">
        <v>1206</v>
      </c>
      <c r="C787" s="44">
        <v>1</v>
      </c>
      <c r="D787" s="44"/>
      <c r="E787" s="45" t="s">
        <v>980</v>
      </c>
      <c r="F787" s="44"/>
      <c r="G787" s="44" t="s">
        <v>30</v>
      </c>
      <c r="H787" s="44" t="s">
        <v>1207</v>
      </c>
      <c r="I787" s="44" t="s">
        <v>1207</v>
      </c>
      <c r="J787" s="44"/>
      <c r="K787" s="44"/>
      <c r="L787" s="44"/>
      <c r="M787" s="48"/>
      <c r="N787" s="48"/>
      <c r="O787" s="44"/>
      <c r="P787" s="44" t="s">
        <v>31</v>
      </c>
      <c r="Q787" s="49" t="s">
        <v>32</v>
      </c>
      <c r="R787" s="28"/>
      <c r="S787" s="50">
        <v>40000</v>
      </c>
      <c r="T787" s="55">
        <v>34000</v>
      </c>
      <c r="U787" s="51">
        <v>4000</v>
      </c>
      <c r="V787" s="51">
        <v>2000</v>
      </c>
      <c r="W787" s="44">
        <v>503105</v>
      </c>
      <c r="X787" s="69">
        <v>40701</v>
      </c>
      <c r="Y787" s="67">
        <v>20</v>
      </c>
    </row>
    <row r="788" spans="1:25" ht="135" hidden="1">
      <c r="A788" s="23">
        <v>781</v>
      </c>
      <c r="B788" s="55" t="s">
        <v>1208</v>
      </c>
      <c r="C788" s="44">
        <v>1</v>
      </c>
      <c r="D788" s="44"/>
      <c r="E788" s="45" t="s">
        <v>980</v>
      </c>
      <c r="F788" s="44"/>
      <c r="G788" s="44" t="s">
        <v>30</v>
      </c>
      <c r="H788" s="44" t="s">
        <v>1139</v>
      </c>
      <c r="I788" s="44" t="s">
        <v>1139</v>
      </c>
      <c r="J788" s="44"/>
      <c r="K788" s="44"/>
      <c r="L788" s="44"/>
      <c r="M788" s="48"/>
      <c r="N788" s="48"/>
      <c r="O788" s="44"/>
      <c r="P788" s="44" t="s">
        <v>31</v>
      </c>
      <c r="Q788" s="49" t="s">
        <v>32</v>
      </c>
      <c r="R788" s="28"/>
      <c r="S788" s="50">
        <v>40000</v>
      </c>
      <c r="T788" s="55">
        <v>34000</v>
      </c>
      <c r="U788" s="51">
        <v>4000</v>
      </c>
      <c r="V788" s="51">
        <v>2000</v>
      </c>
      <c r="W788" s="44">
        <v>503106</v>
      </c>
      <c r="X788" s="69">
        <v>40701</v>
      </c>
      <c r="Y788" s="67">
        <v>20</v>
      </c>
    </row>
    <row r="789" spans="1:25" ht="120" hidden="1">
      <c r="A789" s="23">
        <v>782</v>
      </c>
      <c r="B789" s="55" t="s">
        <v>1209</v>
      </c>
      <c r="C789" s="44">
        <v>1</v>
      </c>
      <c r="D789" s="44"/>
      <c r="E789" s="45" t="s">
        <v>1177</v>
      </c>
      <c r="F789" s="44"/>
      <c r="G789" s="44" t="s">
        <v>30</v>
      </c>
      <c r="H789" s="44" t="s">
        <v>30</v>
      </c>
      <c r="I789" s="44" t="s">
        <v>30</v>
      </c>
      <c r="J789" s="44"/>
      <c r="K789" s="44"/>
      <c r="L789" s="44"/>
      <c r="M789" s="48"/>
      <c r="N789" s="48"/>
      <c r="O789" s="44"/>
      <c r="P789" s="44" t="s">
        <v>31</v>
      </c>
      <c r="Q789" s="49" t="s">
        <v>32</v>
      </c>
      <c r="R789" s="28"/>
      <c r="S789" s="50">
        <v>40000</v>
      </c>
      <c r="T789" s="55">
        <v>34000</v>
      </c>
      <c r="U789" s="51">
        <v>4000</v>
      </c>
      <c r="V789" s="51">
        <v>2000</v>
      </c>
      <c r="W789" s="44">
        <v>503107</v>
      </c>
      <c r="X789" s="69">
        <v>40701</v>
      </c>
      <c r="Y789" s="67">
        <v>20</v>
      </c>
    </row>
    <row r="790" spans="1:25" ht="75" hidden="1">
      <c r="A790" s="23">
        <v>783</v>
      </c>
      <c r="B790" s="55" t="s">
        <v>1210</v>
      </c>
      <c r="C790" s="44">
        <v>1</v>
      </c>
      <c r="D790" s="44"/>
      <c r="E790" s="45" t="s">
        <v>1177</v>
      </c>
      <c r="F790" s="44"/>
      <c r="G790" s="44" t="s">
        <v>30</v>
      </c>
      <c r="H790" s="44" t="s">
        <v>30</v>
      </c>
      <c r="I790" s="44" t="s">
        <v>30</v>
      </c>
      <c r="J790" s="44"/>
      <c r="K790" s="44"/>
      <c r="L790" s="44"/>
      <c r="M790" s="48"/>
      <c r="N790" s="48"/>
      <c r="O790" s="44"/>
      <c r="P790" s="44" t="s">
        <v>31</v>
      </c>
      <c r="Q790" s="49" t="s">
        <v>32</v>
      </c>
      <c r="R790" s="28"/>
      <c r="S790" s="50">
        <v>40000</v>
      </c>
      <c r="T790" s="55">
        <v>34000</v>
      </c>
      <c r="U790" s="51">
        <v>4000</v>
      </c>
      <c r="V790" s="51">
        <v>2000</v>
      </c>
      <c r="W790" s="44">
        <v>503108</v>
      </c>
      <c r="X790" s="69">
        <v>40701</v>
      </c>
      <c r="Y790" s="67">
        <v>20</v>
      </c>
    </row>
    <row r="791" spans="1:25" ht="120" hidden="1">
      <c r="A791" s="23">
        <v>784</v>
      </c>
      <c r="B791" s="55" t="s">
        <v>1211</v>
      </c>
      <c r="C791" s="44">
        <v>1</v>
      </c>
      <c r="D791" s="44"/>
      <c r="E791" s="45" t="s">
        <v>1177</v>
      </c>
      <c r="F791" s="44"/>
      <c r="G791" s="44" t="s">
        <v>30</v>
      </c>
      <c r="H791" s="44" t="s">
        <v>30</v>
      </c>
      <c r="I791" s="44" t="s">
        <v>30</v>
      </c>
      <c r="J791" s="44"/>
      <c r="K791" s="44"/>
      <c r="L791" s="44"/>
      <c r="M791" s="48"/>
      <c r="N791" s="48"/>
      <c r="O791" s="44"/>
      <c r="P791" s="44" t="s">
        <v>31</v>
      </c>
      <c r="Q791" s="49" t="s">
        <v>32</v>
      </c>
      <c r="R791" s="28"/>
      <c r="S791" s="50">
        <v>40000</v>
      </c>
      <c r="T791" s="55">
        <v>34000</v>
      </c>
      <c r="U791" s="51">
        <v>4000</v>
      </c>
      <c r="V791" s="51">
        <v>2000</v>
      </c>
      <c r="W791" s="44">
        <v>503109</v>
      </c>
      <c r="X791" s="69">
        <v>40701</v>
      </c>
      <c r="Y791" s="67">
        <v>20</v>
      </c>
    </row>
    <row r="792" spans="1:25" ht="105" hidden="1">
      <c r="A792" s="23">
        <v>785</v>
      </c>
      <c r="B792" s="55" t="s">
        <v>1212</v>
      </c>
      <c r="C792" s="44">
        <v>1</v>
      </c>
      <c r="D792" s="44"/>
      <c r="E792" s="45" t="s">
        <v>1177</v>
      </c>
      <c r="F792" s="70"/>
      <c r="G792" s="70" t="s">
        <v>30</v>
      </c>
      <c r="H792" s="70" t="s">
        <v>30</v>
      </c>
      <c r="I792" s="70" t="s">
        <v>30</v>
      </c>
      <c r="J792" s="70"/>
      <c r="K792" s="70"/>
      <c r="L792" s="70"/>
      <c r="M792" s="71"/>
      <c r="N792" s="48"/>
      <c r="O792" s="44"/>
      <c r="P792" s="44" t="s">
        <v>31</v>
      </c>
      <c r="Q792" s="49" t="s">
        <v>32</v>
      </c>
      <c r="R792" s="28"/>
      <c r="S792" s="50">
        <v>40000</v>
      </c>
      <c r="T792" s="55">
        <v>34000</v>
      </c>
      <c r="U792" s="51">
        <v>4000</v>
      </c>
      <c r="V792" s="51">
        <v>2000</v>
      </c>
      <c r="W792" s="44">
        <v>503110</v>
      </c>
      <c r="X792" s="69">
        <v>40701</v>
      </c>
      <c r="Y792" s="67">
        <v>20</v>
      </c>
    </row>
    <row r="793" spans="1:25" ht="120" hidden="1">
      <c r="A793" s="23">
        <v>786</v>
      </c>
      <c r="B793" s="55" t="s">
        <v>1213</v>
      </c>
      <c r="C793" s="44">
        <v>1</v>
      </c>
      <c r="D793" s="44"/>
      <c r="E793" s="45" t="s">
        <v>1177</v>
      </c>
      <c r="F793" s="70"/>
      <c r="G793" s="70" t="s">
        <v>30</v>
      </c>
      <c r="H793" s="70" t="s">
        <v>30</v>
      </c>
      <c r="I793" s="70" t="s">
        <v>30</v>
      </c>
      <c r="J793" s="70"/>
      <c r="K793" s="70"/>
      <c r="L793" s="70"/>
      <c r="M793" s="71"/>
      <c r="N793" s="48"/>
      <c r="O793" s="44"/>
      <c r="P793" s="44" t="s">
        <v>31</v>
      </c>
      <c r="Q793" s="49" t="s">
        <v>32</v>
      </c>
      <c r="R793" s="28"/>
      <c r="S793" s="50">
        <v>40000</v>
      </c>
      <c r="T793" s="55">
        <v>34000</v>
      </c>
      <c r="U793" s="51">
        <v>4000</v>
      </c>
      <c r="V793" s="51">
        <v>2000</v>
      </c>
      <c r="W793" s="44">
        <v>503111</v>
      </c>
      <c r="X793" s="69">
        <v>40701</v>
      </c>
      <c r="Y793" s="67">
        <v>20</v>
      </c>
    </row>
    <row r="794" spans="1:25" hidden="1">
      <c r="A794" s="23">
        <v>787</v>
      </c>
      <c r="B794" s="72" t="s">
        <v>1214</v>
      </c>
      <c r="C794" s="28"/>
      <c r="D794" s="28">
        <v>1</v>
      </c>
      <c r="E794" s="73" t="s">
        <v>982</v>
      </c>
      <c r="F794" s="74">
        <v>55000</v>
      </c>
      <c r="G794" s="74" t="s">
        <v>30</v>
      </c>
      <c r="H794" s="74" t="s">
        <v>30</v>
      </c>
      <c r="I794" s="74"/>
      <c r="J794" s="73" t="s">
        <v>982</v>
      </c>
      <c r="K794" s="74"/>
      <c r="L794" s="74"/>
      <c r="M794" s="71"/>
      <c r="N794" s="48"/>
      <c r="O794" s="28"/>
      <c r="P794" s="28" t="s">
        <v>31</v>
      </c>
      <c r="Q794" s="75" t="s">
        <v>41</v>
      </c>
      <c r="R794" s="28"/>
      <c r="S794" s="50">
        <v>25000</v>
      </c>
      <c r="T794" s="51">
        <v>21250</v>
      </c>
      <c r="U794" s="51">
        <v>2500</v>
      </c>
      <c r="V794" s="51">
        <v>1250</v>
      </c>
      <c r="W794" s="28" t="s">
        <v>1215</v>
      </c>
      <c r="X794" s="76">
        <v>647719</v>
      </c>
      <c r="Y794" s="28">
        <v>20</v>
      </c>
    </row>
    <row r="795" spans="1:25" ht="30" hidden="1">
      <c r="A795" s="23">
        <v>788</v>
      </c>
      <c r="B795" s="72" t="s">
        <v>1216</v>
      </c>
      <c r="C795" s="28"/>
      <c r="D795" s="28">
        <v>1</v>
      </c>
      <c r="E795" s="73" t="s">
        <v>832</v>
      </c>
      <c r="F795" s="74">
        <v>55000</v>
      </c>
      <c r="G795" s="74" t="s">
        <v>30</v>
      </c>
      <c r="H795" s="74" t="s">
        <v>30</v>
      </c>
      <c r="I795" s="74"/>
      <c r="J795" s="73" t="s">
        <v>832</v>
      </c>
      <c r="K795" s="74"/>
      <c r="L795" s="74"/>
      <c r="M795" s="71"/>
      <c r="N795" s="48"/>
      <c r="O795" s="28"/>
      <c r="P795" s="28" t="s">
        <v>31</v>
      </c>
      <c r="Q795" s="75" t="s">
        <v>41</v>
      </c>
      <c r="R795" s="28"/>
      <c r="S795" s="50">
        <v>25000</v>
      </c>
      <c r="T795" s="51">
        <v>21250</v>
      </c>
      <c r="U795" s="51">
        <v>2500</v>
      </c>
      <c r="V795" s="51">
        <v>1250</v>
      </c>
      <c r="W795" s="28" t="s">
        <v>1215</v>
      </c>
      <c r="X795" s="76">
        <v>647720</v>
      </c>
      <c r="Y795" s="28">
        <v>20</v>
      </c>
    </row>
    <row r="796" spans="1:25" ht="30" hidden="1">
      <c r="A796" s="23">
        <v>789</v>
      </c>
      <c r="B796" s="72" t="s">
        <v>1217</v>
      </c>
      <c r="C796" s="28"/>
      <c r="D796" s="28">
        <v>1</v>
      </c>
      <c r="E796" s="73" t="s">
        <v>1218</v>
      </c>
      <c r="F796" s="74">
        <v>55000</v>
      </c>
      <c r="G796" s="74" t="s">
        <v>30</v>
      </c>
      <c r="H796" s="74" t="s">
        <v>30</v>
      </c>
      <c r="I796" s="74"/>
      <c r="J796" s="73" t="s">
        <v>1218</v>
      </c>
      <c r="K796" s="74"/>
      <c r="L796" s="74"/>
      <c r="M796" s="71"/>
      <c r="N796" s="48"/>
      <c r="O796" s="28"/>
      <c r="P796" s="28" t="s">
        <v>31</v>
      </c>
      <c r="Q796" s="75" t="s">
        <v>41</v>
      </c>
      <c r="R796" s="28"/>
      <c r="S796" s="50">
        <v>25000</v>
      </c>
      <c r="T796" s="51">
        <v>21250</v>
      </c>
      <c r="U796" s="51">
        <v>2500</v>
      </c>
      <c r="V796" s="51">
        <v>1250</v>
      </c>
      <c r="W796" s="28" t="s">
        <v>1215</v>
      </c>
      <c r="X796" s="76">
        <v>647721</v>
      </c>
      <c r="Y796" s="28">
        <v>20</v>
      </c>
    </row>
    <row r="797" spans="1:25" ht="30" hidden="1">
      <c r="A797" s="23">
        <v>790</v>
      </c>
      <c r="B797" s="72" t="s">
        <v>1219</v>
      </c>
      <c r="C797" s="28"/>
      <c r="D797" s="28">
        <v>1</v>
      </c>
      <c r="E797" s="73" t="s">
        <v>832</v>
      </c>
      <c r="F797" s="74">
        <v>55000</v>
      </c>
      <c r="G797" s="74" t="s">
        <v>30</v>
      </c>
      <c r="H797" s="74" t="s">
        <v>30</v>
      </c>
      <c r="I797" s="74"/>
      <c r="J797" s="73" t="s">
        <v>832</v>
      </c>
      <c r="K797" s="74"/>
      <c r="L797" s="74"/>
      <c r="M797" s="71"/>
      <c r="N797" s="48"/>
      <c r="O797" s="28"/>
      <c r="P797" s="28" t="s">
        <v>31</v>
      </c>
      <c r="Q797" s="75" t="s">
        <v>41</v>
      </c>
      <c r="R797" s="28"/>
      <c r="S797" s="50">
        <v>25000</v>
      </c>
      <c r="T797" s="51">
        <v>21250</v>
      </c>
      <c r="U797" s="51">
        <v>2500</v>
      </c>
      <c r="V797" s="51">
        <v>1250</v>
      </c>
      <c r="W797" s="28" t="s">
        <v>1215</v>
      </c>
      <c r="X797" s="76">
        <v>647722</v>
      </c>
      <c r="Y797" s="28">
        <v>20</v>
      </c>
    </row>
    <row r="798" spans="1:25" ht="30" hidden="1">
      <c r="A798" s="23">
        <v>791</v>
      </c>
      <c r="B798" s="72" t="s">
        <v>1220</v>
      </c>
      <c r="C798" s="28"/>
      <c r="D798" s="28">
        <v>1</v>
      </c>
      <c r="E798" s="73" t="s">
        <v>1218</v>
      </c>
      <c r="F798" s="74">
        <v>55000</v>
      </c>
      <c r="G798" s="74" t="s">
        <v>30</v>
      </c>
      <c r="H798" s="74" t="s">
        <v>30</v>
      </c>
      <c r="I798" s="74"/>
      <c r="J798" s="73" t="s">
        <v>1218</v>
      </c>
      <c r="K798" s="74"/>
      <c r="L798" s="74"/>
      <c r="M798" s="71"/>
      <c r="N798" s="48"/>
      <c r="O798" s="28"/>
      <c r="P798" s="28" t="s">
        <v>31</v>
      </c>
      <c r="Q798" s="75" t="s">
        <v>41</v>
      </c>
      <c r="R798" s="28"/>
      <c r="S798" s="50">
        <v>25000</v>
      </c>
      <c r="T798" s="51">
        <v>21250</v>
      </c>
      <c r="U798" s="51">
        <v>2500</v>
      </c>
      <c r="V798" s="51">
        <v>1250</v>
      </c>
      <c r="W798" s="28" t="s">
        <v>1215</v>
      </c>
      <c r="X798" s="76">
        <v>647723</v>
      </c>
      <c r="Y798" s="28">
        <v>20</v>
      </c>
    </row>
    <row r="799" spans="1:25" ht="45" hidden="1">
      <c r="A799" s="23">
        <v>792</v>
      </c>
      <c r="B799" s="72" t="s">
        <v>1221</v>
      </c>
      <c r="C799" s="28"/>
      <c r="D799" s="28">
        <v>1</v>
      </c>
      <c r="E799" s="73" t="s">
        <v>1222</v>
      </c>
      <c r="F799" s="74">
        <v>55000</v>
      </c>
      <c r="G799" s="74" t="s">
        <v>30</v>
      </c>
      <c r="H799" s="74" t="s">
        <v>30</v>
      </c>
      <c r="I799" s="74"/>
      <c r="J799" s="73" t="s">
        <v>1222</v>
      </c>
      <c r="K799" s="74"/>
      <c r="L799" s="74"/>
      <c r="M799" s="71"/>
      <c r="N799" s="48"/>
      <c r="O799" s="28"/>
      <c r="P799" s="28" t="s">
        <v>31</v>
      </c>
      <c r="Q799" s="75" t="s">
        <v>32</v>
      </c>
      <c r="R799" s="28"/>
      <c r="S799" s="50">
        <v>25000</v>
      </c>
      <c r="T799" s="51">
        <v>21250</v>
      </c>
      <c r="U799" s="51">
        <v>2500</v>
      </c>
      <c r="V799" s="51">
        <v>1250</v>
      </c>
      <c r="W799" s="28" t="s">
        <v>1215</v>
      </c>
      <c r="X799" s="76">
        <v>647724</v>
      </c>
      <c r="Y799" s="28">
        <v>20</v>
      </c>
    </row>
    <row r="800" spans="1:25" ht="30" hidden="1">
      <c r="A800" s="23">
        <v>793</v>
      </c>
      <c r="B800" s="72" t="s">
        <v>1223</v>
      </c>
      <c r="C800" s="28"/>
      <c r="D800" s="28">
        <v>1</v>
      </c>
      <c r="E800" s="73" t="s">
        <v>1224</v>
      </c>
      <c r="F800" s="74">
        <v>55000</v>
      </c>
      <c r="G800" s="74" t="s">
        <v>30</v>
      </c>
      <c r="H800" s="74" t="s">
        <v>30</v>
      </c>
      <c r="I800" s="74"/>
      <c r="J800" s="73" t="s">
        <v>1224</v>
      </c>
      <c r="K800" s="74"/>
      <c r="L800" s="74"/>
      <c r="M800" s="71"/>
      <c r="N800" s="48"/>
      <c r="O800" s="28"/>
      <c r="P800" s="28" t="s">
        <v>31</v>
      </c>
      <c r="Q800" s="75" t="s">
        <v>41</v>
      </c>
      <c r="R800" s="28"/>
      <c r="S800" s="50">
        <v>25000</v>
      </c>
      <c r="T800" s="51">
        <v>21250</v>
      </c>
      <c r="U800" s="51">
        <v>2500</v>
      </c>
      <c r="V800" s="51">
        <v>1250</v>
      </c>
      <c r="W800" s="28" t="s">
        <v>1215</v>
      </c>
      <c r="X800" s="76">
        <v>647725</v>
      </c>
      <c r="Y800" s="28">
        <v>20</v>
      </c>
    </row>
    <row r="801" spans="1:25" ht="45" hidden="1">
      <c r="A801" s="23">
        <v>794</v>
      </c>
      <c r="B801" s="72" t="s">
        <v>1225</v>
      </c>
      <c r="C801" s="28"/>
      <c r="D801" s="28">
        <v>1</v>
      </c>
      <c r="E801" s="73" t="s">
        <v>1226</v>
      </c>
      <c r="F801" s="74">
        <v>55000</v>
      </c>
      <c r="G801" s="74" t="s">
        <v>30</v>
      </c>
      <c r="H801" s="74" t="s">
        <v>30</v>
      </c>
      <c r="I801" s="74"/>
      <c r="J801" s="73" t="s">
        <v>1226</v>
      </c>
      <c r="K801" s="74"/>
      <c r="L801" s="74"/>
      <c r="M801" s="71"/>
      <c r="N801" s="48"/>
      <c r="O801" s="28"/>
      <c r="P801" s="28" t="s">
        <v>31</v>
      </c>
      <c r="Q801" s="75" t="s">
        <v>32</v>
      </c>
      <c r="R801" s="28"/>
      <c r="S801" s="50">
        <v>25000</v>
      </c>
      <c r="T801" s="51">
        <v>21250</v>
      </c>
      <c r="U801" s="51">
        <v>2500</v>
      </c>
      <c r="V801" s="51">
        <v>1250</v>
      </c>
      <c r="W801" s="28" t="s">
        <v>1215</v>
      </c>
      <c r="X801" s="76">
        <v>647726</v>
      </c>
      <c r="Y801" s="28">
        <v>20</v>
      </c>
    </row>
    <row r="802" spans="1:25" ht="30" hidden="1">
      <c r="A802" s="23">
        <v>795</v>
      </c>
      <c r="B802" s="72" t="s">
        <v>1227</v>
      </c>
      <c r="C802" s="28"/>
      <c r="D802" s="28">
        <v>1</v>
      </c>
      <c r="E802" s="73" t="s">
        <v>1224</v>
      </c>
      <c r="F802" s="74">
        <v>55000</v>
      </c>
      <c r="G802" s="74" t="s">
        <v>30</v>
      </c>
      <c r="H802" s="74" t="s">
        <v>30</v>
      </c>
      <c r="I802" s="74"/>
      <c r="J802" s="73" t="s">
        <v>1224</v>
      </c>
      <c r="K802" s="74"/>
      <c r="L802" s="74"/>
      <c r="M802" s="71"/>
      <c r="N802" s="48"/>
      <c r="O802" s="28"/>
      <c r="P802" s="28" t="s">
        <v>31</v>
      </c>
      <c r="Q802" s="75" t="s">
        <v>32</v>
      </c>
      <c r="R802" s="28"/>
      <c r="S802" s="50">
        <v>25000</v>
      </c>
      <c r="T802" s="51">
        <v>21250</v>
      </c>
      <c r="U802" s="51">
        <v>2500</v>
      </c>
      <c r="V802" s="51">
        <v>1250</v>
      </c>
      <c r="W802" s="28" t="s">
        <v>1215</v>
      </c>
      <c r="X802" s="76">
        <v>647727</v>
      </c>
      <c r="Y802" s="28">
        <v>20</v>
      </c>
    </row>
    <row r="803" spans="1:25" ht="45" hidden="1">
      <c r="A803" s="23">
        <v>796</v>
      </c>
      <c r="B803" s="72" t="s">
        <v>1228</v>
      </c>
      <c r="C803" s="28"/>
      <c r="D803" s="28">
        <v>1</v>
      </c>
      <c r="E803" s="73" t="s">
        <v>1229</v>
      </c>
      <c r="F803" s="74">
        <v>55000</v>
      </c>
      <c r="G803" s="74" t="s">
        <v>30</v>
      </c>
      <c r="H803" s="74" t="s">
        <v>30</v>
      </c>
      <c r="I803" s="74"/>
      <c r="J803" s="73" t="s">
        <v>1229</v>
      </c>
      <c r="K803" s="74"/>
      <c r="L803" s="74"/>
      <c r="M803" s="71"/>
      <c r="N803" s="48"/>
      <c r="O803" s="28"/>
      <c r="P803" s="28" t="s">
        <v>31</v>
      </c>
      <c r="Q803" s="75" t="s">
        <v>32</v>
      </c>
      <c r="R803" s="28"/>
      <c r="S803" s="50">
        <v>25000</v>
      </c>
      <c r="T803" s="51">
        <v>21250</v>
      </c>
      <c r="U803" s="51">
        <v>2500</v>
      </c>
      <c r="V803" s="51">
        <v>1250</v>
      </c>
      <c r="W803" s="28" t="s">
        <v>1215</v>
      </c>
      <c r="X803" s="76">
        <v>647728</v>
      </c>
      <c r="Y803" s="28">
        <v>20</v>
      </c>
    </row>
    <row r="804" spans="1:25" ht="30" hidden="1">
      <c r="A804" s="23">
        <v>797</v>
      </c>
      <c r="B804" s="72" t="s">
        <v>1230</v>
      </c>
      <c r="C804" s="28"/>
      <c r="D804" s="28">
        <v>1</v>
      </c>
      <c r="E804" s="73" t="s">
        <v>114</v>
      </c>
      <c r="F804" s="74">
        <v>55000</v>
      </c>
      <c r="G804" s="74" t="s">
        <v>30</v>
      </c>
      <c r="H804" s="74" t="s">
        <v>30</v>
      </c>
      <c r="I804" s="74"/>
      <c r="J804" s="73" t="s">
        <v>114</v>
      </c>
      <c r="K804" s="74"/>
      <c r="L804" s="74"/>
      <c r="M804" s="71"/>
      <c r="N804" s="48"/>
      <c r="O804" s="28"/>
      <c r="P804" s="28" t="s">
        <v>31</v>
      </c>
      <c r="Q804" s="75" t="s">
        <v>32</v>
      </c>
      <c r="R804" s="28"/>
      <c r="S804" s="50">
        <v>25000</v>
      </c>
      <c r="T804" s="51">
        <v>21250</v>
      </c>
      <c r="U804" s="51">
        <v>2500</v>
      </c>
      <c r="V804" s="51">
        <v>1250</v>
      </c>
      <c r="W804" s="28" t="s">
        <v>1215</v>
      </c>
      <c r="X804" s="76">
        <v>647729</v>
      </c>
      <c r="Y804" s="28">
        <v>20</v>
      </c>
    </row>
    <row r="805" spans="1:25" ht="30" hidden="1">
      <c r="A805" s="23">
        <v>798</v>
      </c>
      <c r="B805" s="72" t="s">
        <v>1231</v>
      </c>
      <c r="C805" s="28"/>
      <c r="D805" s="28">
        <v>1</v>
      </c>
      <c r="E805" s="73" t="s">
        <v>201</v>
      </c>
      <c r="F805" s="74">
        <v>55000</v>
      </c>
      <c r="G805" s="74" t="s">
        <v>30</v>
      </c>
      <c r="H805" s="74" t="s">
        <v>30</v>
      </c>
      <c r="I805" s="74"/>
      <c r="J805" s="73" t="s">
        <v>201</v>
      </c>
      <c r="K805" s="74"/>
      <c r="L805" s="74"/>
      <c r="M805" s="71"/>
      <c r="N805" s="48"/>
      <c r="O805" s="28"/>
      <c r="P805" s="28" t="s">
        <v>31</v>
      </c>
      <c r="Q805" s="75" t="s">
        <v>41</v>
      </c>
      <c r="R805" s="28"/>
      <c r="S805" s="50">
        <v>25000</v>
      </c>
      <c r="T805" s="51">
        <v>21250</v>
      </c>
      <c r="U805" s="51">
        <v>2500</v>
      </c>
      <c r="V805" s="51">
        <v>1250</v>
      </c>
      <c r="W805" s="28" t="s">
        <v>1215</v>
      </c>
      <c r="X805" s="76">
        <v>647730</v>
      </c>
      <c r="Y805" s="28">
        <v>20</v>
      </c>
    </row>
    <row r="806" spans="1:25" ht="30" hidden="1">
      <c r="A806" s="23">
        <v>799</v>
      </c>
      <c r="B806" s="72" t="s">
        <v>1232</v>
      </c>
      <c r="C806" s="28"/>
      <c r="D806" s="28">
        <v>1</v>
      </c>
      <c r="E806" s="73" t="s">
        <v>201</v>
      </c>
      <c r="F806" s="74">
        <v>55000</v>
      </c>
      <c r="G806" s="74" t="s">
        <v>30</v>
      </c>
      <c r="H806" s="74" t="s">
        <v>30</v>
      </c>
      <c r="I806" s="74"/>
      <c r="J806" s="73" t="s">
        <v>201</v>
      </c>
      <c r="K806" s="74"/>
      <c r="L806" s="74"/>
      <c r="M806" s="71"/>
      <c r="N806" s="48"/>
      <c r="O806" s="28"/>
      <c r="P806" s="28" t="s">
        <v>31</v>
      </c>
      <c r="Q806" s="75" t="s">
        <v>41</v>
      </c>
      <c r="R806" s="28"/>
      <c r="S806" s="50">
        <v>25000</v>
      </c>
      <c r="T806" s="51">
        <v>21250</v>
      </c>
      <c r="U806" s="51">
        <v>2500</v>
      </c>
      <c r="V806" s="51">
        <v>1250</v>
      </c>
      <c r="W806" s="28" t="s">
        <v>1215</v>
      </c>
      <c r="X806" s="76">
        <v>647731</v>
      </c>
      <c r="Y806" s="28">
        <v>20</v>
      </c>
    </row>
    <row r="807" spans="1:25" ht="30" hidden="1">
      <c r="A807" s="23">
        <v>800</v>
      </c>
      <c r="B807" s="72" t="s">
        <v>1233</v>
      </c>
      <c r="C807" s="28"/>
      <c r="D807" s="28">
        <v>1</v>
      </c>
      <c r="E807" s="73" t="s">
        <v>1234</v>
      </c>
      <c r="F807" s="74">
        <v>55000</v>
      </c>
      <c r="G807" s="74" t="s">
        <v>30</v>
      </c>
      <c r="H807" s="74" t="s">
        <v>30</v>
      </c>
      <c r="I807" s="74"/>
      <c r="J807" s="73" t="s">
        <v>1234</v>
      </c>
      <c r="K807" s="74"/>
      <c r="L807" s="74"/>
      <c r="M807" s="71"/>
      <c r="N807" s="48"/>
      <c r="O807" s="28"/>
      <c r="P807" s="28" t="s">
        <v>31</v>
      </c>
      <c r="Q807" s="75" t="s">
        <v>32</v>
      </c>
      <c r="R807" s="28"/>
      <c r="S807" s="50">
        <v>25000</v>
      </c>
      <c r="T807" s="51">
        <v>21250</v>
      </c>
      <c r="U807" s="51">
        <v>2500</v>
      </c>
      <c r="V807" s="51">
        <v>1250</v>
      </c>
      <c r="W807" s="28" t="s">
        <v>1215</v>
      </c>
      <c r="X807" s="76">
        <v>647732</v>
      </c>
      <c r="Y807" s="28">
        <v>20</v>
      </c>
    </row>
    <row r="808" spans="1:25" ht="45" hidden="1">
      <c r="A808" s="23">
        <v>801</v>
      </c>
      <c r="B808" s="72" t="s">
        <v>1235</v>
      </c>
      <c r="C808" s="28"/>
      <c r="D808" s="28">
        <v>1</v>
      </c>
      <c r="E808" s="73" t="s">
        <v>1229</v>
      </c>
      <c r="F808" s="74">
        <v>55000</v>
      </c>
      <c r="G808" s="74" t="s">
        <v>30</v>
      </c>
      <c r="H808" s="74" t="s">
        <v>30</v>
      </c>
      <c r="I808" s="74"/>
      <c r="J808" s="73" t="s">
        <v>1229</v>
      </c>
      <c r="K808" s="74"/>
      <c r="L808" s="74"/>
      <c r="M808" s="71"/>
      <c r="N808" s="48"/>
      <c r="O808" s="28"/>
      <c r="P808" s="28" t="s">
        <v>31</v>
      </c>
      <c r="Q808" s="75" t="s">
        <v>32</v>
      </c>
      <c r="R808" s="28"/>
      <c r="S808" s="50">
        <v>25000</v>
      </c>
      <c r="T808" s="51">
        <v>21250</v>
      </c>
      <c r="U808" s="51">
        <v>2500</v>
      </c>
      <c r="V808" s="51">
        <v>1250</v>
      </c>
      <c r="W808" s="28" t="s">
        <v>1215</v>
      </c>
      <c r="X808" s="76">
        <v>647733</v>
      </c>
      <c r="Y808" s="28">
        <v>20</v>
      </c>
    </row>
    <row r="809" spans="1:25" hidden="1">
      <c r="A809" s="23">
        <v>802</v>
      </c>
      <c r="B809" s="72" t="s">
        <v>1236</v>
      </c>
      <c r="C809" s="28"/>
      <c r="D809" s="28">
        <v>1</v>
      </c>
      <c r="E809" s="73" t="s">
        <v>646</v>
      </c>
      <c r="F809" s="74">
        <v>55000</v>
      </c>
      <c r="G809" s="74" t="s">
        <v>30</v>
      </c>
      <c r="H809" s="74" t="s">
        <v>30</v>
      </c>
      <c r="I809" s="74"/>
      <c r="J809" s="73" t="s">
        <v>646</v>
      </c>
      <c r="K809" s="74"/>
      <c r="L809" s="74"/>
      <c r="M809" s="71"/>
      <c r="N809" s="48"/>
      <c r="O809" s="28"/>
      <c r="P809" s="28" t="s">
        <v>31</v>
      </c>
      <c r="Q809" s="75" t="s">
        <v>32</v>
      </c>
      <c r="R809" s="28"/>
      <c r="S809" s="50">
        <v>25000</v>
      </c>
      <c r="T809" s="51">
        <v>21250</v>
      </c>
      <c r="U809" s="51">
        <v>2500</v>
      </c>
      <c r="V809" s="51">
        <v>1250</v>
      </c>
      <c r="W809" s="28" t="s">
        <v>1215</v>
      </c>
      <c r="X809" s="76">
        <v>647734</v>
      </c>
      <c r="Y809" s="28">
        <v>20</v>
      </c>
    </row>
    <row r="810" spans="1:25" ht="30" hidden="1">
      <c r="A810" s="23">
        <v>803</v>
      </c>
      <c r="B810" s="72" t="s">
        <v>1237</v>
      </c>
      <c r="C810" s="28"/>
      <c r="D810" s="28">
        <v>1</v>
      </c>
      <c r="E810" s="73" t="s">
        <v>114</v>
      </c>
      <c r="F810" s="74">
        <v>55000</v>
      </c>
      <c r="G810" s="74" t="s">
        <v>30</v>
      </c>
      <c r="H810" s="74" t="s">
        <v>30</v>
      </c>
      <c r="I810" s="74"/>
      <c r="J810" s="73" t="s">
        <v>114</v>
      </c>
      <c r="K810" s="74"/>
      <c r="L810" s="74"/>
      <c r="M810" s="71"/>
      <c r="N810" s="48"/>
      <c r="O810" s="28"/>
      <c r="P810" s="28" t="s">
        <v>31</v>
      </c>
      <c r="Q810" s="75" t="s">
        <v>41</v>
      </c>
      <c r="R810" s="28"/>
      <c r="S810" s="50">
        <v>25000</v>
      </c>
      <c r="T810" s="51">
        <v>21250</v>
      </c>
      <c r="U810" s="51">
        <v>2500</v>
      </c>
      <c r="V810" s="51">
        <v>1250</v>
      </c>
      <c r="W810" s="28" t="s">
        <v>1215</v>
      </c>
      <c r="X810" s="76">
        <v>647735</v>
      </c>
      <c r="Y810" s="28">
        <v>20</v>
      </c>
    </row>
    <row r="811" spans="1:25" ht="30" hidden="1">
      <c r="A811" s="23">
        <v>804</v>
      </c>
      <c r="B811" s="72" t="s">
        <v>1238</v>
      </c>
      <c r="C811" s="28"/>
      <c r="D811" s="28">
        <v>1</v>
      </c>
      <c r="E811" s="73" t="s">
        <v>1239</v>
      </c>
      <c r="F811" s="74">
        <v>55000</v>
      </c>
      <c r="G811" s="74" t="s">
        <v>30</v>
      </c>
      <c r="H811" s="74" t="s">
        <v>30</v>
      </c>
      <c r="I811" s="74"/>
      <c r="J811" s="73" t="s">
        <v>1239</v>
      </c>
      <c r="K811" s="74"/>
      <c r="L811" s="74"/>
      <c r="M811" s="71"/>
      <c r="N811" s="48"/>
      <c r="O811" s="28"/>
      <c r="P811" s="28" t="s">
        <v>31</v>
      </c>
      <c r="Q811" s="75" t="s">
        <v>32</v>
      </c>
      <c r="R811" s="28"/>
      <c r="S811" s="50">
        <v>25000</v>
      </c>
      <c r="T811" s="51">
        <v>21250</v>
      </c>
      <c r="U811" s="51">
        <v>2500</v>
      </c>
      <c r="V811" s="51">
        <v>1250</v>
      </c>
      <c r="W811" s="28" t="s">
        <v>1215</v>
      </c>
      <c r="X811" s="76">
        <v>647736</v>
      </c>
      <c r="Y811" s="28">
        <v>20</v>
      </c>
    </row>
    <row r="812" spans="1:25" ht="30" hidden="1">
      <c r="A812" s="23">
        <v>805</v>
      </c>
      <c r="B812" s="72" t="s">
        <v>1240</v>
      </c>
      <c r="C812" s="28"/>
      <c r="D812" s="28">
        <v>1</v>
      </c>
      <c r="E812" s="73" t="s">
        <v>1241</v>
      </c>
      <c r="F812" s="74">
        <v>55000</v>
      </c>
      <c r="G812" s="74" t="s">
        <v>30</v>
      </c>
      <c r="H812" s="74" t="s">
        <v>30</v>
      </c>
      <c r="I812" s="74"/>
      <c r="J812" s="73" t="s">
        <v>1241</v>
      </c>
      <c r="K812" s="74"/>
      <c r="L812" s="74"/>
      <c r="M812" s="71"/>
      <c r="N812" s="48"/>
      <c r="O812" s="28"/>
      <c r="P812" s="28" t="s">
        <v>31</v>
      </c>
      <c r="Q812" s="75" t="s">
        <v>41</v>
      </c>
      <c r="R812" s="28"/>
      <c r="S812" s="50">
        <v>25000</v>
      </c>
      <c r="T812" s="51">
        <v>21250</v>
      </c>
      <c r="U812" s="51">
        <v>2500</v>
      </c>
      <c r="V812" s="51">
        <v>1250</v>
      </c>
      <c r="W812" s="28" t="s">
        <v>1215</v>
      </c>
      <c r="X812" s="76">
        <v>647737</v>
      </c>
      <c r="Y812" s="28">
        <v>20</v>
      </c>
    </row>
    <row r="813" spans="1:25" ht="30" hidden="1">
      <c r="A813" s="23">
        <v>806</v>
      </c>
      <c r="B813" s="72" t="s">
        <v>1242</v>
      </c>
      <c r="C813" s="28"/>
      <c r="D813" s="28">
        <v>1</v>
      </c>
      <c r="E813" s="73" t="s">
        <v>1243</v>
      </c>
      <c r="F813" s="74">
        <v>55000</v>
      </c>
      <c r="G813" s="74" t="s">
        <v>30</v>
      </c>
      <c r="H813" s="74" t="s">
        <v>30</v>
      </c>
      <c r="I813" s="74"/>
      <c r="J813" s="73" t="s">
        <v>1243</v>
      </c>
      <c r="K813" s="74"/>
      <c r="L813" s="74"/>
      <c r="M813" s="71"/>
      <c r="N813" s="48"/>
      <c r="O813" s="28"/>
      <c r="P813" s="28" t="s">
        <v>31</v>
      </c>
      <c r="Q813" s="75" t="s">
        <v>41</v>
      </c>
      <c r="R813" s="28"/>
      <c r="S813" s="50">
        <v>25000</v>
      </c>
      <c r="T813" s="51">
        <v>21250</v>
      </c>
      <c r="U813" s="51">
        <v>2500</v>
      </c>
      <c r="V813" s="51">
        <v>1250</v>
      </c>
      <c r="W813" s="28" t="s">
        <v>1215</v>
      </c>
      <c r="X813" s="76">
        <v>647738</v>
      </c>
      <c r="Y813" s="28">
        <v>20</v>
      </c>
    </row>
    <row r="814" spans="1:25" ht="30" hidden="1">
      <c r="A814" s="23">
        <v>807</v>
      </c>
      <c r="B814" s="72" t="s">
        <v>1244</v>
      </c>
      <c r="C814" s="28"/>
      <c r="D814" s="28">
        <v>1</v>
      </c>
      <c r="E814" s="73" t="s">
        <v>1245</v>
      </c>
      <c r="F814" s="74">
        <v>55000</v>
      </c>
      <c r="G814" s="74" t="s">
        <v>30</v>
      </c>
      <c r="H814" s="74" t="s">
        <v>30</v>
      </c>
      <c r="I814" s="74"/>
      <c r="J814" s="73" t="s">
        <v>1245</v>
      </c>
      <c r="K814" s="74"/>
      <c r="L814" s="74"/>
      <c r="M814" s="71"/>
      <c r="N814" s="48"/>
      <c r="O814" s="28"/>
      <c r="P814" s="28" t="s">
        <v>31</v>
      </c>
      <c r="Q814" s="75" t="s">
        <v>32</v>
      </c>
      <c r="R814" s="28"/>
      <c r="S814" s="50">
        <v>25000</v>
      </c>
      <c r="T814" s="51">
        <v>21250</v>
      </c>
      <c r="U814" s="51">
        <v>2500</v>
      </c>
      <c r="V814" s="51">
        <v>1250</v>
      </c>
      <c r="W814" s="28" t="s">
        <v>1215</v>
      </c>
      <c r="X814" s="76">
        <v>647739</v>
      </c>
      <c r="Y814" s="28">
        <v>20</v>
      </c>
    </row>
    <row r="815" spans="1:25" ht="30" hidden="1">
      <c r="A815" s="23">
        <v>808</v>
      </c>
      <c r="B815" s="72" t="s">
        <v>1246</v>
      </c>
      <c r="C815" s="28"/>
      <c r="D815" s="28">
        <v>1</v>
      </c>
      <c r="E815" s="73" t="s">
        <v>1247</v>
      </c>
      <c r="F815" s="74">
        <v>55000</v>
      </c>
      <c r="G815" s="74" t="s">
        <v>30</v>
      </c>
      <c r="H815" s="74" t="s">
        <v>30</v>
      </c>
      <c r="I815" s="74"/>
      <c r="J815" s="73" t="s">
        <v>1247</v>
      </c>
      <c r="K815" s="74"/>
      <c r="L815" s="74"/>
      <c r="M815" s="71"/>
      <c r="N815" s="48"/>
      <c r="O815" s="28"/>
      <c r="P815" s="28" t="s">
        <v>31</v>
      </c>
      <c r="Q815" s="75" t="s">
        <v>32</v>
      </c>
      <c r="R815" s="28"/>
      <c r="S815" s="50">
        <v>25000</v>
      </c>
      <c r="T815" s="51">
        <v>21250</v>
      </c>
      <c r="U815" s="51">
        <v>2500</v>
      </c>
      <c r="V815" s="51">
        <v>1250</v>
      </c>
      <c r="W815" s="28" t="s">
        <v>1215</v>
      </c>
      <c r="X815" s="76">
        <v>647740</v>
      </c>
      <c r="Y815" s="28">
        <v>20</v>
      </c>
    </row>
    <row r="816" spans="1:25" ht="30" hidden="1">
      <c r="A816" s="23">
        <v>809</v>
      </c>
      <c r="B816" s="72" t="s">
        <v>1248</v>
      </c>
      <c r="C816" s="28"/>
      <c r="D816" s="28">
        <v>1</v>
      </c>
      <c r="E816" s="73" t="s">
        <v>1079</v>
      </c>
      <c r="F816" s="74">
        <v>55000</v>
      </c>
      <c r="G816" s="74" t="s">
        <v>30</v>
      </c>
      <c r="H816" s="74" t="s">
        <v>30</v>
      </c>
      <c r="I816" s="74"/>
      <c r="J816" s="73" t="s">
        <v>1079</v>
      </c>
      <c r="K816" s="74"/>
      <c r="L816" s="74"/>
      <c r="M816" s="71"/>
      <c r="N816" s="48"/>
      <c r="O816" s="28"/>
      <c r="P816" s="28" t="s">
        <v>31</v>
      </c>
      <c r="Q816" s="75" t="s">
        <v>32</v>
      </c>
      <c r="R816" s="28"/>
      <c r="S816" s="50">
        <v>25000</v>
      </c>
      <c r="T816" s="51">
        <v>21250</v>
      </c>
      <c r="U816" s="51">
        <v>2500</v>
      </c>
      <c r="V816" s="51">
        <v>1250</v>
      </c>
      <c r="W816" s="28" t="s">
        <v>1215</v>
      </c>
      <c r="X816" s="76">
        <v>647741</v>
      </c>
      <c r="Y816" s="28">
        <v>20</v>
      </c>
    </row>
    <row r="817" spans="1:25" ht="45" hidden="1">
      <c r="A817" s="23">
        <v>810</v>
      </c>
      <c r="B817" s="72" t="s">
        <v>1249</v>
      </c>
      <c r="C817" s="28"/>
      <c r="D817" s="28">
        <v>1</v>
      </c>
      <c r="E817" s="73" t="s">
        <v>1250</v>
      </c>
      <c r="F817" s="74">
        <v>55000</v>
      </c>
      <c r="G817" s="74" t="s">
        <v>30</v>
      </c>
      <c r="H817" s="74" t="s">
        <v>30</v>
      </c>
      <c r="I817" s="74"/>
      <c r="J817" s="73" t="s">
        <v>1250</v>
      </c>
      <c r="K817" s="74"/>
      <c r="L817" s="74"/>
      <c r="M817" s="71"/>
      <c r="N817" s="48"/>
      <c r="O817" s="28"/>
      <c r="P817" s="28" t="s">
        <v>31</v>
      </c>
      <c r="Q817" s="75" t="s">
        <v>32</v>
      </c>
      <c r="R817" s="28"/>
      <c r="S817" s="50">
        <v>25000</v>
      </c>
      <c r="T817" s="51">
        <v>21250</v>
      </c>
      <c r="U817" s="51">
        <v>2500</v>
      </c>
      <c r="V817" s="51">
        <v>1250</v>
      </c>
      <c r="W817" s="28" t="s">
        <v>1215</v>
      </c>
      <c r="X817" s="76">
        <v>647742</v>
      </c>
      <c r="Y817" s="28">
        <v>20</v>
      </c>
    </row>
    <row r="818" spans="1:25" ht="30" hidden="1">
      <c r="A818" s="23">
        <v>811</v>
      </c>
      <c r="B818" s="72" t="s">
        <v>1251</v>
      </c>
      <c r="C818" s="28"/>
      <c r="D818" s="28">
        <v>1</v>
      </c>
      <c r="E818" s="73" t="s">
        <v>201</v>
      </c>
      <c r="F818" s="74">
        <v>55000</v>
      </c>
      <c r="G818" s="74" t="s">
        <v>30</v>
      </c>
      <c r="H818" s="74" t="s">
        <v>30</v>
      </c>
      <c r="I818" s="74"/>
      <c r="J818" s="73" t="s">
        <v>201</v>
      </c>
      <c r="K818" s="74"/>
      <c r="L818" s="74"/>
      <c r="M818" s="71"/>
      <c r="N818" s="48"/>
      <c r="O818" s="28"/>
      <c r="P818" s="28" t="s">
        <v>31</v>
      </c>
      <c r="Q818" s="75" t="s">
        <v>41</v>
      </c>
      <c r="R818" s="28"/>
      <c r="S818" s="50">
        <v>25000</v>
      </c>
      <c r="T818" s="51">
        <v>21250</v>
      </c>
      <c r="U818" s="51">
        <v>2500</v>
      </c>
      <c r="V818" s="51">
        <v>1250</v>
      </c>
      <c r="W818" s="28" t="s">
        <v>1215</v>
      </c>
      <c r="X818" s="76">
        <v>647743</v>
      </c>
      <c r="Y818" s="28">
        <v>20</v>
      </c>
    </row>
    <row r="819" spans="1:25" ht="30" hidden="1">
      <c r="A819" s="23">
        <v>812</v>
      </c>
      <c r="B819" s="72" t="s">
        <v>1252</v>
      </c>
      <c r="C819" s="28"/>
      <c r="D819" s="28">
        <v>1</v>
      </c>
      <c r="E819" s="73" t="s">
        <v>201</v>
      </c>
      <c r="F819" s="74">
        <v>55000</v>
      </c>
      <c r="G819" s="74" t="s">
        <v>30</v>
      </c>
      <c r="H819" s="74" t="s">
        <v>30</v>
      </c>
      <c r="I819" s="74"/>
      <c r="J819" s="73" t="s">
        <v>201</v>
      </c>
      <c r="K819" s="74"/>
      <c r="L819" s="74"/>
      <c r="M819" s="71"/>
      <c r="N819" s="48"/>
      <c r="O819" s="28"/>
      <c r="P819" s="28" t="s">
        <v>31</v>
      </c>
      <c r="Q819" s="75" t="s">
        <v>41</v>
      </c>
      <c r="R819" s="28"/>
      <c r="S819" s="50">
        <v>25000</v>
      </c>
      <c r="T819" s="51">
        <v>21250</v>
      </c>
      <c r="U819" s="51">
        <v>2500</v>
      </c>
      <c r="V819" s="51">
        <v>1250</v>
      </c>
      <c r="W819" s="28" t="s">
        <v>1215</v>
      </c>
      <c r="X819" s="76">
        <v>647744</v>
      </c>
      <c r="Y819" s="28">
        <v>20</v>
      </c>
    </row>
    <row r="820" spans="1:25" ht="30" hidden="1">
      <c r="A820" s="23">
        <v>813</v>
      </c>
      <c r="B820" s="72" t="s">
        <v>1253</v>
      </c>
      <c r="C820" s="28"/>
      <c r="D820" s="28">
        <v>1</v>
      </c>
      <c r="E820" s="73" t="s">
        <v>1254</v>
      </c>
      <c r="F820" s="74">
        <v>55000</v>
      </c>
      <c r="G820" s="74" t="s">
        <v>30</v>
      </c>
      <c r="H820" s="74" t="s">
        <v>30</v>
      </c>
      <c r="I820" s="74"/>
      <c r="J820" s="73" t="s">
        <v>1254</v>
      </c>
      <c r="K820" s="74"/>
      <c r="L820" s="74"/>
      <c r="M820" s="71"/>
      <c r="N820" s="48"/>
      <c r="O820" s="28"/>
      <c r="P820" s="28" t="s">
        <v>31</v>
      </c>
      <c r="Q820" s="75" t="s">
        <v>32</v>
      </c>
      <c r="R820" s="28"/>
      <c r="S820" s="50">
        <v>25000</v>
      </c>
      <c r="T820" s="51">
        <v>21250</v>
      </c>
      <c r="U820" s="51">
        <v>2500</v>
      </c>
      <c r="V820" s="51">
        <v>1250</v>
      </c>
      <c r="W820" s="28" t="s">
        <v>1215</v>
      </c>
      <c r="X820" s="76">
        <v>647745</v>
      </c>
      <c r="Y820" s="28">
        <v>20</v>
      </c>
    </row>
    <row r="821" spans="1:25" ht="30" hidden="1">
      <c r="A821" s="23">
        <v>814</v>
      </c>
      <c r="B821" s="72" t="s">
        <v>1255</v>
      </c>
      <c r="C821" s="28"/>
      <c r="D821" s="28">
        <v>1</v>
      </c>
      <c r="E821" s="73" t="s">
        <v>1224</v>
      </c>
      <c r="F821" s="74">
        <v>55000</v>
      </c>
      <c r="G821" s="74" t="s">
        <v>30</v>
      </c>
      <c r="H821" s="74" t="s">
        <v>30</v>
      </c>
      <c r="I821" s="74"/>
      <c r="J821" s="73" t="s">
        <v>1224</v>
      </c>
      <c r="K821" s="74"/>
      <c r="L821" s="74"/>
      <c r="M821" s="71"/>
      <c r="N821" s="48"/>
      <c r="O821" s="28"/>
      <c r="P821" s="28" t="s">
        <v>31</v>
      </c>
      <c r="Q821" s="75" t="s">
        <v>32</v>
      </c>
      <c r="R821" s="28"/>
      <c r="S821" s="50">
        <v>25000</v>
      </c>
      <c r="T821" s="51">
        <v>21250</v>
      </c>
      <c r="U821" s="51">
        <v>2500</v>
      </c>
      <c r="V821" s="51">
        <v>1250</v>
      </c>
      <c r="W821" s="28" t="s">
        <v>1215</v>
      </c>
      <c r="X821" s="76">
        <v>647746</v>
      </c>
      <c r="Y821" s="28">
        <v>20</v>
      </c>
    </row>
    <row r="822" spans="1:25" hidden="1">
      <c r="A822" s="23">
        <v>815</v>
      </c>
      <c r="B822" s="72" t="s">
        <v>1256</v>
      </c>
      <c r="C822" s="28"/>
      <c r="D822" s="28">
        <v>1</v>
      </c>
      <c r="E822" s="73" t="s">
        <v>1257</v>
      </c>
      <c r="F822" s="74">
        <v>55000</v>
      </c>
      <c r="G822" s="74" t="s">
        <v>30</v>
      </c>
      <c r="H822" s="74" t="s">
        <v>30</v>
      </c>
      <c r="I822" s="74"/>
      <c r="J822" s="73" t="s">
        <v>1257</v>
      </c>
      <c r="K822" s="74"/>
      <c r="L822" s="74"/>
      <c r="M822" s="71"/>
      <c r="N822" s="48"/>
      <c r="O822" s="28"/>
      <c r="P822" s="28" t="s">
        <v>31</v>
      </c>
      <c r="Q822" s="75" t="s">
        <v>32</v>
      </c>
      <c r="R822" s="28"/>
      <c r="S822" s="50">
        <v>25000</v>
      </c>
      <c r="T822" s="51">
        <v>21250</v>
      </c>
      <c r="U822" s="51">
        <v>2500</v>
      </c>
      <c r="V822" s="51">
        <v>1250</v>
      </c>
      <c r="W822" s="28" t="s">
        <v>1215</v>
      </c>
      <c r="X822" s="76">
        <v>647747</v>
      </c>
      <c r="Y822" s="28">
        <v>20</v>
      </c>
    </row>
    <row r="823" spans="1:25" hidden="1">
      <c r="A823" s="23">
        <v>816</v>
      </c>
      <c r="B823" s="72" t="s">
        <v>1258</v>
      </c>
      <c r="C823" s="28"/>
      <c r="D823" s="28">
        <v>1</v>
      </c>
      <c r="E823" s="73" t="s">
        <v>1259</v>
      </c>
      <c r="F823" s="74">
        <v>55000</v>
      </c>
      <c r="G823" s="74" t="s">
        <v>30</v>
      </c>
      <c r="H823" s="74" t="s">
        <v>30</v>
      </c>
      <c r="I823" s="74"/>
      <c r="J823" s="73" t="s">
        <v>1259</v>
      </c>
      <c r="K823" s="74"/>
      <c r="L823" s="74"/>
      <c r="M823" s="71"/>
      <c r="N823" s="48"/>
      <c r="O823" s="28"/>
      <c r="P823" s="28" t="s">
        <v>31</v>
      </c>
      <c r="Q823" s="75" t="s">
        <v>32</v>
      </c>
      <c r="R823" s="28"/>
      <c r="S823" s="50">
        <v>25000</v>
      </c>
      <c r="T823" s="51">
        <v>21250</v>
      </c>
      <c r="U823" s="51">
        <v>2500</v>
      </c>
      <c r="V823" s="51">
        <v>1250</v>
      </c>
      <c r="W823" s="28" t="s">
        <v>1215</v>
      </c>
      <c r="X823" s="76">
        <v>647748</v>
      </c>
      <c r="Y823" s="28">
        <v>20</v>
      </c>
    </row>
    <row r="824" spans="1:25" hidden="1">
      <c r="A824" s="23">
        <v>817</v>
      </c>
      <c r="B824" s="72" t="s">
        <v>1260</v>
      </c>
      <c r="C824" s="28"/>
      <c r="D824" s="28">
        <v>1</v>
      </c>
      <c r="E824" s="73" t="s">
        <v>1259</v>
      </c>
      <c r="F824" s="74">
        <v>55000</v>
      </c>
      <c r="G824" s="74" t="s">
        <v>30</v>
      </c>
      <c r="H824" s="74" t="s">
        <v>30</v>
      </c>
      <c r="I824" s="74"/>
      <c r="J824" s="73" t="s">
        <v>1259</v>
      </c>
      <c r="K824" s="74"/>
      <c r="L824" s="74"/>
      <c r="M824" s="71"/>
      <c r="N824" s="48"/>
      <c r="O824" s="28"/>
      <c r="P824" s="28" t="s">
        <v>31</v>
      </c>
      <c r="Q824" s="75" t="s">
        <v>32</v>
      </c>
      <c r="R824" s="28"/>
      <c r="S824" s="50">
        <v>25000</v>
      </c>
      <c r="T824" s="51">
        <v>21250</v>
      </c>
      <c r="U824" s="51">
        <v>2500</v>
      </c>
      <c r="V824" s="51">
        <v>1250</v>
      </c>
      <c r="W824" s="28" t="s">
        <v>1215</v>
      </c>
      <c r="X824" s="76">
        <v>647749</v>
      </c>
      <c r="Y824" s="28">
        <v>20</v>
      </c>
    </row>
    <row r="825" spans="1:25" ht="30" hidden="1">
      <c r="A825" s="23">
        <v>818</v>
      </c>
      <c r="B825" s="72" t="s">
        <v>1261</v>
      </c>
      <c r="C825" s="28"/>
      <c r="D825" s="28">
        <v>1</v>
      </c>
      <c r="E825" s="73" t="s">
        <v>1262</v>
      </c>
      <c r="F825" s="74">
        <v>55000</v>
      </c>
      <c r="G825" s="74" t="s">
        <v>30</v>
      </c>
      <c r="H825" s="74" t="s">
        <v>30</v>
      </c>
      <c r="I825" s="74"/>
      <c r="J825" s="73" t="s">
        <v>1262</v>
      </c>
      <c r="K825" s="74"/>
      <c r="L825" s="74"/>
      <c r="M825" s="71"/>
      <c r="N825" s="48"/>
      <c r="O825" s="28"/>
      <c r="P825" s="28" t="s">
        <v>31</v>
      </c>
      <c r="Q825" s="75" t="s">
        <v>32</v>
      </c>
      <c r="R825" s="28"/>
      <c r="S825" s="50">
        <v>25000</v>
      </c>
      <c r="T825" s="51">
        <v>21250</v>
      </c>
      <c r="U825" s="51">
        <v>2500</v>
      </c>
      <c r="V825" s="51">
        <v>1250</v>
      </c>
      <c r="W825" s="28" t="s">
        <v>1215</v>
      </c>
      <c r="X825" s="76">
        <v>647750</v>
      </c>
      <c r="Y825" s="28">
        <v>20</v>
      </c>
    </row>
    <row r="826" spans="1:25" ht="30" hidden="1">
      <c r="A826" s="23">
        <v>819</v>
      </c>
      <c r="B826" s="72" t="s">
        <v>1263</v>
      </c>
      <c r="C826" s="28"/>
      <c r="D826" s="28">
        <v>1</v>
      </c>
      <c r="E826" s="73" t="s">
        <v>201</v>
      </c>
      <c r="F826" s="74">
        <v>55000</v>
      </c>
      <c r="G826" s="74" t="s">
        <v>30</v>
      </c>
      <c r="H826" s="74" t="s">
        <v>30</v>
      </c>
      <c r="I826" s="74"/>
      <c r="J826" s="73" t="s">
        <v>201</v>
      </c>
      <c r="K826" s="74"/>
      <c r="L826" s="74"/>
      <c r="M826" s="71"/>
      <c r="N826" s="48"/>
      <c r="O826" s="28"/>
      <c r="P826" s="28" t="s">
        <v>31</v>
      </c>
      <c r="Q826" s="75" t="s">
        <v>32</v>
      </c>
      <c r="R826" s="28"/>
      <c r="S826" s="50">
        <v>25000</v>
      </c>
      <c r="T826" s="51">
        <v>21250</v>
      </c>
      <c r="U826" s="51">
        <v>2500</v>
      </c>
      <c r="V826" s="51">
        <v>1250</v>
      </c>
      <c r="W826" s="28" t="s">
        <v>1215</v>
      </c>
      <c r="X826" s="76">
        <v>647751</v>
      </c>
      <c r="Y826" s="28">
        <v>20</v>
      </c>
    </row>
    <row r="827" spans="1:25" hidden="1">
      <c r="A827" s="23">
        <v>820</v>
      </c>
      <c r="B827" s="72" t="s">
        <v>1264</v>
      </c>
      <c r="C827" s="28"/>
      <c r="D827" s="28">
        <v>1</v>
      </c>
      <c r="E827" s="73" t="s">
        <v>1265</v>
      </c>
      <c r="F827" s="74">
        <v>55000</v>
      </c>
      <c r="G827" s="74" t="s">
        <v>30</v>
      </c>
      <c r="H827" s="74" t="s">
        <v>30</v>
      </c>
      <c r="I827" s="74"/>
      <c r="J827" s="73" t="s">
        <v>1265</v>
      </c>
      <c r="K827" s="74"/>
      <c r="L827" s="74"/>
      <c r="M827" s="71"/>
      <c r="N827" s="48"/>
      <c r="O827" s="28"/>
      <c r="P827" s="28" t="s">
        <v>31</v>
      </c>
      <c r="Q827" s="75" t="s">
        <v>32</v>
      </c>
      <c r="R827" s="28"/>
      <c r="S827" s="50">
        <v>25000</v>
      </c>
      <c r="T827" s="51">
        <v>21250</v>
      </c>
      <c r="U827" s="51">
        <v>2500</v>
      </c>
      <c r="V827" s="51">
        <v>1250</v>
      </c>
      <c r="W827" s="28" t="s">
        <v>1215</v>
      </c>
      <c r="X827" s="76">
        <v>647752</v>
      </c>
      <c r="Y827" s="28">
        <v>20</v>
      </c>
    </row>
    <row r="828" spans="1:25" hidden="1">
      <c r="A828" s="23">
        <v>821</v>
      </c>
      <c r="B828" s="72" t="s">
        <v>1266</v>
      </c>
      <c r="C828" s="28"/>
      <c r="D828" s="28">
        <v>1</v>
      </c>
      <c r="E828" s="73" t="s">
        <v>1267</v>
      </c>
      <c r="F828" s="74">
        <v>55000</v>
      </c>
      <c r="G828" s="74" t="s">
        <v>30</v>
      </c>
      <c r="H828" s="74" t="s">
        <v>30</v>
      </c>
      <c r="I828" s="74"/>
      <c r="J828" s="73" t="s">
        <v>1267</v>
      </c>
      <c r="K828" s="74"/>
      <c r="L828" s="74"/>
      <c r="M828" s="71"/>
      <c r="N828" s="48"/>
      <c r="O828" s="28"/>
      <c r="P828" s="28" t="s">
        <v>31</v>
      </c>
      <c r="Q828" s="75" t="s">
        <v>32</v>
      </c>
      <c r="R828" s="28"/>
      <c r="S828" s="50">
        <v>25000</v>
      </c>
      <c r="T828" s="51">
        <v>21250</v>
      </c>
      <c r="U828" s="51">
        <v>2500</v>
      </c>
      <c r="V828" s="51">
        <v>1250</v>
      </c>
      <c r="W828" s="28" t="s">
        <v>1215</v>
      </c>
      <c r="X828" s="76">
        <v>647753</v>
      </c>
      <c r="Y828" s="28">
        <v>20</v>
      </c>
    </row>
    <row r="829" spans="1:25" ht="30" hidden="1">
      <c r="A829" s="23">
        <v>822</v>
      </c>
      <c r="B829" s="72" t="s">
        <v>1268</v>
      </c>
      <c r="C829" s="28"/>
      <c r="D829" s="28">
        <v>1</v>
      </c>
      <c r="E829" s="73" t="s">
        <v>201</v>
      </c>
      <c r="F829" s="74">
        <v>55000</v>
      </c>
      <c r="G829" s="74" t="s">
        <v>30</v>
      </c>
      <c r="H829" s="74" t="s">
        <v>30</v>
      </c>
      <c r="I829" s="74"/>
      <c r="J829" s="73" t="s">
        <v>201</v>
      </c>
      <c r="K829" s="74"/>
      <c r="L829" s="74"/>
      <c r="M829" s="71"/>
      <c r="N829" s="48"/>
      <c r="O829" s="28"/>
      <c r="P829" s="28" t="s">
        <v>31</v>
      </c>
      <c r="Q829" s="75" t="s">
        <v>41</v>
      </c>
      <c r="R829" s="28"/>
      <c r="S829" s="50">
        <v>25000</v>
      </c>
      <c r="T829" s="51">
        <v>21250</v>
      </c>
      <c r="U829" s="51">
        <v>2500</v>
      </c>
      <c r="V829" s="51">
        <v>1250</v>
      </c>
      <c r="W829" s="28" t="s">
        <v>1215</v>
      </c>
      <c r="X829" s="76">
        <v>647754</v>
      </c>
      <c r="Y829" s="28">
        <v>20</v>
      </c>
    </row>
    <row r="830" spans="1:25" ht="30" hidden="1">
      <c r="A830" s="23">
        <v>823</v>
      </c>
      <c r="B830" s="72" t="s">
        <v>1269</v>
      </c>
      <c r="C830" s="28"/>
      <c r="D830" s="28">
        <v>1</v>
      </c>
      <c r="E830" s="73" t="s">
        <v>1270</v>
      </c>
      <c r="F830" s="74">
        <v>55000</v>
      </c>
      <c r="G830" s="74" t="s">
        <v>30</v>
      </c>
      <c r="H830" s="74" t="s">
        <v>30</v>
      </c>
      <c r="I830" s="74"/>
      <c r="J830" s="73" t="s">
        <v>1270</v>
      </c>
      <c r="K830" s="74"/>
      <c r="L830" s="74"/>
      <c r="M830" s="71"/>
      <c r="N830" s="48"/>
      <c r="O830" s="28"/>
      <c r="P830" s="28" t="s">
        <v>31</v>
      </c>
      <c r="Q830" s="75" t="s">
        <v>32</v>
      </c>
      <c r="R830" s="28"/>
      <c r="S830" s="50">
        <v>25000</v>
      </c>
      <c r="T830" s="51">
        <v>21250</v>
      </c>
      <c r="U830" s="51">
        <v>2500</v>
      </c>
      <c r="V830" s="51">
        <v>1250</v>
      </c>
      <c r="W830" s="28" t="s">
        <v>1215</v>
      </c>
      <c r="X830" s="76">
        <v>647755</v>
      </c>
      <c r="Y830" s="28">
        <v>20</v>
      </c>
    </row>
    <row r="831" spans="1:25" ht="30" hidden="1">
      <c r="A831" s="23">
        <v>824</v>
      </c>
      <c r="B831" s="72" t="s">
        <v>1271</v>
      </c>
      <c r="C831" s="28"/>
      <c r="D831" s="28">
        <v>1</v>
      </c>
      <c r="E831" s="73" t="s">
        <v>201</v>
      </c>
      <c r="F831" s="74">
        <v>55000</v>
      </c>
      <c r="G831" s="74" t="s">
        <v>30</v>
      </c>
      <c r="H831" s="74" t="s">
        <v>30</v>
      </c>
      <c r="I831" s="74"/>
      <c r="J831" s="73" t="s">
        <v>201</v>
      </c>
      <c r="K831" s="74"/>
      <c r="L831" s="74"/>
      <c r="M831" s="71"/>
      <c r="N831" s="48"/>
      <c r="O831" s="28"/>
      <c r="P831" s="28" t="s">
        <v>31</v>
      </c>
      <c r="Q831" s="75" t="s">
        <v>41</v>
      </c>
      <c r="R831" s="28"/>
      <c r="S831" s="50">
        <v>25000</v>
      </c>
      <c r="T831" s="51">
        <v>21250</v>
      </c>
      <c r="U831" s="51">
        <v>2500</v>
      </c>
      <c r="V831" s="51">
        <v>1250</v>
      </c>
      <c r="W831" s="28" t="s">
        <v>1215</v>
      </c>
      <c r="X831" s="76">
        <v>647756</v>
      </c>
      <c r="Y831" s="28">
        <v>20</v>
      </c>
    </row>
    <row r="832" spans="1:25" ht="30" hidden="1">
      <c r="A832" s="23">
        <v>825</v>
      </c>
      <c r="B832" s="72" t="s">
        <v>1272</v>
      </c>
      <c r="C832" s="28"/>
      <c r="D832" s="28">
        <v>1</v>
      </c>
      <c r="E832" s="73" t="s">
        <v>1273</v>
      </c>
      <c r="F832" s="74">
        <v>55000</v>
      </c>
      <c r="G832" s="74" t="s">
        <v>30</v>
      </c>
      <c r="H832" s="74" t="s">
        <v>30</v>
      </c>
      <c r="I832" s="74"/>
      <c r="J832" s="73" t="s">
        <v>1273</v>
      </c>
      <c r="K832" s="74"/>
      <c r="L832" s="74"/>
      <c r="M832" s="71"/>
      <c r="N832" s="48"/>
      <c r="O832" s="28"/>
      <c r="P832" s="28" t="s">
        <v>439</v>
      </c>
      <c r="Q832" s="75" t="s">
        <v>41</v>
      </c>
      <c r="R832" s="28"/>
      <c r="S832" s="50">
        <v>25000</v>
      </c>
      <c r="T832" s="51">
        <v>21250</v>
      </c>
      <c r="U832" s="51">
        <v>2500</v>
      </c>
      <c r="V832" s="51">
        <v>1250</v>
      </c>
      <c r="W832" s="28" t="s">
        <v>1215</v>
      </c>
      <c r="X832" s="76">
        <v>647757</v>
      </c>
      <c r="Y832" s="28">
        <v>20</v>
      </c>
    </row>
    <row r="833" spans="1:25" ht="30" hidden="1">
      <c r="A833" s="23">
        <v>826</v>
      </c>
      <c r="B833" s="72" t="s">
        <v>1274</v>
      </c>
      <c r="C833" s="28"/>
      <c r="D833" s="28">
        <v>1</v>
      </c>
      <c r="E833" s="73" t="s">
        <v>1275</v>
      </c>
      <c r="F833" s="74">
        <v>55000</v>
      </c>
      <c r="G833" s="74" t="s">
        <v>30</v>
      </c>
      <c r="H833" s="74" t="s">
        <v>30</v>
      </c>
      <c r="I833" s="74"/>
      <c r="J833" s="73" t="s">
        <v>1275</v>
      </c>
      <c r="K833" s="74"/>
      <c r="L833" s="74"/>
      <c r="M833" s="71"/>
      <c r="N833" s="48"/>
      <c r="O833" s="28"/>
      <c r="P833" s="28" t="s">
        <v>31</v>
      </c>
      <c r="Q833" s="75" t="s">
        <v>41</v>
      </c>
      <c r="R833" s="28"/>
      <c r="S833" s="50">
        <v>25000</v>
      </c>
      <c r="T833" s="51">
        <v>21250</v>
      </c>
      <c r="U833" s="51">
        <v>2500</v>
      </c>
      <c r="V833" s="51">
        <v>1250</v>
      </c>
      <c r="W833" s="28" t="s">
        <v>1215</v>
      </c>
      <c r="X833" s="76">
        <v>647758</v>
      </c>
      <c r="Y833" s="28">
        <v>20</v>
      </c>
    </row>
    <row r="834" spans="1:25" ht="30" hidden="1">
      <c r="A834" s="23">
        <v>827</v>
      </c>
      <c r="B834" s="72" t="s">
        <v>1276</v>
      </c>
      <c r="C834" s="28"/>
      <c r="D834" s="28">
        <v>1</v>
      </c>
      <c r="E834" s="73" t="s">
        <v>1277</v>
      </c>
      <c r="F834" s="74">
        <v>55000</v>
      </c>
      <c r="G834" s="74" t="s">
        <v>30</v>
      </c>
      <c r="H834" s="74" t="s">
        <v>30</v>
      </c>
      <c r="I834" s="74"/>
      <c r="J834" s="73" t="s">
        <v>1277</v>
      </c>
      <c r="K834" s="74"/>
      <c r="L834" s="74"/>
      <c r="M834" s="71"/>
      <c r="N834" s="48"/>
      <c r="O834" s="28"/>
      <c r="P834" s="28" t="s">
        <v>31</v>
      </c>
      <c r="Q834" s="75" t="s">
        <v>41</v>
      </c>
      <c r="R834" s="28"/>
      <c r="S834" s="50">
        <v>25000</v>
      </c>
      <c r="T834" s="51">
        <v>21250</v>
      </c>
      <c r="U834" s="51">
        <v>2500</v>
      </c>
      <c r="V834" s="51">
        <v>1250</v>
      </c>
      <c r="W834" s="28" t="s">
        <v>1215</v>
      </c>
      <c r="X834" s="76">
        <v>647759</v>
      </c>
      <c r="Y834" s="28">
        <v>20</v>
      </c>
    </row>
    <row r="835" spans="1:25" hidden="1">
      <c r="A835" s="23">
        <v>828</v>
      </c>
      <c r="B835" s="72" t="s">
        <v>1278</v>
      </c>
      <c r="C835" s="28"/>
      <c r="D835" s="28">
        <v>1</v>
      </c>
      <c r="E835" s="73" t="s">
        <v>1257</v>
      </c>
      <c r="F835" s="74">
        <v>55000</v>
      </c>
      <c r="G835" s="74" t="s">
        <v>30</v>
      </c>
      <c r="H835" s="74" t="s">
        <v>30</v>
      </c>
      <c r="I835" s="74"/>
      <c r="J835" s="73" t="s">
        <v>1257</v>
      </c>
      <c r="K835" s="74"/>
      <c r="L835" s="74"/>
      <c r="M835" s="71"/>
      <c r="N835" s="48"/>
      <c r="O835" s="28"/>
      <c r="P835" s="28" t="s">
        <v>31</v>
      </c>
      <c r="Q835" s="75" t="s">
        <v>32</v>
      </c>
      <c r="R835" s="28"/>
      <c r="S835" s="50">
        <v>25000</v>
      </c>
      <c r="T835" s="51">
        <v>21250</v>
      </c>
      <c r="U835" s="51">
        <v>2500</v>
      </c>
      <c r="V835" s="51">
        <v>1250</v>
      </c>
      <c r="W835" s="28" t="s">
        <v>1215</v>
      </c>
      <c r="X835" s="76">
        <v>647760</v>
      </c>
      <c r="Y835" s="28">
        <v>20</v>
      </c>
    </row>
    <row r="836" spans="1:25" ht="30" hidden="1">
      <c r="A836" s="23">
        <v>829</v>
      </c>
      <c r="B836" s="72" t="s">
        <v>1279</v>
      </c>
      <c r="C836" s="28"/>
      <c r="D836" s="28">
        <v>1</v>
      </c>
      <c r="E836" s="73" t="s">
        <v>1280</v>
      </c>
      <c r="F836" s="74">
        <v>55000</v>
      </c>
      <c r="G836" s="74" t="s">
        <v>30</v>
      </c>
      <c r="H836" s="74" t="s">
        <v>30</v>
      </c>
      <c r="I836" s="74"/>
      <c r="J836" s="73" t="s">
        <v>1280</v>
      </c>
      <c r="K836" s="74"/>
      <c r="L836" s="74"/>
      <c r="M836" s="71"/>
      <c r="N836" s="48"/>
      <c r="O836" s="28"/>
      <c r="P836" s="28" t="s">
        <v>31</v>
      </c>
      <c r="Q836" s="75" t="s">
        <v>32</v>
      </c>
      <c r="R836" s="28"/>
      <c r="S836" s="50">
        <v>25000</v>
      </c>
      <c r="T836" s="51">
        <v>21250</v>
      </c>
      <c r="U836" s="51">
        <v>2500</v>
      </c>
      <c r="V836" s="51">
        <v>1250</v>
      </c>
      <c r="W836" s="28" t="s">
        <v>1215</v>
      </c>
      <c r="X836" s="76">
        <v>647761</v>
      </c>
      <c r="Y836" s="28">
        <v>20</v>
      </c>
    </row>
    <row r="837" spans="1:25" ht="30" hidden="1">
      <c r="A837" s="23">
        <v>830</v>
      </c>
      <c r="B837" s="72" t="s">
        <v>1281</v>
      </c>
      <c r="C837" s="28"/>
      <c r="D837" s="28">
        <v>1</v>
      </c>
      <c r="E837" s="73" t="s">
        <v>187</v>
      </c>
      <c r="F837" s="74">
        <v>55000</v>
      </c>
      <c r="G837" s="74" t="s">
        <v>30</v>
      </c>
      <c r="H837" s="74" t="s">
        <v>30</v>
      </c>
      <c r="I837" s="74"/>
      <c r="J837" s="73" t="s">
        <v>187</v>
      </c>
      <c r="K837" s="74"/>
      <c r="L837" s="74"/>
      <c r="M837" s="71"/>
      <c r="N837" s="48"/>
      <c r="O837" s="28"/>
      <c r="P837" s="28" t="s">
        <v>31</v>
      </c>
      <c r="Q837" s="75" t="s">
        <v>32</v>
      </c>
      <c r="R837" s="28"/>
      <c r="S837" s="50">
        <v>25000</v>
      </c>
      <c r="T837" s="51">
        <v>21250</v>
      </c>
      <c r="U837" s="51">
        <v>2500</v>
      </c>
      <c r="V837" s="51">
        <v>1250</v>
      </c>
      <c r="W837" s="28" t="s">
        <v>1215</v>
      </c>
      <c r="X837" s="76">
        <v>647762</v>
      </c>
      <c r="Y837" s="28">
        <v>20</v>
      </c>
    </row>
    <row r="838" spans="1:25" hidden="1">
      <c r="A838" s="23">
        <v>831</v>
      </c>
      <c r="B838" s="72" t="s">
        <v>1282</v>
      </c>
      <c r="C838" s="28"/>
      <c r="D838" s="28">
        <v>1</v>
      </c>
      <c r="E838" s="73" t="s">
        <v>53</v>
      </c>
      <c r="F838" s="74">
        <v>55000</v>
      </c>
      <c r="G838" s="74" t="s">
        <v>30</v>
      </c>
      <c r="H838" s="74" t="s">
        <v>30</v>
      </c>
      <c r="I838" s="74"/>
      <c r="J838" s="73" t="s">
        <v>53</v>
      </c>
      <c r="K838" s="74"/>
      <c r="L838" s="74"/>
      <c r="M838" s="71"/>
      <c r="N838" s="48"/>
      <c r="O838" s="28"/>
      <c r="P838" s="28" t="s">
        <v>31</v>
      </c>
      <c r="Q838" s="75" t="s">
        <v>32</v>
      </c>
      <c r="R838" s="28"/>
      <c r="S838" s="50">
        <v>25000</v>
      </c>
      <c r="T838" s="51">
        <v>21250</v>
      </c>
      <c r="U838" s="51">
        <v>2500</v>
      </c>
      <c r="V838" s="51">
        <v>1250</v>
      </c>
      <c r="W838" s="28" t="s">
        <v>1215</v>
      </c>
      <c r="X838" s="76">
        <v>647763</v>
      </c>
      <c r="Y838" s="28">
        <v>20</v>
      </c>
    </row>
    <row r="839" spans="1:25" ht="30" hidden="1">
      <c r="A839" s="23">
        <v>832</v>
      </c>
      <c r="B839" s="72" t="s">
        <v>1283</v>
      </c>
      <c r="C839" s="28"/>
      <c r="D839" s="28">
        <v>1</v>
      </c>
      <c r="E839" s="73" t="s">
        <v>187</v>
      </c>
      <c r="F839" s="74">
        <v>55000</v>
      </c>
      <c r="G839" s="74" t="s">
        <v>30</v>
      </c>
      <c r="H839" s="74" t="s">
        <v>30</v>
      </c>
      <c r="I839" s="74"/>
      <c r="J839" s="73" t="s">
        <v>187</v>
      </c>
      <c r="K839" s="74"/>
      <c r="L839" s="74"/>
      <c r="M839" s="71"/>
      <c r="N839" s="48"/>
      <c r="O839" s="28"/>
      <c r="P839" s="28" t="s">
        <v>31</v>
      </c>
      <c r="Q839" s="75" t="s">
        <v>32</v>
      </c>
      <c r="R839" s="28"/>
      <c r="S839" s="50">
        <v>25000</v>
      </c>
      <c r="T839" s="51">
        <v>21250</v>
      </c>
      <c r="U839" s="51">
        <v>2500</v>
      </c>
      <c r="V839" s="51">
        <v>1250</v>
      </c>
      <c r="W839" s="28" t="s">
        <v>1215</v>
      </c>
      <c r="X839" s="76">
        <v>647764</v>
      </c>
      <c r="Y839" s="28">
        <v>20</v>
      </c>
    </row>
    <row r="840" spans="1:25" ht="30" hidden="1">
      <c r="A840" s="23">
        <v>833</v>
      </c>
      <c r="B840" s="72" t="s">
        <v>1284</v>
      </c>
      <c r="C840" s="28"/>
      <c r="D840" s="28">
        <v>1</v>
      </c>
      <c r="E840" s="73" t="s">
        <v>1285</v>
      </c>
      <c r="F840" s="74">
        <v>55000</v>
      </c>
      <c r="G840" s="74" t="s">
        <v>30</v>
      </c>
      <c r="H840" s="74" t="s">
        <v>30</v>
      </c>
      <c r="I840" s="74"/>
      <c r="J840" s="73" t="s">
        <v>1285</v>
      </c>
      <c r="K840" s="74"/>
      <c r="L840" s="74"/>
      <c r="M840" s="71"/>
      <c r="N840" s="48"/>
      <c r="O840" s="28"/>
      <c r="P840" s="28" t="s">
        <v>31</v>
      </c>
      <c r="Q840" s="75" t="s">
        <v>41</v>
      </c>
      <c r="R840" s="28"/>
      <c r="S840" s="50">
        <v>25000</v>
      </c>
      <c r="T840" s="51">
        <v>21250</v>
      </c>
      <c r="U840" s="51">
        <v>2500</v>
      </c>
      <c r="V840" s="51">
        <v>1250</v>
      </c>
      <c r="W840" s="28" t="s">
        <v>1215</v>
      </c>
      <c r="X840" s="76">
        <v>647765</v>
      </c>
      <c r="Y840" s="28">
        <v>20</v>
      </c>
    </row>
    <row r="841" spans="1:25" ht="30" hidden="1">
      <c r="A841" s="23">
        <v>834</v>
      </c>
      <c r="B841" s="72" t="s">
        <v>1286</v>
      </c>
      <c r="C841" s="28"/>
      <c r="D841" s="28">
        <v>1</v>
      </c>
      <c r="E841" s="73" t="s">
        <v>1287</v>
      </c>
      <c r="F841" s="74">
        <v>55000</v>
      </c>
      <c r="G841" s="74" t="s">
        <v>30</v>
      </c>
      <c r="H841" s="74" t="s">
        <v>30</v>
      </c>
      <c r="I841" s="74"/>
      <c r="J841" s="73" t="s">
        <v>1287</v>
      </c>
      <c r="K841" s="74"/>
      <c r="L841" s="74"/>
      <c r="M841" s="71"/>
      <c r="N841" s="48"/>
      <c r="O841" s="28"/>
      <c r="P841" s="28" t="s">
        <v>31</v>
      </c>
      <c r="Q841" s="75" t="s">
        <v>32</v>
      </c>
      <c r="R841" s="28"/>
      <c r="S841" s="50">
        <v>25000</v>
      </c>
      <c r="T841" s="51">
        <v>21250</v>
      </c>
      <c r="U841" s="51">
        <v>2500</v>
      </c>
      <c r="V841" s="51">
        <v>1250</v>
      </c>
      <c r="W841" s="28" t="s">
        <v>1215</v>
      </c>
      <c r="X841" s="76">
        <v>647766</v>
      </c>
      <c r="Y841" s="28">
        <v>20</v>
      </c>
    </row>
    <row r="842" spans="1:25" ht="45" hidden="1">
      <c r="A842" s="23">
        <v>835</v>
      </c>
      <c r="B842" s="72" t="s">
        <v>1288</v>
      </c>
      <c r="C842" s="28"/>
      <c r="D842" s="28">
        <v>1</v>
      </c>
      <c r="E842" s="73" t="s">
        <v>1289</v>
      </c>
      <c r="F842" s="74">
        <v>55000</v>
      </c>
      <c r="G842" s="74" t="s">
        <v>30</v>
      </c>
      <c r="H842" s="74" t="s">
        <v>30</v>
      </c>
      <c r="I842" s="74"/>
      <c r="J842" s="73" t="s">
        <v>1289</v>
      </c>
      <c r="K842" s="74"/>
      <c r="L842" s="74"/>
      <c r="M842" s="71"/>
      <c r="N842" s="48"/>
      <c r="O842" s="28"/>
      <c r="P842" s="28" t="s">
        <v>31</v>
      </c>
      <c r="Q842" s="75" t="s">
        <v>32</v>
      </c>
      <c r="R842" s="28"/>
      <c r="S842" s="50">
        <v>25000</v>
      </c>
      <c r="T842" s="51">
        <v>21250</v>
      </c>
      <c r="U842" s="51">
        <v>2500</v>
      </c>
      <c r="V842" s="51">
        <v>1250</v>
      </c>
      <c r="W842" s="28" t="s">
        <v>1215</v>
      </c>
      <c r="X842" s="76">
        <v>647767</v>
      </c>
      <c r="Y842" s="28">
        <v>20</v>
      </c>
    </row>
    <row r="843" spans="1:25" ht="30" hidden="1">
      <c r="A843" s="23">
        <v>836</v>
      </c>
      <c r="B843" s="72" t="s">
        <v>1290</v>
      </c>
      <c r="C843" s="28"/>
      <c r="D843" s="28">
        <v>1</v>
      </c>
      <c r="E843" s="73" t="s">
        <v>1285</v>
      </c>
      <c r="F843" s="74">
        <v>55000</v>
      </c>
      <c r="G843" s="74" t="s">
        <v>30</v>
      </c>
      <c r="H843" s="74" t="s">
        <v>30</v>
      </c>
      <c r="I843" s="74"/>
      <c r="J843" s="73" t="s">
        <v>1285</v>
      </c>
      <c r="K843" s="74"/>
      <c r="L843" s="74"/>
      <c r="M843" s="71"/>
      <c r="N843" s="48"/>
      <c r="O843" s="28"/>
      <c r="P843" s="28" t="s">
        <v>31</v>
      </c>
      <c r="Q843" s="75" t="s">
        <v>32</v>
      </c>
      <c r="R843" s="28"/>
      <c r="S843" s="50">
        <v>25000</v>
      </c>
      <c r="T843" s="51">
        <v>21250</v>
      </c>
      <c r="U843" s="51">
        <v>2500</v>
      </c>
      <c r="V843" s="51">
        <v>1250</v>
      </c>
      <c r="W843" s="28" t="s">
        <v>1215</v>
      </c>
      <c r="X843" s="76">
        <v>647768</v>
      </c>
      <c r="Y843" s="28">
        <v>20</v>
      </c>
    </row>
    <row r="844" spans="1:25" ht="30" hidden="1">
      <c r="A844" s="23">
        <v>837</v>
      </c>
      <c r="B844" s="72" t="s">
        <v>1291</v>
      </c>
      <c r="C844" s="28"/>
      <c r="D844" s="28">
        <v>1</v>
      </c>
      <c r="E844" s="73" t="s">
        <v>1292</v>
      </c>
      <c r="F844" s="74">
        <v>55000</v>
      </c>
      <c r="G844" s="74" t="s">
        <v>30</v>
      </c>
      <c r="H844" s="74" t="s">
        <v>30</v>
      </c>
      <c r="I844" s="74"/>
      <c r="J844" s="73" t="s">
        <v>1292</v>
      </c>
      <c r="K844" s="74"/>
      <c r="L844" s="74"/>
      <c r="M844" s="71"/>
      <c r="N844" s="48"/>
      <c r="O844" s="28"/>
      <c r="P844" s="28" t="s">
        <v>31</v>
      </c>
      <c r="Q844" s="75" t="s">
        <v>32</v>
      </c>
      <c r="R844" s="28"/>
      <c r="S844" s="50">
        <v>25000</v>
      </c>
      <c r="T844" s="51">
        <v>21250</v>
      </c>
      <c r="U844" s="51">
        <v>2500</v>
      </c>
      <c r="V844" s="51">
        <v>1250</v>
      </c>
      <c r="W844" s="28" t="s">
        <v>1215</v>
      </c>
      <c r="X844" s="76">
        <v>647769</v>
      </c>
      <c r="Y844" s="28">
        <v>20</v>
      </c>
    </row>
    <row r="845" spans="1:25" hidden="1">
      <c r="A845" s="23">
        <v>838</v>
      </c>
      <c r="B845" s="72" t="s">
        <v>1293</v>
      </c>
      <c r="C845" s="28"/>
      <c r="D845" s="28">
        <v>1</v>
      </c>
      <c r="E845" s="73" t="s">
        <v>1063</v>
      </c>
      <c r="F845" s="74">
        <v>55000</v>
      </c>
      <c r="G845" s="74" t="s">
        <v>30</v>
      </c>
      <c r="H845" s="74" t="s">
        <v>30</v>
      </c>
      <c r="I845" s="74"/>
      <c r="J845" s="73" t="s">
        <v>1063</v>
      </c>
      <c r="K845" s="74"/>
      <c r="L845" s="74"/>
      <c r="M845" s="71"/>
      <c r="N845" s="48"/>
      <c r="O845" s="28"/>
      <c r="P845" s="28" t="s">
        <v>31</v>
      </c>
      <c r="Q845" s="75" t="s">
        <v>32</v>
      </c>
      <c r="R845" s="28"/>
      <c r="S845" s="50">
        <v>25000</v>
      </c>
      <c r="T845" s="51">
        <v>21250</v>
      </c>
      <c r="U845" s="51">
        <v>2500</v>
      </c>
      <c r="V845" s="51">
        <v>1250</v>
      </c>
      <c r="W845" s="28" t="s">
        <v>1215</v>
      </c>
      <c r="X845" s="76">
        <v>647770</v>
      </c>
      <c r="Y845" s="28">
        <v>20</v>
      </c>
    </row>
    <row r="846" spans="1:25" hidden="1">
      <c r="A846" s="23">
        <v>839</v>
      </c>
      <c r="B846" s="72" t="s">
        <v>1294</v>
      </c>
      <c r="C846" s="28"/>
      <c r="D846" s="28">
        <v>1</v>
      </c>
      <c r="E846" s="73" t="s">
        <v>1063</v>
      </c>
      <c r="F846" s="74">
        <v>55000</v>
      </c>
      <c r="G846" s="74" t="s">
        <v>30</v>
      </c>
      <c r="H846" s="74" t="s">
        <v>30</v>
      </c>
      <c r="I846" s="74"/>
      <c r="J846" s="73" t="s">
        <v>1063</v>
      </c>
      <c r="K846" s="74"/>
      <c r="L846" s="74"/>
      <c r="M846" s="71"/>
      <c r="N846" s="48"/>
      <c r="O846" s="28"/>
      <c r="P846" s="28" t="s">
        <v>31</v>
      </c>
      <c r="Q846" s="75" t="s">
        <v>32</v>
      </c>
      <c r="R846" s="28"/>
      <c r="S846" s="50">
        <v>25000</v>
      </c>
      <c r="T846" s="51">
        <v>21250</v>
      </c>
      <c r="U846" s="51">
        <v>2500</v>
      </c>
      <c r="V846" s="51">
        <v>1250</v>
      </c>
      <c r="W846" s="28" t="s">
        <v>1215</v>
      </c>
      <c r="X846" s="76">
        <v>647771</v>
      </c>
      <c r="Y846" s="28">
        <v>20</v>
      </c>
    </row>
    <row r="847" spans="1:25" ht="30" hidden="1">
      <c r="A847" s="23">
        <v>840</v>
      </c>
      <c r="B847" s="72" t="s">
        <v>1295</v>
      </c>
      <c r="C847" s="28"/>
      <c r="D847" s="28">
        <v>1</v>
      </c>
      <c r="E847" s="73" t="s">
        <v>1224</v>
      </c>
      <c r="F847" s="74">
        <v>55000</v>
      </c>
      <c r="G847" s="74" t="s">
        <v>30</v>
      </c>
      <c r="H847" s="74" t="s">
        <v>30</v>
      </c>
      <c r="I847" s="74"/>
      <c r="J847" s="73" t="s">
        <v>1224</v>
      </c>
      <c r="K847" s="74"/>
      <c r="L847" s="74"/>
      <c r="M847" s="71"/>
      <c r="N847" s="48"/>
      <c r="O847" s="28"/>
      <c r="P847" s="28" t="s">
        <v>31</v>
      </c>
      <c r="Q847" s="75" t="s">
        <v>32</v>
      </c>
      <c r="R847" s="28"/>
      <c r="S847" s="50">
        <v>25000</v>
      </c>
      <c r="T847" s="51">
        <v>21250</v>
      </c>
      <c r="U847" s="51">
        <v>2500</v>
      </c>
      <c r="V847" s="51">
        <v>1250</v>
      </c>
      <c r="W847" s="28" t="s">
        <v>1215</v>
      </c>
      <c r="X847" s="76">
        <v>647772</v>
      </c>
      <c r="Y847" s="28">
        <v>20</v>
      </c>
    </row>
    <row r="848" spans="1:25" ht="30" hidden="1">
      <c r="A848" s="23">
        <v>841</v>
      </c>
      <c r="B848" s="72" t="s">
        <v>1296</v>
      </c>
      <c r="C848" s="28"/>
      <c r="D848" s="28">
        <v>1</v>
      </c>
      <c r="E848" s="73" t="s">
        <v>187</v>
      </c>
      <c r="F848" s="74">
        <v>55000</v>
      </c>
      <c r="G848" s="74" t="s">
        <v>30</v>
      </c>
      <c r="H848" s="74" t="s">
        <v>30</v>
      </c>
      <c r="I848" s="74"/>
      <c r="J848" s="73" t="s">
        <v>187</v>
      </c>
      <c r="K848" s="74"/>
      <c r="L848" s="74"/>
      <c r="M848" s="71"/>
      <c r="N848" s="48"/>
      <c r="O848" s="28"/>
      <c r="P848" s="28" t="s">
        <v>31</v>
      </c>
      <c r="Q848" s="75" t="s">
        <v>32</v>
      </c>
      <c r="R848" s="28"/>
      <c r="S848" s="50">
        <v>25000</v>
      </c>
      <c r="T848" s="51">
        <v>21250</v>
      </c>
      <c r="U848" s="51">
        <v>2500</v>
      </c>
      <c r="V848" s="51">
        <v>1250</v>
      </c>
      <c r="W848" s="28" t="s">
        <v>1215</v>
      </c>
      <c r="X848" s="76">
        <v>647773</v>
      </c>
      <c r="Y848" s="28">
        <v>20</v>
      </c>
    </row>
    <row r="849" spans="1:25" ht="30" hidden="1">
      <c r="A849" s="23">
        <v>842</v>
      </c>
      <c r="B849" s="72" t="s">
        <v>1297</v>
      </c>
      <c r="C849" s="28"/>
      <c r="D849" s="28">
        <v>1</v>
      </c>
      <c r="E849" s="73" t="s">
        <v>738</v>
      </c>
      <c r="F849" s="74">
        <v>55000</v>
      </c>
      <c r="G849" s="74" t="s">
        <v>30</v>
      </c>
      <c r="H849" s="74" t="s">
        <v>30</v>
      </c>
      <c r="I849" s="74"/>
      <c r="J849" s="73" t="s">
        <v>738</v>
      </c>
      <c r="K849" s="74"/>
      <c r="L849" s="74"/>
      <c r="M849" s="71"/>
      <c r="N849" s="48"/>
      <c r="O849" s="28"/>
      <c r="P849" s="28" t="s">
        <v>31</v>
      </c>
      <c r="Q849" s="75" t="s">
        <v>41</v>
      </c>
      <c r="R849" s="28"/>
      <c r="S849" s="50">
        <v>25000</v>
      </c>
      <c r="T849" s="51">
        <v>21250</v>
      </c>
      <c r="U849" s="51">
        <v>2500</v>
      </c>
      <c r="V849" s="51">
        <v>1250</v>
      </c>
      <c r="W849" s="28" t="s">
        <v>1215</v>
      </c>
      <c r="X849" s="76">
        <v>647774</v>
      </c>
      <c r="Y849" s="28">
        <v>20</v>
      </c>
    </row>
    <row r="850" spans="1:25" hidden="1">
      <c r="A850" s="23">
        <v>843</v>
      </c>
      <c r="B850" s="72" t="s">
        <v>1298</v>
      </c>
      <c r="C850" s="28"/>
      <c r="D850" s="28">
        <v>1</v>
      </c>
      <c r="E850" s="73" t="s">
        <v>1063</v>
      </c>
      <c r="F850" s="74">
        <v>55000</v>
      </c>
      <c r="G850" s="74" t="s">
        <v>30</v>
      </c>
      <c r="H850" s="74" t="s">
        <v>30</v>
      </c>
      <c r="I850" s="74"/>
      <c r="J850" s="73" t="s">
        <v>1063</v>
      </c>
      <c r="K850" s="74"/>
      <c r="L850" s="74"/>
      <c r="M850" s="71"/>
      <c r="N850" s="48"/>
      <c r="O850" s="28"/>
      <c r="P850" s="28" t="s">
        <v>31</v>
      </c>
      <c r="Q850" s="75" t="s">
        <v>32</v>
      </c>
      <c r="R850" s="28"/>
      <c r="S850" s="50">
        <v>25000</v>
      </c>
      <c r="T850" s="51">
        <v>21250</v>
      </c>
      <c r="U850" s="51">
        <v>2500</v>
      </c>
      <c r="V850" s="51">
        <v>1250</v>
      </c>
      <c r="W850" s="28" t="s">
        <v>1215</v>
      </c>
      <c r="X850" s="76">
        <v>647775</v>
      </c>
      <c r="Y850" s="28">
        <v>20</v>
      </c>
    </row>
    <row r="851" spans="1:25" ht="30" hidden="1">
      <c r="A851" s="23">
        <v>844</v>
      </c>
      <c r="B851" s="72" t="s">
        <v>1299</v>
      </c>
      <c r="C851" s="28"/>
      <c r="D851" s="28">
        <v>1</v>
      </c>
      <c r="E851" s="73" t="s">
        <v>85</v>
      </c>
      <c r="F851" s="74">
        <v>55000</v>
      </c>
      <c r="G851" s="74" t="s">
        <v>30</v>
      </c>
      <c r="H851" s="74" t="s">
        <v>30</v>
      </c>
      <c r="I851" s="74"/>
      <c r="J851" s="73" t="s">
        <v>85</v>
      </c>
      <c r="K851" s="74"/>
      <c r="L851" s="74"/>
      <c r="M851" s="71"/>
      <c r="N851" s="48"/>
      <c r="O851" s="28"/>
      <c r="P851" s="28" t="s">
        <v>31</v>
      </c>
      <c r="Q851" s="75" t="s">
        <v>32</v>
      </c>
      <c r="R851" s="28"/>
      <c r="S851" s="50">
        <v>25000</v>
      </c>
      <c r="T851" s="51">
        <v>21250</v>
      </c>
      <c r="U851" s="51">
        <v>2500</v>
      </c>
      <c r="V851" s="51">
        <v>1250</v>
      </c>
      <c r="W851" s="28" t="s">
        <v>1215</v>
      </c>
      <c r="X851" s="76">
        <v>647776</v>
      </c>
      <c r="Y851" s="28">
        <v>20</v>
      </c>
    </row>
    <row r="852" spans="1:25" ht="30" hidden="1">
      <c r="A852" s="23">
        <v>845</v>
      </c>
      <c r="B852" s="72" t="s">
        <v>1300</v>
      </c>
      <c r="C852" s="28"/>
      <c r="D852" s="28">
        <v>1</v>
      </c>
      <c r="E852" s="73" t="s">
        <v>1301</v>
      </c>
      <c r="F852" s="74">
        <v>55000</v>
      </c>
      <c r="G852" s="74" t="s">
        <v>30</v>
      </c>
      <c r="H852" s="74" t="s">
        <v>30</v>
      </c>
      <c r="I852" s="74"/>
      <c r="J852" s="73" t="s">
        <v>1301</v>
      </c>
      <c r="K852" s="74"/>
      <c r="L852" s="74"/>
      <c r="M852" s="71"/>
      <c r="N852" s="48"/>
      <c r="O852" s="28"/>
      <c r="P852" s="28" t="s">
        <v>31</v>
      </c>
      <c r="Q852" s="75" t="s">
        <v>41</v>
      </c>
      <c r="R852" s="28"/>
      <c r="S852" s="50">
        <v>25000</v>
      </c>
      <c r="T852" s="51">
        <v>21250</v>
      </c>
      <c r="U852" s="51">
        <v>2500</v>
      </c>
      <c r="V852" s="51">
        <v>1250</v>
      </c>
      <c r="W852" s="28" t="s">
        <v>1215</v>
      </c>
      <c r="X852" s="76">
        <v>647777</v>
      </c>
      <c r="Y852" s="28">
        <v>20</v>
      </c>
    </row>
    <row r="853" spans="1:25" hidden="1">
      <c r="A853" s="23">
        <v>846</v>
      </c>
      <c r="B853" s="72" t="s">
        <v>1302</v>
      </c>
      <c r="C853" s="28"/>
      <c r="D853" s="28">
        <v>1</v>
      </c>
      <c r="E853" s="73" t="s">
        <v>815</v>
      </c>
      <c r="F853" s="74">
        <v>55000</v>
      </c>
      <c r="G853" s="74" t="s">
        <v>30</v>
      </c>
      <c r="H853" s="74" t="s">
        <v>30</v>
      </c>
      <c r="I853" s="74"/>
      <c r="J853" s="73" t="s">
        <v>815</v>
      </c>
      <c r="K853" s="74"/>
      <c r="L853" s="74"/>
      <c r="M853" s="71"/>
      <c r="N853" s="48"/>
      <c r="O853" s="28"/>
      <c r="P853" s="28" t="s">
        <v>31</v>
      </c>
      <c r="Q853" s="75" t="s">
        <v>41</v>
      </c>
      <c r="R853" s="28"/>
      <c r="S853" s="50">
        <v>25000</v>
      </c>
      <c r="T853" s="51">
        <v>21250</v>
      </c>
      <c r="U853" s="51">
        <v>2500</v>
      </c>
      <c r="V853" s="51">
        <v>1250</v>
      </c>
      <c r="W853" s="28" t="s">
        <v>1215</v>
      </c>
      <c r="X853" s="76">
        <v>647778</v>
      </c>
      <c r="Y853" s="28">
        <v>20</v>
      </c>
    </row>
    <row r="854" spans="1:25" ht="30" hidden="1">
      <c r="A854" s="23">
        <v>847</v>
      </c>
      <c r="B854" s="72" t="s">
        <v>1303</v>
      </c>
      <c r="C854" s="28"/>
      <c r="D854" s="28">
        <v>1</v>
      </c>
      <c r="E854" s="73" t="s">
        <v>1304</v>
      </c>
      <c r="F854" s="74">
        <v>55000</v>
      </c>
      <c r="G854" s="74" t="s">
        <v>30</v>
      </c>
      <c r="H854" s="74" t="s">
        <v>30</v>
      </c>
      <c r="I854" s="74"/>
      <c r="J854" s="73" t="s">
        <v>1304</v>
      </c>
      <c r="K854" s="74"/>
      <c r="L854" s="74"/>
      <c r="M854" s="71"/>
      <c r="N854" s="48"/>
      <c r="O854" s="28"/>
      <c r="P854" s="28" t="s">
        <v>31</v>
      </c>
      <c r="Q854" s="75" t="s">
        <v>41</v>
      </c>
      <c r="R854" s="28"/>
      <c r="S854" s="50">
        <v>25000</v>
      </c>
      <c r="T854" s="51">
        <v>21250</v>
      </c>
      <c r="U854" s="51">
        <v>2500</v>
      </c>
      <c r="V854" s="51">
        <v>1250</v>
      </c>
      <c r="W854" s="28" t="s">
        <v>1215</v>
      </c>
      <c r="X854" s="76">
        <v>647779</v>
      </c>
      <c r="Y854" s="28">
        <v>20</v>
      </c>
    </row>
    <row r="855" spans="1:25" ht="30" hidden="1">
      <c r="A855" s="23">
        <v>848</v>
      </c>
      <c r="B855" s="72" t="s">
        <v>1305</v>
      </c>
      <c r="C855" s="28"/>
      <c r="D855" s="28">
        <v>1</v>
      </c>
      <c r="E855" s="73" t="s">
        <v>1301</v>
      </c>
      <c r="F855" s="74">
        <v>55000</v>
      </c>
      <c r="G855" s="74" t="s">
        <v>30</v>
      </c>
      <c r="H855" s="74" t="s">
        <v>30</v>
      </c>
      <c r="I855" s="74"/>
      <c r="J855" s="73" t="s">
        <v>1301</v>
      </c>
      <c r="K855" s="74"/>
      <c r="L855" s="74"/>
      <c r="M855" s="71"/>
      <c r="N855" s="48"/>
      <c r="O855" s="28"/>
      <c r="P855" s="28" t="s">
        <v>31</v>
      </c>
      <c r="Q855" s="75" t="s">
        <v>41</v>
      </c>
      <c r="R855" s="28"/>
      <c r="S855" s="50">
        <v>25000</v>
      </c>
      <c r="T855" s="51">
        <v>21250</v>
      </c>
      <c r="U855" s="51">
        <v>2500</v>
      </c>
      <c r="V855" s="51">
        <v>1250</v>
      </c>
      <c r="W855" s="28" t="s">
        <v>1215</v>
      </c>
      <c r="X855" s="76">
        <v>647780</v>
      </c>
      <c r="Y855" s="28">
        <v>20</v>
      </c>
    </row>
    <row r="856" spans="1:25" ht="30" hidden="1">
      <c r="A856" s="23">
        <v>849</v>
      </c>
      <c r="B856" s="72" t="s">
        <v>1306</v>
      </c>
      <c r="C856" s="28"/>
      <c r="D856" s="28">
        <v>1</v>
      </c>
      <c r="E856" s="73" t="s">
        <v>1224</v>
      </c>
      <c r="F856" s="74">
        <v>55000</v>
      </c>
      <c r="G856" s="74" t="s">
        <v>30</v>
      </c>
      <c r="H856" s="74" t="s">
        <v>30</v>
      </c>
      <c r="I856" s="74"/>
      <c r="J856" s="73" t="s">
        <v>1224</v>
      </c>
      <c r="K856" s="74"/>
      <c r="L856" s="74"/>
      <c r="M856" s="71"/>
      <c r="N856" s="48"/>
      <c r="O856" s="28"/>
      <c r="P856" s="28" t="s">
        <v>31</v>
      </c>
      <c r="Q856" s="75" t="s">
        <v>32</v>
      </c>
      <c r="R856" s="28"/>
      <c r="S856" s="50">
        <v>25000</v>
      </c>
      <c r="T856" s="51">
        <v>21250</v>
      </c>
      <c r="U856" s="51">
        <v>2500</v>
      </c>
      <c r="V856" s="51">
        <v>1250</v>
      </c>
      <c r="W856" s="28" t="s">
        <v>1215</v>
      </c>
      <c r="X856" s="76">
        <v>647781</v>
      </c>
      <c r="Y856" s="28">
        <v>20</v>
      </c>
    </row>
    <row r="857" spans="1:25" hidden="1">
      <c r="A857" s="23">
        <v>850</v>
      </c>
      <c r="B857" s="72" t="s">
        <v>1307</v>
      </c>
      <c r="C857" s="28"/>
      <c r="D857" s="28">
        <v>1</v>
      </c>
      <c r="E857" s="73" t="s">
        <v>1063</v>
      </c>
      <c r="F857" s="74">
        <v>55000</v>
      </c>
      <c r="G857" s="74" t="s">
        <v>30</v>
      </c>
      <c r="H857" s="74" t="s">
        <v>30</v>
      </c>
      <c r="I857" s="74"/>
      <c r="J857" s="73" t="s">
        <v>1063</v>
      </c>
      <c r="K857" s="74"/>
      <c r="L857" s="74"/>
      <c r="M857" s="71"/>
      <c r="N857" s="48"/>
      <c r="O857" s="28"/>
      <c r="P857" s="28" t="s">
        <v>31</v>
      </c>
      <c r="Q857" s="75" t="s">
        <v>32</v>
      </c>
      <c r="R857" s="28"/>
      <c r="S857" s="50">
        <v>25000</v>
      </c>
      <c r="T857" s="51">
        <v>21250</v>
      </c>
      <c r="U857" s="51">
        <v>2500</v>
      </c>
      <c r="V857" s="51">
        <v>1250</v>
      </c>
      <c r="W857" s="28" t="s">
        <v>1215</v>
      </c>
      <c r="X857" s="76">
        <v>647782</v>
      </c>
      <c r="Y857" s="28">
        <v>20</v>
      </c>
    </row>
    <row r="858" spans="1:25" hidden="1">
      <c r="A858" s="23">
        <v>851</v>
      </c>
      <c r="B858" s="72" t="s">
        <v>1308</v>
      </c>
      <c r="C858" s="28"/>
      <c r="D858" s="28">
        <v>1</v>
      </c>
      <c r="E858" s="73" t="s">
        <v>1063</v>
      </c>
      <c r="F858" s="74">
        <v>55000</v>
      </c>
      <c r="G858" s="74" t="s">
        <v>30</v>
      </c>
      <c r="H858" s="74" t="s">
        <v>30</v>
      </c>
      <c r="I858" s="74"/>
      <c r="J858" s="73" t="s">
        <v>1063</v>
      </c>
      <c r="K858" s="74"/>
      <c r="L858" s="74"/>
      <c r="M858" s="71"/>
      <c r="N858" s="48"/>
      <c r="O858" s="28"/>
      <c r="P858" s="28" t="s">
        <v>31</v>
      </c>
      <c r="Q858" s="75" t="s">
        <v>32</v>
      </c>
      <c r="R858" s="28"/>
      <c r="S858" s="50">
        <v>25000</v>
      </c>
      <c r="T858" s="51">
        <v>21250</v>
      </c>
      <c r="U858" s="51">
        <v>2500</v>
      </c>
      <c r="V858" s="51">
        <v>1250</v>
      </c>
      <c r="W858" s="28" t="s">
        <v>1215</v>
      </c>
      <c r="X858" s="76">
        <v>647783</v>
      </c>
      <c r="Y858" s="28">
        <v>20</v>
      </c>
    </row>
    <row r="859" spans="1:25" hidden="1">
      <c r="A859" s="23">
        <v>852</v>
      </c>
      <c r="B859" s="72" t="s">
        <v>1309</v>
      </c>
      <c r="C859" s="28"/>
      <c r="D859" s="28">
        <v>1</v>
      </c>
      <c r="E859" s="73" t="s">
        <v>1056</v>
      </c>
      <c r="F859" s="74">
        <v>55000</v>
      </c>
      <c r="G859" s="74" t="s">
        <v>30</v>
      </c>
      <c r="H859" s="74" t="s">
        <v>30</v>
      </c>
      <c r="I859" s="74"/>
      <c r="J859" s="73" t="s">
        <v>1056</v>
      </c>
      <c r="K859" s="74"/>
      <c r="L859" s="74"/>
      <c r="M859" s="71"/>
      <c r="N859" s="48"/>
      <c r="O859" s="28"/>
      <c r="P859" s="28" t="s">
        <v>31</v>
      </c>
      <c r="Q859" s="75" t="s">
        <v>41</v>
      </c>
      <c r="R859" s="28"/>
      <c r="S859" s="50">
        <v>25000</v>
      </c>
      <c r="T859" s="51">
        <v>21250</v>
      </c>
      <c r="U859" s="51">
        <v>2500</v>
      </c>
      <c r="V859" s="51">
        <v>1250</v>
      </c>
      <c r="W859" s="28" t="s">
        <v>1215</v>
      </c>
      <c r="X859" s="76">
        <v>647784</v>
      </c>
      <c r="Y859" s="28">
        <v>20</v>
      </c>
    </row>
    <row r="860" spans="1:25" hidden="1">
      <c r="A860" s="23">
        <v>853</v>
      </c>
      <c r="B860" s="72" t="s">
        <v>1310</v>
      </c>
      <c r="C860" s="28"/>
      <c r="D860" s="28">
        <v>1</v>
      </c>
      <c r="E860" s="73" t="s">
        <v>1257</v>
      </c>
      <c r="F860" s="74">
        <v>55000</v>
      </c>
      <c r="G860" s="74" t="s">
        <v>30</v>
      </c>
      <c r="H860" s="74" t="s">
        <v>30</v>
      </c>
      <c r="I860" s="74"/>
      <c r="J860" s="73" t="s">
        <v>1257</v>
      </c>
      <c r="K860" s="74"/>
      <c r="L860" s="74"/>
      <c r="M860" s="71"/>
      <c r="N860" s="48"/>
      <c r="O860" s="28"/>
      <c r="P860" s="28" t="s">
        <v>31</v>
      </c>
      <c r="Q860" s="75" t="s">
        <v>32</v>
      </c>
      <c r="R860" s="28"/>
      <c r="S860" s="50">
        <v>25000</v>
      </c>
      <c r="T860" s="51">
        <v>21250</v>
      </c>
      <c r="U860" s="51">
        <v>2500</v>
      </c>
      <c r="V860" s="51">
        <v>1250</v>
      </c>
      <c r="W860" s="28" t="s">
        <v>1215</v>
      </c>
      <c r="X860" s="76">
        <v>647785</v>
      </c>
      <c r="Y860" s="28">
        <v>20</v>
      </c>
    </row>
    <row r="861" spans="1:25" ht="30" hidden="1">
      <c r="A861" s="23">
        <v>854</v>
      </c>
      <c r="B861" s="72" t="s">
        <v>1311</v>
      </c>
      <c r="C861" s="28"/>
      <c r="D861" s="28">
        <v>1</v>
      </c>
      <c r="E861" s="73" t="s">
        <v>813</v>
      </c>
      <c r="F861" s="74">
        <v>55000</v>
      </c>
      <c r="G861" s="74" t="s">
        <v>30</v>
      </c>
      <c r="H861" s="74" t="s">
        <v>30</v>
      </c>
      <c r="I861" s="74"/>
      <c r="J861" s="73" t="s">
        <v>813</v>
      </c>
      <c r="K861" s="74"/>
      <c r="L861" s="74"/>
      <c r="M861" s="71"/>
      <c r="N861" s="48"/>
      <c r="O861" s="28"/>
      <c r="P861" s="28" t="s">
        <v>31</v>
      </c>
      <c r="Q861" s="75" t="s">
        <v>32</v>
      </c>
      <c r="R861" s="28"/>
      <c r="S861" s="50">
        <v>25000</v>
      </c>
      <c r="T861" s="51">
        <v>21250</v>
      </c>
      <c r="U861" s="51">
        <v>2500</v>
      </c>
      <c r="V861" s="51">
        <v>1250</v>
      </c>
      <c r="W861" s="28" t="s">
        <v>1215</v>
      </c>
      <c r="X861" s="76">
        <v>647786</v>
      </c>
      <c r="Y861" s="28">
        <v>20</v>
      </c>
    </row>
    <row r="862" spans="1:25" ht="30" hidden="1">
      <c r="A862" s="23">
        <v>855</v>
      </c>
      <c r="B862" s="72" t="s">
        <v>1312</v>
      </c>
      <c r="C862" s="28"/>
      <c r="D862" s="28">
        <v>1</v>
      </c>
      <c r="E862" s="73" t="s">
        <v>1224</v>
      </c>
      <c r="F862" s="74">
        <v>55000</v>
      </c>
      <c r="G862" s="74" t="s">
        <v>30</v>
      </c>
      <c r="H862" s="74" t="s">
        <v>30</v>
      </c>
      <c r="I862" s="74"/>
      <c r="J862" s="73" t="s">
        <v>1224</v>
      </c>
      <c r="K862" s="74"/>
      <c r="L862" s="74"/>
      <c r="M862" s="71"/>
      <c r="N862" s="48"/>
      <c r="O862" s="28"/>
      <c r="P862" s="28" t="s">
        <v>31</v>
      </c>
      <c r="Q862" s="75" t="s">
        <v>32</v>
      </c>
      <c r="R862" s="28"/>
      <c r="S862" s="50">
        <v>25000</v>
      </c>
      <c r="T862" s="51">
        <v>21250</v>
      </c>
      <c r="U862" s="51">
        <v>2500</v>
      </c>
      <c r="V862" s="51">
        <v>1250</v>
      </c>
      <c r="W862" s="28" t="s">
        <v>1215</v>
      </c>
      <c r="X862" s="76">
        <v>647787</v>
      </c>
      <c r="Y862" s="28">
        <v>20</v>
      </c>
    </row>
    <row r="863" spans="1:25" ht="30" hidden="1">
      <c r="A863" s="23">
        <v>856</v>
      </c>
      <c r="B863" s="72" t="s">
        <v>1313</v>
      </c>
      <c r="C863" s="28"/>
      <c r="D863" s="28">
        <v>1</v>
      </c>
      <c r="E863" s="73" t="s">
        <v>1031</v>
      </c>
      <c r="F863" s="74">
        <v>55000</v>
      </c>
      <c r="G863" s="74" t="s">
        <v>30</v>
      </c>
      <c r="H863" s="74" t="s">
        <v>30</v>
      </c>
      <c r="I863" s="74"/>
      <c r="J863" s="73" t="s">
        <v>1031</v>
      </c>
      <c r="K863" s="74"/>
      <c r="L863" s="74"/>
      <c r="M863" s="71"/>
      <c r="N863" s="48"/>
      <c r="O863" s="28"/>
      <c r="P863" s="28" t="s">
        <v>31</v>
      </c>
      <c r="Q863" s="75" t="s">
        <v>32</v>
      </c>
      <c r="R863" s="28"/>
      <c r="S863" s="50">
        <v>25000</v>
      </c>
      <c r="T863" s="51">
        <v>21250</v>
      </c>
      <c r="U863" s="51">
        <v>2500</v>
      </c>
      <c r="V863" s="51">
        <v>1250</v>
      </c>
      <c r="W863" s="28" t="s">
        <v>1215</v>
      </c>
      <c r="X863" s="76">
        <v>647788</v>
      </c>
      <c r="Y863" s="28">
        <v>20</v>
      </c>
    </row>
    <row r="864" spans="1:25" ht="30" hidden="1">
      <c r="A864" s="23">
        <v>857</v>
      </c>
      <c r="B864" s="72" t="s">
        <v>1314</v>
      </c>
      <c r="C864" s="28"/>
      <c r="D864" s="28">
        <v>1</v>
      </c>
      <c r="E864" s="73" t="s">
        <v>1315</v>
      </c>
      <c r="F864" s="74">
        <v>55000</v>
      </c>
      <c r="G864" s="74" t="s">
        <v>30</v>
      </c>
      <c r="H864" s="74" t="s">
        <v>30</v>
      </c>
      <c r="I864" s="74"/>
      <c r="J864" s="73" t="s">
        <v>1315</v>
      </c>
      <c r="K864" s="74"/>
      <c r="L864" s="74"/>
      <c r="M864" s="71"/>
      <c r="N864" s="48"/>
      <c r="O864" s="28"/>
      <c r="P864" s="28" t="s">
        <v>31</v>
      </c>
      <c r="Q864" s="75" t="s">
        <v>41</v>
      </c>
      <c r="R864" s="28"/>
      <c r="S864" s="50">
        <v>25000</v>
      </c>
      <c r="T864" s="51">
        <v>21250</v>
      </c>
      <c r="U864" s="51">
        <v>2500</v>
      </c>
      <c r="V864" s="51">
        <v>1250</v>
      </c>
      <c r="W864" s="28" t="s">
        <v>1215</v>
      </c>
      <c r="X864" s="76">
        <v>647789</v>
      </c>
      <c r="Y864" s="28">
        <v>20</v>
      </c>
    </row>
    <row r="865" spans="1:25" ht="30" hidden="1">
      <c r="A865" s="23">
        <v>858</v>
      </c>
      <c r="B865" s="72" t="s">
        <v>1316</v>
      </c>
      <c r="C865" s="28"/>
      <c r="D865" s="28">
        <v>1</v>
      </c>
      <c r="E865" s="73" t="s">
        <v>1317</v>
      </c>
      <c r="F865" s="74">
        <v>55000</v>
      </c>
      <c r="G865" s="74" t="s">
        <v>30</v>
      </c>
      <c r="H865" s="74" t="s">
        <v>30</v>
      </c>
      <c r="I865" s="74"/>
      <c r="J865" s="73" t="s">
        <v>1317</v>
      </c>
      <c r="K865" s="74"/>
      <c r="L865" s="74"/>
      <c r="M865" s="71"/>
      <c r="N865" s="48"/>
      <c r="O865" s="28"/>
      <c r="P865" s="28" t="s">
        <v>31</v>
      </c>
      <c r="Q865" s="75" t="s">
        <v>41</v>
      </c>
      <c r="R865" s="28"/>
      <c r="S865" s="50">
        <v>25000</v>
      </c>
      <c r="T865" s="51">
        <v>21250</v>
      </c>
      <c r="U865" s="51">
        <v>2500</v>
      </c>
      <c r="V865" s="51">
        <v>1250</v>
      </c>
      <c r="W865" s="28" t="s">
        <v>1215</v>
      </c>
      <c r="X865" s="76">
        <v>647790</v>
      </c>
      <c r="Y865" s="28">
        <v>20</v>
      </c>
    </row>
    <row r="866" spans="1:25" ht="30" hidden="1">
      <c r="A866" s="23">
        <v>859</v>
      </c>
      <c r="B866" s="72" t="s">
        <v>1318</v>
      </c>
      <c r="C866" s="28"/>
      <c r="D866" s="28">
        <v>1</v>
      </c>
      <c r="E866" s="73" t="s">
        <v>813</v>
      </c>
      <c r="F866" s="74">
        <v>55000</v>
      </c>
      <c r="G866" s="74" t="s">
        <v>30</v>
      </c>
      <c r="H866" s="74" t="s">
        <v>30</v>
      </c>
      <c r="I866" s="74"/>
      <c r="J866" s="73" t="s">
        <v>813</v>
      </c>
      <c r="K866" s="74"/>
      <c r="L866" s="74"/>
      <c r="M866" s="71"/>
      <c r="N866" s="48"/>
      <c r="O866" s="28"/>
      <c r="P866" s="28" t="s">
        <v>31</v>
      </c>
      <c r="Q866" s="75" t="s">
        <v>41</v>
      </c>
      <c r="R866" s="28"/>
      <c r="S866" s="50">
        <v>25000</v>
      </c>
      <c r="T866" s="51">
        <v>21250</v>
      </c>
      <c r="U866" s="51">
        <v>2500</v>
      </c>
      <c r="V866" s="51">
        <v>1250</v>
      </c>
      <c r="W866" s="28" t="s">
        <v>1215</v>
      </c>
      <c r="X866" s="76">
        <v>647791</v>
      </c>
      <c r="Y866" s="28">
        <v>20</v>
      </c>
    </row>
    <row r="867" spans="1:25" hidden="1">
      <c r="A867" s="23">
        <v>860</v>
      </c>
      <c r="B867" s="72" t="s">
        <v>1319</v>
      </c>
      <c r="C867" s="28"/>
      <c r="D867" s="28">
        <v>1</v>
      </c>
      <c r="E867" s="73" t="s">
        <v>1320</v>
      </c>
      <c r="F867" s="74">
        <v>55000</v>
      </c>
      <c r="G867" s="74" t="s">
        <v>30</v>
      </c>
      <c r="H867" s="74" t="s">
        <v>30</v>
      </c>
      <c r="I867" s="74"/>
      <c r="J867" s="73" t="s">
        <v>1320</v>
      </c>
      <c r="K867" s="74"/>
      <c r="L867" s="74"/>
      <c r="M867" s="71"/>
      <c r="N867" s="48"/>
      <c r="O867" s="28"/>
      <c r="P867" s="28" t="s">
        <v>31</v>
      </c>
      <c r="Q867" s="75" t="s">
        <v>32</v>
      </c>
      <c r="R867" s="28"/>
      <c r="S867" s="50">
        <v>25000</v>
      </c>
      <c r="T867" s="51">
        <v>21250</v>
      </c>
      <c r="U867" s="51">
        <v>2500</v>
      </c>
      <c r="V867" s="51">
        <v>1250</v>
      </c>
      <c r="W867" s="28" t="s">
        <v>1215</v>
      </c>
      <c r="X867" s="76">
        <v>647792</v>
      </c>
      <c r="Y867" s="28">
        <v>20</v>
      </c>
    </row>
    <row r="868" spans="1:25" ht="30" hidden="1">
      <c r="A868" s="23">
        <v>861</v>
      </c>
      <c r="B868" s="72" t="s">
        <v>1321</v>
      </c>
      <c r="C868" s="28"/>
      <c r="D868" s="28">
        <v>1</v>
      </c>
      <c r="E868" s="73" t="s">
        <v>738</v>
      </c>
      <c r="F868" s="74">
        <v>55000</v>
      </c>
      <c r="G868" s="74" t="s">
        <v>30</v>
      </c>
      <c r="H868" s="74" t="s">
        <v>30</v>
      </c>
      <c r="I868" s="74"/>
      <c r="J868" s="73" t="s">
        <v>738</v>
      </c>
      <c r="K868" s="74"/>
      <c r="L868" s="74"/>
      <c r="M868" s="71"/>
      <c r="N868" s="48"/>
      <c r="O868" s="28"/>
      <c r="P868" s="28" t="s">
        <v>31</v>
      </c>
      <c r="Q868" s="75" t="s">
        <v>41</v>
      </c>
      <c r="R868" s="28"/>
      <c r="S868" s="50">
        <v>25000</v>
      </c>
      <c r="T868" s="51">
        <v>21250</v>
      </c>
      <c r="U868" s="51">
        <v>2500</v>
      </c>
      <c r="V868" s="51">
        <v>1250</v>
      </c>
      <c r="W868" s="28" t="s">
        <v>1215</v>
      </c>
      <c r="X868" s="76">
        <v>647793</v>
      </c>
      <c r="Y868" s="28">
        <v>20</v>
      </c>
    </row>
    <row r="869" spans="1:25" ht="30" hidden="1">
      <c r="A869" s="23">
        <v>862</v>
      </c>
      <c r="B869" s="72" t="s">
        <v>1322</v>
      </c>
      <c r="C869" s="28"/>
      <c r="D869" s="28">
        <v>1</v>
      </c>
      <c r="E869" s="73" t="s">
        <v>201</v>
      </c>
      <c r="F869" s="74">
        <v>55000</v>
      </c>
      <c r="G869" s="74" t="s">
        <v>30</v>
      </c>
      <c r="H869" s="74" t="s">
        <v>30</v>
      </c>
      <c r="I869" s="74"/>
      <c r="J869" s="73" t="s">
        <v>201</v>
      </c>
      <c r="K869" s="74"/>
      <c r="L869" s="74"/>
      <c r="M869" s="71"/>
      <c r="N869" s="48"/>
      <c r="O869" s="28"/>
      <c r="P869" s="28" t="s">
        <v>31</v>
      </c>
      <c r="Q869" s="75" t="s">
        <v>41</v>
      </c>
      <c r="R869" s="28"/>
      <c r="S869" s="50">
        <v>25000</v>
      </c>
      <c r="T869" s="51">
        <v>21250</v>
      </c>
      <c r="U869" s="51">
        <v>2500</v>
      </c>
      <c r="V869" s="51">
        <v>1250</v>
      </c>
      <c r="W869" s="28" t="s">
        <v>1215</v>
      </c>
      <c r="X869" s="76">
        <v>647794</v>
      </c>
      <c r="Y869" s="28">
        <v>20</v>
      </c>
    </row>
    <row r="870" spans="1:25" ht="30" hidden="1">
      <c r="A870" s="23">
        <v>863</v>
      </c>
      <c r="B870" s="72" t="s">
        <v>1323</v>
      </c>
      <c r="C870" s="28"/>
      <c r="D870" s="28">
        <v>1</v>
      </c>
      <c r="E870" s="73" t="s">
        <v>201</v>
      </c>
      <c r="F870" s="74">
        <v>55000</v>
      </c>
      <c r="G870" s="74" t="s">
        <v>30</v>
      </c>
      <c r="H870" s="74" t="s">
        <v>30</v>
      </c>
      <c r="I870" s="74"/>
      <c r="J870" s="73" t="s">
        <v>201</v>
      </c>
      <c r="K870" s="74"/>
      <c r="L870" s="74"/>
      <c r="M870" s="71"/>
      <c r="N870" s="48"/>
      <c r="O870" s="28"/>
      <c r="P870" s="28" t="s">
        <v>31</v>
      </c>
      <c r="Q870" s="75" t="s">
        <v>41</v>
      </c>
      <c r="R870" s="28"/>
      <c r="S870" s="50">
        <v>25000</v>
      </c>
      <c r="T870" s="51">
        <v>21250</v>
      </c>
      <c r="U870" s="51">
        <v>2500</v>
      </c>
      <c r="V870" s="51">
        <v>1250</v>
      </c>
      <c r="W870" s="28" t="s">
        <v>1215</v>
      </c>
      <c r="X870" s="76">
        <v>647795</v>
      </c>
      <c r="Y870" s="28">
        <v>20</v>
      </c>
    </row>
    <row r="871" spans="1:25" ht="30" hidden="1">
      <c r="A871" s="23">
        <v>864</v>
      </c>
      <c r="B871" s="72" t="s">
        <v>1324</v>
      </c>
      <c r="C871" s="28"/>
      <c r="D871" s="28">
        <v>1</v>
      </c>
      <c r="E871" s="73" t="s">
        <v>738</v>
      </c>
      <c r="F871" s="74">
        <v>55000</v>
      </c>
      <c r="G871" s="74" t="s">
        <v>30</v>
      </c>
      <c r="H871" s="74" t="s">
        <v>30</v>
      </c>
      <c r="I871" s="74"/>
      <c r="J871" s="73" t="s">
        <v>738</v>
      </c>
      <c r="K871" s="74"/>
      <c r="L871" s="74"/>
      <c r="M871" s="71"/>
      <c r="N871" s="48"/>
      <c r="O871" s="28"/>
      <c r="P871" s="28" t="s">
        <v>31</v>
      </c>
      <c r="Q871" s="75" t="s">
        <v>41</v>
      </c>
      <c r="R871" s="28"/>
      <c r="S871" s="50">
        <v>25000</v>
      </c>
      <c r="T871" s="51">
        <v>21250</v>
      </c>
      <c r="U871" s="51">
        <v>2500</v>
      </c>
      <c r="V871" s="51">
        <v>1250</v>
      </c>
      <c r="W871" s="28" t="s">
        <v>1215</v>
      </c>
      <c r="X871" s="76">
        <v>647796</v>
      </c>
      <c r="Y871" s="28">
        <v>20</v>
      </c>
    </row>
    <row r="872" spans="1:25" ht="30" hidden="1">
      <c r="A872" s="23">
        <v>865</v>
      </c>
      <c r="B872" s="72" t="s">
        <v>1325</v>
      </c>
      <c r="C872" s="28"/>
      <c r="D872" s="28">
        <v>1</v>
      </c>
      <c r="E872" s="73" t="s">
        <v>738</v>
      </c>
      <c r="F872" s="74">
        <v>55000</v>
      </c>
      <c r="G872" s="74" t="s">
        <v>30</v>
      </c>
      <c r="H872" s="74" t="s">
        <v>30</v>
      </c>
      <c r="I872" s="74"/>
      <c r="J872" s="73" t="s">
        <v>738</v>
      </c>
      <c r="K872" s="74"/>
      <c r="L872" s="74"/>
      <c r="M872" s="71"/>
      <c r="N872" s="48"/>
      <c r="O872" s="28"/>
      <c r="P872" s="28" t="s">
        <v>31</v>
      </c>
      <c r="Q872" s="75" t="s">
        <v>41</v>
      </c>
      <c r="R872" s="28"/>
      <c r="S872" s="50">
        <v>25000</v>
      </c>
      <c r="T872" s="51">
        <v>21250</v>
      </c>
      <c r="U872" s="51">
        <v>2500</v>
      </c>
      <c r="V872" s="51">
        <v>1250</v>
      </c>
      <c r="W872" s="28" t="s">
        <v>1215</v>
      </c>
      <c r="X872" s="76">
        <v>647797</v>
      </c>
      <c r="Y872" s="28">
        <v>20</v>
      </c>
    </row>
    <row r="873" spans="1:25" ht="30" hidden="1">
      <c r="A873" s="23">
        <v>866</v>
      </c>
      <c r="B873" s="72" t="s">
        <v>1326</v>
      </c>
      <c r="C873" s="28"/>
      <c r="D873" s="28">
        <v>1</v>
      </c>
      <c r="E873" s="73" t="s">
        <v>738</v>
      </c>
      <c r="F873" s="74">
        <v>55000</v>
      </c>
      <c r="G873" s="74" t="s">
        <v>30</v>
      </c>
      <c r="H873" s="74" t="s">
        <v>30</v>
      </c>
      <c r="I873" s="74"/>
      <c r="J873" s="73" t="s">
        <v>738</v>
      </c>
      <c r="K873" s="74"/>
      <c r="L873" s="74"/>
      <c r="M873" s="71"/>
      <c r="N873" s="48"/>
      <c r="O873" s="28"/>
      <c r="P873" s="28" t="s">
        <v>31</v>
      </c>
      <c r="Q873" s="75" t="s">
        <v>41</v>
      </c>
      <c r="R873" s="28"/>
      <c r="S873" s="50">
        <v>25000</v>
      </c>
      <c r="T873" s="51">
        <v>21250</v>
      </c>
      <c r="U873" s="51">
        <v>2500</v>
      </c>
      <c r="V873" s="51">
        <v>1250</v>
      </c>
      <c r="W873" s="28" t="s">
        <v>1215</v>
      </c>
      <c r="X873" s="76">
        <v>647798</v>
      </c>
      <c r="Y873" s="28">
        <v>20</v>
      </c>
    </row>
    <row r="874" spans="1:25" hidden="1">
      <c r="A874" s="23">
        <v>867</v>
      </c>
      <c r="B874" s="72" t="s">
        <v>1327</v>
      </c>
      <c r="C874" s="28"/>
      <c r="D874" s="28">
        <v>1</v>
      </c>
      <c r="E874" s="73" t="s">
        <v>1063</v>
      </c>
      <c r="F874" s="74">
        <v>55000</v>
      </c>
      <c r="G874" s="74" t="s">
        <v>30</v>
      </c>
      <c r="H874" s="74" t="s">
        <v>30</v>
      </c>
      <c r="I874" s="74"/>
      <c r="J874" s="73" t="s">
        <v>1063</v>
      </c>
      <c r="K874" s="74"/>
      <c r="L874" s="74"/>
      <c r="M874" s="71"/>
      <c r="N874" s="48"/>
      <c r="O874" s="28"/>
      <c r="P874" s="28" t="s">
        <v>31</v>
      </c>
      <c r="Q874" s="75" t="s">
        <v>32</v>
      </c>
      <c r="R874" s="28"/>
      <c r="S874" s="50">
        <v>25000</v>
      </c>
      <c r="T874" s="51">
        <v>21250</v>
      </c>
      <c r="U874" s="51">
        <v>2500</v>
      </c>
      <c r="V874" s="51">
        <v>1250</v>
      </c>
      <c r="W874" s="28" t="s">
        <v>1215</v>
      </c>
      <c r="X874" s="76">
        <v>647799</v>
      </c>
      <c r="Y874" s="28">
        <v>20</v>
      </c>
    </row>
    <row r="875" spans="1:25" ht="30" hidden="1">
      <c r="A875" s="23">
        <v>868</v>
      </c>
      <c r="B875" s="72" t="s">
        <v>1328</v>
      </c>
      <c r="C875" s="28"/>
      <c r="D875" s="28">
        <v>1</v>
      </c>
      <c r="E875" s="73" t="s">
        <v>1224</v>
      </c>
      <c r="F875" s="74">
        <v>55000</v>
      </c>
      <c r="G875" s="74" t="s">
        <v>30</v>
      </c>
      <c r="H875" s="74" t="s">
        <v>30</v>
      </c>
      <c r="I875" s="74"/>
      <c r="J875" s="73" t="s">
        <v>1224</v>
      </c>
      <c r="K875" s="74"/>
      <c r="L875" s="74"/>
      <c r="M875" s="71"/>
      <c r="N875" s="48"/>
      <c r="O875" s="28"/>
      <c r="P875" s="28" t="s">
        <v>31</v>
      </c>
      <c r="Q875" s="75" t="s">
        <v>41</v>
      </c>
      <c r="R875" s="28"/>
      <c r="S875" s="50">
        <v>25000</v>
      </c>
      <c r="T875" s="51">
        <v>21250</v>
      </c>
      <c r="U875" s="51">
        <v>2500</v>
      </c>
      <c r="V875" s="51">
        <v>1250</v>
      </c>
      <c r="W875" s="28" t="s">
        <v>1215</v>
      </c>
      <c r="X875" s="76">
        <v>647800</v>
      </c>
      <c r="Y875" s="28">
        <v>20</v>
      </c>
    </row>
    <row r="876" spans="1:25" hidden="1">
      <c r="A876" s="23">
        <v>869</v>
      </c>
      <c r="B876" s="72" t="s">
        <v>1329</v>
      </c>
      <c r="C876" s="28"/>
      <c r="D876" s="28">
        <v>1</v>
      </c>
      <c r="E876" s="73" t="s">
        <v>815</v>
      </c>
      <c r="F876" s="74">
        <v>55000</v>
      </c>
      <c r="G876" s="74" t="s">
        <v>30</v>
      </c>
      <c r="H876" s="74" t="s">
        <v>30</v>
      </c>
      <c r="I876" s="74"/>
      <c r="J876" s="73" t="s">
        <v>815</v>
      </c>
      <c r="K876" s="74"/>
      <c r="L876" s="74"/>
      <c r="M876" s="71"/>
      <c r="N876" s="48"/>
      <c r="O876" s="28"/>
      <c r="P876" s="28" t="s">
        <v>31</v>
      </c>
      <c r="Q876" s="75" t="s">
        <v>41</v>
      </c>
      <c r="R876" s="28"/>
      <c r="S876" s="50">
        <v>25000</v>
      </c>
      <c r="T876" s="51">
        <v>21250</v>
      </c>
      <c r="U876" s="51">
        <v>2500</v>
      </c>
      <c r="V876" s="51">
        <v>1250</v>
      </c>
      <c r="W876" s="28" t="s">
        <v>1215</v>
      </c>
      <c r="X876" s="76">
        <v>647801</v>
      </c>
      <c r="Y876" s="28">
        <v>20</v>
      </c>
    </row>
    <row r="877" spans="1:25" hidden="1">
      <c r="A877" s="23">
        <v>870</v>
      </c>
      <c r="B877" s="72" t="s">
        <v>1330</v>
      </c>
      <c r="C877" s="28"/>
      <c r="D877" s="28">
        <v>1</v>
      </c>
      <c r="E877" s="73" t="s">
        <v>815</v>
      </c>
      <c r="F877" s="74">
        <v>55000</v>
      </c>
      <c r="G877" s="74" t="s">
        <v>30</v>
      </c>
      <c r="H877" s="74" t="s">
        <v>30</v>
      </c>
      <c r="I877" s="74"/>
      <c r="J877" s="73" t="s">
        <v>815</v>
      </c>
      <c r="K877" s="74"/>
      <c r="L877" s="74"/>
      <c r="M877" s="71"/>
      <c r="N877" s="48"/>
      <c r="O877" s="28"/>
      <c r="P877" s="28" t="s">
        <v>31</v>
      </c>
      <c r="Q877" s="75" t="s">
        <v>41</v>
      </c>
      <c r="R877" s="28"/>
      <c r="S877" s="50">
        <v>25000</v>
      </c>
      <c r="T877" s="51">
        <v>21250</v>
      </c>
      <c r="U877" s="51">
        <v>2500</v>
      </c>
      <c r="V877" s="51">
        <v>1250</v>
      </c>
      <c r="W877" s="28" t="s">
        <v>1215</v>
      </c>
      <c r="X877" s="76">
        <v>647802</v>
      </c>
      <c r="Y877" s="28">
        <v>20</v>
      </c>
    </row>
    <row r="878" spans="1:25" ht="30" hidden="1">
      <c r="A878" s="23">
        <v>871</v>
      </c>
      <c r="B878" s="72" t="s">
        <v>1331</v>
      </c>
      <c r="C878" s="28"/>
      <c r="D878" s="28">
        <v>1</v>
      </c>
      <c r="E878" s="73" t="s">
        <v>1332</v>
      </c>
      <c r="F878" s="74">
        <v>55000</v>
      </c>
      <c r="G878" s="74" t="s">
        <v>30</v>
      </c>
      <c r="H878" s="74" t="s">
        <v>30</v>
      </c>
      <c r="I878" s="74"/>
      <c r="J878" s="73" t="s">
        <v>1332</v>
      </c>
      <c r="K878" s="74"/>
      <c r="L878" s="74"/>
      <c r="M878" s="71"/>
      <c r="N878" s="48"/>
      <c r="O878" s="28"/>
      <c r="P878" s="28" t="s">
        <v>31</v>
      </c>
      <c r="Q878" s="75" t="s">
        <v>32</v>
      </c>
      <c r="R878" s="28"/>
      <c r="S878" s="50">
        <v>25000</v>
      </c>
      <c r="T878" s="51">
        <v>21250</v>
      </c>
      <c r="U878" s="51">
        <v>2500</v>
      </c>
      <c r="V878" s="51">
        <v>1250</v>
      </c>
      <c r="W878" s="28" t="s">
        <v>1215</v>
      </c>
      <c r="X878" s="76">
        <v>647803</v>
      </c>
      <c r="Y878" s="28">
        <v>20</v>
      </c>
    </row>
    <row r="879" spans="1:25" hidden="1">
      <c r="A879" s="23">
        <v>872</v>
      </c>
      <c r="B879" s="72" t="s">
        <v>1333</v>
      </c>
      <c r="C879" s="28"/>
      <c r="D879" s="28">
        <v>1</v>
      </c>
      <c r="E879" s="73" t="s">
        <v>1063</v>
      </c>
      <c r="F879" s="74">
        <v>55000</v>
      </c>
      <c r="G879" s="74" t="s">
        <v>30</v>
      </c>
      <c r="H879" s="74" t="s">
        <v>30</v>
      </c>
      <c r="I879" s="74"/>
      <c r="J879" s="73" t="s">
        <v>1063</v>
      </c>
      <c r="K879" s="74"/>
      <c r="L879" s="74"/>
      <c r="M879" s="71"/>
      <c r="N879" s="48"/>
      <c r="O879" s="28"/>
      <c r="P879" s="28" t="s">
        <v>31</v>
      </c>
      <c r="Q879" s="75" t="s">
        <v>32</v>
      </c>
      <c r="R879" s="28"/>
      <c r="S879" s="50">
        <v>25000</v>
      </c>
      <c r="T879" s="51">
        <v>21250</v>
      </c>
      <c r="U879" s="51">
        <v>2500</v>
      </c>
      <c r="V879" s="51">
        <v>1250</v>
      </c>
      <c r="W879" s="28" t="s">
        <v>1215</v>
      </c>
      <c r="X879" s="76">
        <v>647804</v>
      </c>
      <c r="Y879" s="28">
        <v>20</v>
      </c>
    </row>
    <row r="880" spans="1:25" ht="30" hidden="1">
      <c r="A880" s="23">
        <v>873</v>
      </c>
      <c r="B880" s="72" t="s">
        <v>1334</v>
      </c>
      <c r="C880" s="28"/>
      <c r="D880" s="28">
        <v>1</v>
      </c>
      <c r="E880" s="73" t="s">
        <v>1335</v>
      </c>
      <c r="F880" s="74">
        <v>55000</v>
      </c>
      <c r="G880" s="74" t="s">
        <v>30</v>
      </c>
      <c r="H880" s="74" t="s">
        <v>30</v>
      </c>
      <c r="I880" s="74"/>
      <c r="J880" s="73" t="s">
        <v>1335</v>
      </c>
      <c r="K880" s="74"/>
      <c r="L880" s="74"/>
      <c r="M880" s="71"/>
      <c r="N880" s="48"/>
      <c r="O880" s="28"/>
      <c r="P880" s="28" t="s">
        <v>31</v>
      </c>
      <c r="Q880" s="75" t="s">
        <v>41</v>
      </c>
      <c r="R880" s="28"/>
      <c r="S880" s="50">
        <v>25000</v>
      </c>
      <c r="T880" s="51">
        <v>21250</v>
      </c>
      <c r="U880" s="51">
        <v>2500</v>
      </c>
      <c r="V880" s="51">
        <v>1250</v>
      </c>
      <c r="W880" s="28" t="s">
        <v>1215</v>
      </c>
      <c r="X880" s="76">
        <v>647805</v>
      </c>
      <c r="Y880" s="28">
        <v>20</v>
      </c>
    </row>
    <row r="881" spans="1:25" ht="30" hidden="1">
      <c r="A881" s="23">
        <v>874</v>
      </c>
      <c r="B881" s="72" t="s">
        <v>1336</v>
      </c>
      <c r="C881" s="28"/>
      <c r="D881" s="28">
        <v>1</v>
      </c>
      <c r="E881" s="73" t="s">
        <v>813</v>
      </c>
      <c r="F881" s="74">
        <v>55000</v>
      </c>
      <c r="G881" s="74" t="s">
        <v>30</v>
      </c>
      <c r="H881" s="74" t="s">
        <v>30</v>
      </c>
      <c r="I881" s="74"/>
      <c r="J881" s="73" t="s">
        <v>813</v>
      </c>
      <c r="K881" s="74"/>
      <c r="L881" s="74"/>
      <c r="M881" s="71"/>
      <c r="N881" s="48"/>
      <c r="O881" s="28"/>
      <c r="P881" s="28" t="s">
        <v>31</v>
      </c>
      <c r="Q881" s="75" t="s">
        <v>32</v>
      </c>
      <c r="R881" s="28"/>
      <c r="S881" s="50">
        <v>25000</v>
      </c>
      <c r="T881" s="51">
        <v>21250</v>
      </c>
      <c r="U881" s="51">
        <v>2500</v>
      </c>
      <c r="V881" s="51">
        <v>1250</v>
      </c>
      <c r="W881" s="28" t="s">
        <v>1215</v>
      </c>
      <c r="X881" s="76">
        <v>647806</v>
      </c>
      <c r="Y881" s="28">
        <v>20</v>
      </c>
    </row>
    <row r="882" spans="1:25" hidden="1">
      <c r="A882" s="23">
        <v>875</v>
      </c>
      <c r="B882" s="72" t="s">
        <v>1337</v>
      </c>
      <c r="C882" s="28"/>
      <c r="D882" s="28">
        <v>1</v>
      </c>
      <c r="E882" s="73" t="s">
        <v>1056</v>
      </c>
      <c r="F882" s="74">
        <v>55000</v>
      </c>
      <c r="G882" s="74" t="s">
        <v>30</v>
      </c>
      <c r="H882" s="74" t="s">
        <v>30</v>
      </c>
      <c r="I882" s="74"/>
      <c r="J882" s="73" t="s">
        <v>1056</v>
      </c>
      <c r="K882" s="74"/>
      <c r="L882" s="74"/>
      <c r="M882" s="71"/>
      <c r="N882" s="48"/>
      <c r="O882" s="28"/>
      <c r="P882" s="28" t="s">
        <v>31</v>
      </c>
      <c r="Q882" s="75" t="s">
        <v>32</v>
      </c>
      <c r="R882" s="28"/>
      <c r="S882" s="50">
        <v>25000</v>
      </c>
      <c r="T882" s="51">
        <v>21250</v>
      </c>
      <c r="U882" s="51">
        <v>2500</v>
      </c>
      <c r="V882" s="51">
        <v>1250</v>
      </c>
      <c r="W882" s="28" t="s">
        <v>1215</v>
      </c>
      <c r="X882" s="76">
        <v>647807</v>
      </c>
      <c r="Y882" s="28">
        <v>20</v>
      </c>
    </row>
    <row r="883" spans="1:25" ht="30" hidden="1">
      <c r="A883" s="23">
        <v>876</v>
      </c>
      <c r="B883" s="72" t="s">
        <v>1338</v>
      </c>
      <c r="C883" s="28"/>
      <c r="D883" s="28">
        <v>1</v>
      </c>
      <c r="E883" s="73" t="s">
        <v>85</v>
      </c>
      <c r="F883" s="74">
        <v>55000</v>
      </c>
      <c r="G883" s="74" t="s">
        <v>30</v>
      </c>
      <c r="H883" s="74" t="s">
        <v>30</v>
      </c>
      <c r="I883" s="74"/>
      <c r="J883" s="73" t="s">
        <v>85</v>
      </c>
      <c r="K883" s="74"/>
      <c r="L883" s="74"/>
      <c r="M883" s="71"/>
      <c r="N883" s="48"/>
      <c r="O883" s="28"/>
      <c r="P883" s="28" t="s">
        <v>31</v>
      </c>
      <c r="Q883" s="75" t="s">
        <v>32</v>
      </c>
      <c r="R883" s="28"/>
      <c r="S883" s="50">
        <v>25000</v>
      </c>
      <c r="T883" s="51">
        <v>21250</v>
      </c>
      <c r="U883" s="51">
        <v>2500</v>
      </c>
      <c r="V883" s="51">
        <v>1250</v>
      </c>
      <c r="W883" s="28" t="s">
        <v>1215</v>
      </c>
      <c r="X883" s="76">
        <v>647808</v>
      </c>
      <c r="Y883" s="28">
        <v>20</v>
      </c>
    </row>
    <row r="884" spans="1:25" ht="30" hidden="1">
      <c r="A884" s="23">
        <v>877</v>
      </c>
      <c r="B884" s="72" t="s">
        <v>1339</v>
      </c>
      <c r="C884" s="28"/>
      <c r="D884" s="28">
        <v>1</v>
      </c>
      <c r="E884" s="73" t="s">
        <v>85</v>
      </c>
      <c r="F884" s="74">
        <v>55000</v>
      </c>
      <c r="G884" s="74" t="s">
        <v>30</v>
      </c>
      <c r="H884" s="74" t="s">
        <v>30</v>
      </c>
      <c r="I884" s="74"/>
      <c r="J884" s="73" t="s">
        <v>85</v>
      </c>
      <c r="K884" s="74"/>
      <c r="L884" s="74"/>
      <c r="M884" s="71"/>
      <c r="N884" s="48"/>
      <c r="O884" s="28"/>
      <c r="P884" s="28" t="s">
        <v>31</v>
      </c>
      <c r="Q884" s="75" t="s">
        <v>32</v>
      </c>
      <c r="R884" s="28"/>
      <c r="S884" s="50">
        <v>25000</v>
      </c>
      <c r="T884" s="51">
        <v>21250</v>
      </c>
      <c r="U884" s="51">
        <v>2500</v>
      </c>
      <c r="V884" s="51">
        <v>1250</v>
      </c>
      <c r="W884" s="28" t="s">
        <v>1215</v>
      </c>
      <c r="X884" s="76">
        <v>647809</v>
      </c>
      <c r="Y884" s="28">
        <v>20</v>
      </c>
    </row>
    <row r="885" spans="1:25" ht="30" hidden="1">
      <c r="A885" s="23">
        <v>878</v>
      </c>
      <c r="B885" s="72" t="s">
        <v>1340</v>
      </c>
      <c r="C885" s="28"/>
      <c r="D885" s="28">
        <v>1</v>
      </c>
      <c r="E885" s="73" t="s">
        <v>1341</v>
      </c>
      <c r="F885" s="74">
        <v>55000</v>
      </c>
      <c r="G885" s="74" t="s">
        <v>30</v>
      </c>
      <c r="H885" s="74" t="s">
        <v>30</v>
      </c>
      <c r="I885" s="74"/>
      <c r="J885" s="73" t="s">
        <v>1341</v>
      </c>
      <c r="K885" s="74"/>
      <c r="L885" s="74"/>
      <c r="M885" s="71"/>
      <c r="N885" s="48"/>
      <c r="O885" s="28"/>
      <c r="P885" s="28" t="s">
        <v>31</v>
      </c>
      <c r="Q885" s="75" t="s">
        <v>32</v>
      </c>
      <c r="R885" s="28"/>
      <c r="S885" s="50">
        <v>25000</v>
      </c>
      <c r="T885" s="51">
        <v>21250</v>
      </c>
      <c r="U885" s="51">
        <v>2500</v>
      </c>
      <c r="V885" s="51">
        <v>1250</v>
      </c>
      <c r="W885" s="28" t="s">
        <v>1215</v>
      </c>
      <c r="X885" s="76">
        <v>647810</v>
      </c>
      <c r="Y885" s="28">
        <v>20</v>
      </c>
    </row>
    <row r="886" spans="1:25" hidden="1">
      <c r="A886" s="23">
        <v>879</v>
      </c>
      <c r="B886" s="72" t="s">
        <v>1342</v>
      </c>
      <c r="C886" s="28"/>
      <c r="D886" s="28">
        <v>1</v>
      </c>
      <c r="E886" s="73" t="s">
        <v>1343</v>
      </c>
      <c r="F886" s="74">
        <v>55000</v>
      </c>
      <c r="G886" s="74" t="s">
        <v>30</v>
      </c>
      <c r="H886" s="74" t="s">
        <v>30</v>
      </c>
      <c r="I886" s="74"/>
      <c r="J886" s="73" t="s">
        <v>1343</v>
      </c>
      <c r="K886" s="74"/>
      <c r="L886" s="74"/>
      <c r="M886" s="71"/>
      <c r="N886" s="48"/>
      <c r="O886" s="28"/>
      <c r="P886" s="28" t="s">
        <v>31</v>
      </c>
      <c r="Q886" s="75" t="s">
        <v>32</v>
      </c>
      <c r="R886" s="28"/>
      <c r="S886" s="50">
        <v>25000</v>
      </c>
      <c r="T886" s="51">
        <v>21250</v>
      </c>
      <c r="U886" s="51">
        <v>2500</v>
      </c>
      <c r="V886" s="51">
        <v>1250</v>
      </c>
      <c r="W886" s="28" t="s">
        <v>1215</v>
      </c>
      <c r="X886" s="76">
        <v>647811</v>
      </c>
      <c r="Y886" s="28">
        <v>20</v>
      </c>
    </row>
    <row r="887" spans="1:25" hidden="1">
      <c r="A887" s="23">
        <v>880</v>
      </c>
      <c r="B887" s="72" t="s">
        <v>1344</v>
      </c>
      <c r="C887" s="28"/>
      <c r="D887" s="28">
        <v>1</v>
      </c>
      <c r="E887" s="73" t="s">
        <v>1345</v>
      </c>
      <c r="F887" s="74">
        <v>55000</v>
      </c>
      <c r="G887" s="74" t="s">
        <v>30</v>
      </c>
      <c r="H887" s="74" t="s">
        <v>30</v>
      </c>
      <c r="I887" s="74"/>
      <c r="J887" s="73" t="s">
        <v>1345</v>
      </c>
      <c r="K887" s="74"/>
      <c r="L887" s="74"/>
      <c r="M887" s="71"/>
      <c r="N887" s="48"/>
      <c r="O887" s="28"/>
      <c r="P887" s="28" t="s">
        <v>31</v>
      </c>
      <c r="Q887" s="75" t="s">
        <v>32</v>
      </c>
      <c r="R887" s="28"/>
      <c r="S887" s="50">
        <v>25000</v>
      </c>
      <c r="T887" s="51">
        <v>21250</v>
      </c>
      <c r="U887" s="51">
        <v>2500</v>
      </c>
      <c r="V887" s="51">
        <v>1250</v>
      </c>
      <c r="W887" s="28" t="s">
        <v>1215</v>
      </c>
      <c r="X887" s="76">
        <v>647812</v>
      </c>
      <c r="Y887" s="28">
        <v>20</v>
      </c>
    </row>
    <row r="888" spans="1:25" ht="30" hidden="1">
      <c r="A888" s="23">
        <v>881</v>
      </c>
      <c r="B888" s="72" t="s">
        <v>1346</v>
      </c>
      <c r="C888" s="28"/>
      <c r="D888" s="28">
        <v>1</v>
      </c>
      <c r="E888" s="73" t="s">
        <v>738</v>
      </c>
      <c r="F888" s="74">
        <v>55000</v>
      </c>
      <c r="G888" s="74" t="s">
        <v>30</v>
      </c>
      <c r="H888" s="74" t="s">
        <v>30</v>
      </c>
      <c r="I888" s="74"/>
      <c r="J888" s="73" t="s">
        <v>738</v>
      </c>
      <c r="K888" s="74"/>
      <c r="L888" s="74"/>
      <c r="M888" s="71"/>
      <c r="N888" s="48"/>
      <c r="O888" s="28"/>
      <c r="P888" s="28" t="s">
        <v>31</v>
      </c>
      <c r="Q888" s="75" t="s">
        <v>41</v>
      </c>
      <c r="R888" s="28"/>
      <c r="S888" s="50">
        <v>25000</v>
      </c>
      <c r="T888" s="51">
        <v>21250</v>
      </c>
      <c r="U888" s="51">
        <v>2500</v>
      </c>
      <c r="V888" s="51">
        <v>1250</v>
      </c>
      <c r="W888" s="28" t="s">
        <v>1215</v>
      </c>
      <c r="X888" s="76">
        <v>647813</v>
      </c>
      <c r="Y888" s="28">
        <v>20</v>
      </c>
    </row>
    <row r="889" spans="1:25" ht="30" hidden="1">
      <c r="A889" s="23">
        <v>882</v>
      </c>
      <c r="B889" s="72" t="s">
        <v>1347</v>
      </c>
      <c r="C889" s="28"/>
      <c r="D889" s="28">
        <v>1</v>
      </c>
      <c r="E889" s="73" t="s">
        <v>1341</v>
      </c>
      <c r="F889" s="74">
        <v>55000</v>
      </c>
      <c r="G889" s="74" t="s">
        <v>30</v>
      </c>
      <c r="H889" s="74" t="s">
        <v>30</v>
      </c>
      <c r="I889" s="74"/>
      <c r="J889" s="73" t="s">
        <v>1341</v>
      </c>
      <c r="K889" s="74"/>
      <c r="L889" s="74"/>
      <c r="M889" s="71"/>
      <c r="N889" s="48"/>
      <c r="O889" s="28"/>
      <c r="P889" s="28" t="s">
        <v>31</v>
      </c>
      <c r="Q889" s="75" t="s">
        <v>32</v>
      </c>
      <c r="R889" s="28"/>
      <c r="S889" s="50">
        <v>25000</v>
      </c>
      <c r="T889" s="51">
        <v>21250</v>
      </c>
      <c r="U889" s="51">
        <v>2500</v>
      </c>
      <c r="V889" s="51">
        <v>1250</v>
      </c>
      <c r="W889" s="28" t="s">
        <v>1215</v>
      </c>
      <c r="X889" s="76">
        <v>647814</v>
      </c>
      <c r="Y889" s="28">
        <v>20</v>
      </c>
    </row>
    <row r="890" spans="1:25" ht="30" hidden="1">
      <c r="A890" s="23">
        <v>883</v>
      </c>
      <c r="B890" s="72" t="s">
        <v>1348</v>
      </c>
      <c r="C890" s="28"/>
      <c r="D890" s="28">
        <v>1</v>
      </c>
      <c r="E890" s="73" t="s">
        <v>738</v>
      </c>
      <c r="F890" s="74">
        <v>55000</v>
      </c>
      <c r="G890" s="74" t="s">
        <v>30</v>
      </c>
      <c r="H890" s="74" t="s">
        <v>30</v>
      </c>
      <c r="I890" s="74"/>
      <c r="J890" s="73" t="s">
        <v>738</v>
      </c>
      <c r="K890" s="74"/>
      <c r="L890" s="74"/>
      <c r="M890" s="71"/>
      <c r="N890" s="48"/>
      <c r="O890" s="28"/>
      <c r="P890" s="28" t="s">
        <v>31</v>
      </c>
      <c r="Q890" s="75" t="s">
        <v>41</v>
      </c>
      <c r="R890" s="28"/>
      <c r="S890" s="50">
        <v>25000</v>
      </c>
      <c r="T890" s="51">
        <v>21250</v>
      </c>
      <c r="U890" s="51">
        <v>2500</v>
      </c>
      <c r="V890" s="51">
        <v>1250</v>
      </c>
      <c r="W890" s="28" t="s">
        <v>1215</v>
      </c>
      <c r="X890" s="76">
        <v>647815</v>
      </c>
      <c r="Y890" s="28">
        <v>20</v>
      </c>
    </row>
    <row r="891" spans="1:25" ht="30" hidden="1">
      <c r="A891" s="23">
        <v>884</v>
      </c>
      <c r="B891" s="72" t="s">
        <v>1349</v>
      </c>
      <c r="C891" s="28"/>
      <c r="D891" s="28">
        <v>1</v>
      </c>
      <c r="E891" s="73" t="s">
        <v>1350</v>
      </c>
      <c r="F891" s="74">
        <v>55000</v>
      </c>
      <c r="G891" s="74" t="s">
        <v>30</v>
      </c>
      <c r="H891" s="74" t="s">
        <v>30</v>
      </c>
      <c r="I891" s="74"/>
      <c r="J891" s="73" t="s">
        <v>1350</v>
      </c>
      <c r="K891" s="74"/>
      <c r="L891" s="74"/>
      <c r="M891" s="71"/>
      <c r="N891" s="48"/>
      <c r="O891" s="28"/>
      <c r="P891" s="28" t="s">
        <v>31</v>
      </c>
      <c r="Q891" s="75" t="s">
        <v>32</v>
      </c>
      <c r="R891" s="28"/>
      <c r="S891" s="50">
        <v>25000</v>
      </c>
      <c r="T891" s="51">
        <v>21250</v>
      </c>
      <c r="U891" s="51">
        <v>2500</v>
      </c>
      <c r="V891" s="51">
        <v>1250</v>
      </c>
      <c r="W891" s="28" t="s">
        <v>1215</v>
      </c>
      <c r="X891" s="76">
        <v>647816</v>
      </c>
      <c r="Y891" s="28">
        <v>20</v>
      </c>
    </row>
    <row r="892" spans="1:25" ht="30" hidden="1">
      <c r="A892" s="23">
        <v>885</v>
      </c>
      <c r="B892" s="72" t="s">
        <v>1351</v>
      </c>
      <c r="C892" s="28"/>
      <c r="D892" s="28">
        <v>1</v>
      </c>
      <c r="E892" s="73" t="s">
        <v>738</v>
      </c>
      <c r="F892" s="74">
        <v>55000</v>
      </c>
      <c r="G892" s="74" t="s">
        <v>30</v>
      </c>
      <c r="H892" s="74" t="s">
        <v>30</v>
      </c>
      <c r="I892" s="74"/>
      <c r="J892" s="73" t="s">
        <v>738</v>
      </c>
      <c r="K892" s="74"/>
      <c r="L892" s="74"/>
      <c r="M892" s="71"/>
      <c r="N892" s="48"/>
      <c r="O892" s="28"/>
      <c r="P892" s="28" t="s">
        <v>31</v>
      </c>
      <c r="Q892" s="75" t="s">
        <v>41</v>
      </c>
      <c r="R892" s="28"/>
      <c r="S892" s="50">
        <v>25000</v>
      </c>
      <c r="T892" s="51">
        <v>21250</v>
      </c>
      <c r="U892" s="51">
        <v>2500</v>
      </c>
      <c r="V892" s="51">
        <v>1250</v>
      </c>
      <c r="W892" s="28" t="s">
        <v>1215</v>
      </c>
      <c r="X892" s="76">
        <v>647817</v>
      </c>
      <c r="Y892" s="28">
        <v>20</v>
      </c>
    </row>
    <row r="893" spans="1:25" ht="30" hidden="1">
      <c r="A893" s="23">
        <v>886</v>
      </c>
      <c r="B893" s="72" t="s">
        <v>1352</v>
      </c>
      <c r="C893" s="28"/>
      <c r="D893" s="28">
        <v>1</v>
      </c>
      <c r="E893" s="73" t="s">
        <v>738</v>
      </c>
      <c r="F893" s="74">
        <v>55000</v>
      </c>
      <c r="G893" s="74" t="s">
        <v>30</v>
      </c>
      <c r="H893" s="74" t="s">
        <v>30</v>
      </c>
      <c r="I893" s="74"/>
      <c r="J893" s="73" t="s">
        <v>738</v>
      </c>
      <c r="K893" s="74"/>
      <c r="L893" s="74"/>
      <c r="M893" s="71"/>
      <c r="N893" s="48"/>
      <c r="O893" s="28"/>
      <c r="P893" s="28" t="s">
        <v>31</v>
      </c>
      <c r="Q893" s="75" t="s">
        <v>41</v>
      </c>
      <c r="R893" s="28"/>
      <c r="S893" s="50">
        <v>25000</v>
      </c>
      <c r="T893" s="51">
        <v>21250</v>
      </c>
      <c r="U893" s="51">
        <v>2500</v>
      </c>
      <c r="V893" s="51">
        <v>1250</v>
      </c>
      <c r="W893" s="28" t="s">
        <v>1215</v>
      </c>
      <c r="X893" s="76">
        <v>647818</v>
      </c>
      <c r="Y893" s="28">
        <v>20</v>
      </c>
    </row>
    <row r="894" spans="1:25" hidden="1">
      <c r="A894" s="23">
        <v>887</v>
      </c>
      <c r="B894" s="72" t="s">
        <v>1353</v>
      </c>
      <c r="C894" s="28"/>
      <c r="D894" s="28">
        <v>1</v>
      </c>
      <c r="E894" s="73" t="s">
        <v>1354</v>
      </c>
      <c r="F894" s="74">
        <v>55000</v>
      </c>
      <c r="G894" s="74" t="s">
        <v>30</v>
      </c>
      <c r="H894" s="74" t="s">
        <v>30</v>
      </c>
      <c r="I894" s="74"/>
      <c r="J894" s="73" t="s">
        <v>1354</v>
      </c>
      <c r="K894" s="74"/>
      <c r="L894" s="74"/>
      <c r="M894" s="71"/>
      <c r="N894" s="48"/>
      <c r="O894" s="28"/>
      <c r="P894" s="28" t="s">
        <v>31</v>
      </c>
      <c r="Q894" s="75" t="s">
        <v>32</v>
      </c>
      <c r="R894" s="28"/>
      <c r="S894" s="50">
        <v>25000</v>
      </c>
      <c r="T894" s="51">
        <v>21250</v>
      </c>
      <c r="U894" s="51">
        <v>2500</v>
      </c>
      <c r="V894" s="51">
        <v>1250</v>
      </c>
      <c r="W894" s="28" t="s">
        <v>1215</v>
      </c>
      <c r="X894" s="76">
        <v>647819</v>
      </c>
      <c r="Y894" s="28">
        <v>20</v>
      </c>
    </row>
    <row r="895" spans="1:25" ht="30" hidden="1">
      <c r="A895" s="23">
        <v>888</v>
      </c>
      <c r="B895" s="72" t="s">
        <v>1355</v>
      </c>
      <c r="C895" s="28"/>
      <c r="D895" s="28">
        <v>1</v>
      </c>
      <c r="E895" s="73" t="s">
        <v>1356</v>
      </c>
      <c r="F895" s="74">
        <v>55000</v>
      </c>
      <c r="G895" s="74" t="s">
        <v>30</v>
      </c>
      <c r="H895" s="74" t="s">
        <v>30</v>
      </c>
      <c r="I895" s="74"/>
      <c r="J895" s="73" t="s">
        <v>1356</v>
      </c>
      <c r="K895" s="74"/>
      <c r="L895" s="74"/>
      <c r="M895" s="71"/>
      <c r="N895" s="48"/>
      <c r="O895" s="28"/>
      <c r="P895" s="28" t="s">
        <v>31</v>
      </c>
      <c r="Q895" s="75" t="s">
        <v>32</v>
      </c>
      <c r="R895" s="28"/>
      <c r="S895" s="50">
        <v>25000</v>
      </c>
      <c r="T895" s="51">
        <v>21250</v>
      </c>
      <c r="U895" s="51">
        <v>2500</v>
      </c>
      <c r="V895" s="51">
        <v>1250</v>
      </c>
      <c r="W895" s="28" t="s">
        <v>1215</v>
      </c>
      <c r="X895" s="76">
        <v>647820</v>
      </c>
      <c r="Y895" s="28">
        <v>20</v>
      </c>
    </row>
    <row r="896" spans="1:25" ht="30" hidden="1">
      <c r="A896" s="23">
        <v>889</v>
      </c>
      <c r="B896" s="72" t="s">
        <v>1357</v>
      </c>
      <c r="C896" s="28"/>
      <c r="D896" s="28">
        <v>1</v>
      </c>
      <c r="E896" s="73" t="s">
        <v>1358</v>
      </c>
      <c r="F896" s="74">
        <v>55000</v>
      </c>
      <c r="G896" s="74" t="s">
        <v>30</v>
      </c>
      <c r="H896" s="74" t="s">
        <v>30</v>
      </c>
      <c r="I896" s="74"/>
      <c r="J896" s="73" t="s">
        <v>1358</v>
      </c>
      <c r="K896" s="74"/>
      <c r="L896" s="74"/>
      <c r="M896" s="71"/>
      <c r="N896" s="48"/>
      <c r="O896" s="28"/>
      <c r="P896" s="28" t="s">
        <v>31</v>
      </c>
      <c r="Q896" s="75" t="s">
        <v>32</v>
      </c>
      <c r="R896" s="28"/>
      <c r="S896" s="50">
        <v>25000</v>
      </c>
      <c r="T896" s="51">
        <v>21250</v>
      </c>
      <c r="U896" s="51">
        <v>2500</v>
      </c>
      <c r="V896" s="51">
        <v>1250</v>
      </c>
      <c r="W896" s="28" t="s">
        <v>1215</v>
      </c>
      <c r="X896" s="76">
        <v>647821</v>
      </c>
      <c r="Y896" s="28">
        <v>20</v>
      </c>
    </row>
    <row r="897" spans="1:25" ht="30" hidden="1">
      <c r="A897" s="23">
        <v>890</v>
      </c>
      <c r="B897" s="72" t="s">
        <v>1359</v>
      </c>
      <c r="C897" s="28"/>
      <c r="D897" s="28">
        <v>1</v>
      </c>
      <c r="E897" s="73" t="s">
        <v>738</v>
      </c>
      <c r="F897" s="74">
        <v>55000</v>
      </c>
      <c r="G897" s="74" t="s">
        <v>30</v>
      </c>
      <c r="H897" s="74" t="s">
        <v>30</v>
      </c>
      <c r="I897" s="74"/>
      <c r="J897" s="73" t="s">
        <v>738</v>
      </c>
      <c r="K897" s="74"/>
      <c r="L897" s="74"/>
      <c r="M897" s="71"/>
      <c r="N897" s="48"/>
      <c r="O897" s="28"/>
      <c r="P897" s="28" t="s">
        <v>31</v>
      </c>
      <c r="Q897" s="75" t="s">
        <v>41</v>
      </c>
      <c r="R897" s="28"/>
      <c r="S897" s="50">
        <v>25000</v>
      </c>
      <c r="T897" s="51">
        <v>21250</v>
      </c>
      <c r="U897" s="51">
        <v>2500</v>
      </c>
      <c r="V897" s="51">
        <v>1250</v>
      </c>
      <c r="W897" s="28" t="s">
        <v>1215</v>
      </c>
      <c r="X897" s="76">
        <v>647822</v>
      </c>
      <c r="Y897" s="28">
        <v>20</v>
      </c>
    </row>
    <row r="898" spans="1:25" ht="45" hidden="1">
      <c r="A898" s="23">
        <v>891</v>
      </c>
      <c r="B898" s="72" t="s">
        <v>1360</v>
      </c>
      <c r="C898" s="28"/>
      <c r="D898" s="28">
        <v>1</v>
      </c>
      <c r="E898" s="73" t="s">
        <v>1361</v>
      </c>
      <c r="F898" s="74">
        <v>55000</v>
      </c>
      <c r="G898" s="74" t="s">
        <v>30</v>
      </c>
      <c r="H898" s="74" t="s">
        <v>30</v>
      </c>
      <c r="I898" s="74"/>
      <c r="J898" s="73" t="s">
        <v>1361</v>
      </c>
      <c r="K898" s="74"/>
      <c r="L898" s="74"/>
      <c r="M898" s="71"/>
      <c r="N898" s="48"/>
      <c r="O898" s="28"/>
      <c r="P898" s="28" t="s">
        <v>31</v>
      </c>
      <c r="Q898" s="75" t="s">
        <v>41</v>
      </c>
      <c r="R898" s="28"/>
      <c r="S898" s="50">
        <v>25000</v>
      </c>
      <c r="T898" s="51">
        <v>21250</v>
      </c>
      <c r="U898" s="51">
        <v>2500</v>
      </c>
      <c r="V898" s="51">
        <v>1250</v>
      </c>
      <c r="W898" s="28" t="s">
        <v>1362</v>
      </c>
      <c r="X898" s="76">
        <v>271501</v>
      </c>
      <c r="Y898" s="28">
        <v>20</v>
      </c>
    </row>
    <row r="899" spans="1:25" ht="30" hidden="1">
      <c r="A899" s="23">
        <v>892</v>
      </c>
      <c r="B899" s="72" t="s">
        <v>1363</v>
      </c>
      <c r="C899" s="28"/>
      <c r="D899" s="28">
        <v>1</v>
      </c>
      <c r="E899" s="73" t="s">
        <v>1364</v>
      </c>
      <c r="F899" s="74">
        <v>55000</v>
      </c>
      <c r="G899" s="74" t="s">
        <v>30</v>
      </c>
      <c r="H899" s="74" t="s">
        <v>30</v>
      </c>
      <c r="I899" s="74"/>
      <c r="J899" s="73" t="s">
        <v>1364</v>
      </c>
      <c r="K899" s="74"/>
      <c r="L899" s="74"/>
      <c r="M899" s="71"/>
      <c r="N899" s="48"/>
      <c r="O899" s="28"/>
      <c r="P899" s="28" t="s">
        <v>31</v>
      </c>
      <c r="Q899" s="75" t="s">
        <v>32</v>
      </c>
      <c r="R899" s="28"/>
      <c r="S899" s="50">
        <v>25000</v>
      </c>
      <c r="T899" s="51">
        <v>21250</v>
      </c>
      <c r="U899" s="51">
        <v>2500</v>
      </c>
      <c r="V899" s="51">
        <v>1250</v>
      </c>
      <c r="W899" s="28" t="s">
        <v>1362</v>
      </c>
      <c r="X899" s="76">
        <v>271502</v>
      </c>
      <c r="Y899" s="28">
        <v>20</v>
      </c>
    </row>
    <row r="900" spans="1:25" ht="30" hidden="1">
      <c r="A900" s="23">
        <v>893</v>
      </c>
      <c r="B900" s="72" t="s">
        <v>1365</v>
      </c>
      <c r="C900" s="28"/>
      <c r="D900" s="28">
        <v>1</v>
      </c>
      <c r="E900" s="73" t="s">
        <v>1366</v>
      </c>
      <c r="F900" s="74">
        <v>55000</v>
      </c>
      <c r="G900" s="74" t="s">
        <v>30</v>
      </c>
      <c r="H900" s="74" t="s">
        <v>30</v>
      </c>
      <c r="I900" s="74"/>
      <c r="J900" s="73" t="s">
        <v>1366</v>
      </c>
      <c r="K900" s="74"/>
      <c r="L900" s="74"/>
      <c r="M900" s="71"/>
      <c r="N900" s="48"/>
      <c r="O900" s="28"/>
      <c r="P900" s="28" t="s">
        <v>31</v>
      </c>
      <c r="Q900" s="75" t="s">
        <v>32</v>
      </c>
      <c r="R900" s="28"/>
      <c r="S900" s="50">
        <v>25000</v>
      </c>
      <c r="T900" s="51">
        <v>21250</v>
      </c>
      <c r="U900" s="51">
        <v>2500</v>
      </c>
      <c r="V900" s="51">
        <v>1250</v>
      </c>
      <c r="W900" s="28" t="s">
        <v>1362</v>
      </c>
      <c r="X900" s="76">
        <v>271503</v>
      </c>
      <c r="Y900" s="28">
        <v>20</v>
      </c>
    </row>
    <row r="901" spans="1:25" ht="30" hidden="1">
      <c r="A901" s="23">
        <v>894</v>
      </c>
      <c r="B901" s="72" t="s">
        <v>1367</v>
      </c>
      <c r="C901" s="28"/>
      <c r="D901" s="28">
        <v>1</v>
      </c>
      <c r="E901" s="73" t="s">
        <v>1368</v>
      </c>
      <c r="F901" s="74">
        <v>55000</v>
      </c>
      <c r="G901" s="74" t="s">
        <v>30</v>
      </c>
      <c r="H901" s="74" t="s">
        <v>30</v>
      </c>
      <c r="I901" s="74"/>
      <c r="J901" s="73" t="s">
        <v>1368</v>
      </c>
      <c r="K901" s="74"/>
      <c r="L901" s="74"/>
      <c r="M901" s="71"/>
      <c r="N901" s="48"/>
      <c r="O901" s="28"/>
      <c r="P901" s="28" t="s">
        <v>31</v>
      </c>
      <c r="Q901" s="75" t="s">
        <v>32</v>
      </c>
      <c r="R901" s="28"/>
      <c r="S901" s="50">
        <v>25000</v>
      </c>
      <c r="T901" s="51">
        <v>21250</v>
      </c>
      <c r="U901" s="51">
        <v>2500</v>
      </c>
      <c r="V901" s="51">
        <v>1250</v>
      </c>
      <c r="W901" s="28" t="s">
        <v>1362</v>
      </c>
      <c r="X901" s="76">
        <v>271504</v>
      </c>
      <c r="Y901" s="28">
        <v>20</v>
      </c>
    </row>
    <row r="902" spans="1:25" ht="30" hidden="1">
      <c r="A902" s="23">
        <v>895</v>
      </c>
      <c r="B902" s="72" t="s">
        <v>1369</v>
      </c>
      <c r="C902" s="28"/>
      <c r="D902" s="28">
        <v>1</v>
      </c>
      <c r="E902" s="73" t="s">
        <v>201</v>
      </c>
      <c r="F902" s="74">
        <v>55000</v>
      </c>
      <c r="G902" s="74" t="s">
        <v>30</v>
      </c>
      <c r="H902" s="74" t="s">
        <v>30</v>
      </c>
      <c r="I902" s="74"/>
      <c r="J902" s="73" t="s">
        <v>201</v>
      </c>
      <c r="K902" s="74"/>
      <c r="L902" s="74"/>
      <c r="M902" s="71"/>
      <c r="N902" s="48"/>
      <c r="O902" s="28"/>
      <c r="P902" s="28" t="s">
        <v>31</v>
      </c>
      <c r="Q902" s="75" t="s">
        <v>41</v>
      </c>
      <c r="R902" s="28"/>
      <c r="S902" s="50">
        <v>25000</v>
      </c>
      <c r="T902" s="51">
        <v>21250</v>
      </c>
      <c r="U902" s="51">
        <v>2500</v>
      </c>
      <c r="V902" s="51">
        <v>1250</v>
      </c>
      <c r="W902" s="28" t="s">
        <v>1362</v>
      </c>
      <c r="X902" s="76">
        <v>271505</v>
      </c>
      <c r="Y902" s="28">
        <v>20</v>
      </c>
    </row>
    <row r="903" spans="1:25" ht="30" hidden="1">
      <c r="A903" s="23">
        <v>896</v>
      </c>
      <c r="B903" s="72" t="s">
        <v>1370</v>
      </c>
      <c r="C903" s="28"/>
      <c r="D903" s="28">
        <v>1</v>
      </c>
      <c r="E903" s="73" t="s">
        <v>1224</v>
      </c>
      <c r="F903" s="74">
        <v>55000</v>
      </c>
      <c r="G903" s="74" t="s">
        <v>30</v>
      </c>
      <c r="H903" s="74" t="s">
        <v>30</v>
      </c>
      <c r="I903" s="74"/>
      <c r="J903" s="73" t="s">
        <v>1224</v>
      </c>
      <c r="K903" s="74"/>
      <c r="L903" s="74"/>
      <c r="M903" s="71"/>
      <c r="N903" s="48"/>
      <c r="O903" s="28"/>
      <c r="P903" s="28" t="s">
        <v>31</v>
      </c>
      <c r="Q903" s="75" t="s">
        <v>41</v>
      </c>
      <c r="R903" s="28"/>
      <c r="S903" s="50">
        <v>25000</v>
      </c>
      <c r="T903" s="51">
        <v>21250</v>
      </c>
      <c r="U903" s="51">
        <v>2500</v>
      </c>
      <c r="V903" s="51">
        <v>1250</v>
      </c>
      <c r="W903" s="28" t="s">
        <v>1362</v>
      </c>
      <c r="X903" s="76">
        <v>271506</v>
      </c>
      <c r="Y903" s="28">
        <v>20</v>
      </c>
    </row>
    <row r="904" spans="1:25" ht="30" hidden="1">
      <c r="A904" s="23">
        <v>897</v>
      </c>
      <c r="B904" s="72" t="s">
        <v>1371</v>
      </c>
      <c r="C904" s="28"/>
      <c r="D904" s="28">
        <v>1</v>
      </c>
      <c r="E904" s="73" t="s">
        <v>201</v>
      </c>
      <c r="F904" s="74">
        <v>55000</v>
      </c>
      <c r="G904" s="74" t="s">
        <v>30</v>
      </c>
      <c r="H904" s="74" t="s">
        <v>30</v>
      </c>
      <c r="I904" s="74"/>
      <c r="J904" s="73" t="s">
        <v>201</v>
      </c>
      <c r="K904" s="74"/>
      <c r="L904" s="74"/>
      <c r="M904" s="71"/>
      <c r="N904" s="48"/>
      <c r="O904" s="28"/>
      <c r="P904" s="28" t="s">
        <v>31</v>
      </c>
      <c r="Q904" s="75" t="s">
        <v>32</v>
      </c>
      <c r="R904" s="28"/>
      <c r="S904" s="50">
        <v>25000</v>
      </c>
      <c r="T904" s="51">
        <v>21250</v>
      </c>
      <c r="U904" s="51">
        <v>2500</v>
      </c>
      <c r="V904" s="51">
        <v>1250</v>
      </c>
      <c r="W904" s="28" t="s">
        <v>1362</v>
      </c>
      <c r="X904" s="76">
        <v>271507</v>
      </c>
      <c r="Y904" s="28">
        <v>20</v>
      </c>
    </row>
    <row r="905" spans="1:25" ht="30" hidden="1">
      <c r="A905" s="23">
        <v>898</v>
      </c>
      <c r="B905" s="72" t="s">
        <v>1372</v>
      </c>
      <c r="C905" s="28"/>
      <c r="D905" s="28">
        <v>1</v>
      </c>
      <c r="E905" s="73" t="s">
        <v>1373</v>
      </c>
      <c r="F905" s="74">
        <v>55000</v>
      </c>
      <c r="G905" s="74" t="s">
        <v>30</v>
      </c>
      <c r="H905" s="74" t="s">
        <v>30</v>
      </c>
      <c r="I905" s="74"/>
      <c r="J905" s="73" t="s">
        <v>1373</v>
      </c>
      <c r="K905" s="74"/>
      <c r="L905" s="74"/>
      <c r="M905" s="71"/>
      <c r="N905" s="48"/>
      <c r="O905" s="28"/>
      <c r="P905" s="28" t="s">
        <v>31</v>
      </c>
      <c r="Q905" s="75" t="s">
        <v>32</v>
      </c>
      <c r="R905" s="28"/>
      <c r="S905" s="50">
        <v>25000</v>
      </c>
      <c r="T905" s="51">
        <v>21250</v>
      </c>
      <c r="U905" s="51">
        <v>2500</v>
      </c>
      <c r="V905" s="51">
        <v>1250</v>
      </c>
      <c r="W905" s="28" t="s">
        <v>1362</v>
      </c>
      <c r="X905" s="76">
        <v>271508</v>
      </c>
      <c r="Y905" s="28">
        <v>20</v>
      </c>
    </row>
    <row r="906" spans="1:25" ht="30" hidden="1">
      <c r="A906" s="23">
        <v>899</v>
      </c>
      <c r="B906" s="72" t="s">
        <v>1374</v>
      </c>
      <c r="C906" s="28"/>
      <c r="D906" s="28">
        <v>1</v>
      </c>
      <c r="E906" s="73" t="s">
        <v>1224</v>
      </c>
      <c r="F906" s="74">
        <v>55000</v>
      </c>
      <c r="G906" s="74" t="s">
        <v>30</v>
      </c>
      <c r="H906" s="74" t="s">
        <v>30</v>
      </c>
      <c r="I906" s="74"/>
      <c r="J906" s="73" t="s">
        <v>1224</v>
      </c>
      <c r="K906" s="74"/>
      <c r="L906" s="74"/>
      <c r="M906" s="71"/>
      <c r="N906" s="48"/>
      <c r="O906" s="28"/>
      <c r="P906" s="28" t="s">
        <v>31</v>
      </c>
      <c r="Q906" s="75" t="s">
        <v>32</v>
      </c>
      <c r="R906" s="28"/>
      <c r="S906" s="50">
        <v>25000</v>
      </c>
      <c r="T906" s="51">
        <v>21250</v>
      </c>
      <c r="U906" s="51">
        <v>2500</v>
      </c>
      <c r="V906" s="51">
        <v>1250</v>
      </c>
      <c r="W906" s="28" t="s">
        <v>1362</v>
      </c>
      <c r="X906" s="76">
        <v>271509</v>
      </c>
      <c r="Y906" s="28">
        <v>20</v>
      </c>
    </row>
    <row r="907" spans="1:25" ht="30" hidden="1">
      <c r="A907" s="23">
        <v>900</v>
      </c>
      <c r="B907" s="72" t="s">
        <v>1375</v>
      </c>
      <c r="C907" s="28"/>
      <c r="D907" s="28">
        <v>1</v>
      </c>
      <c r="E907" s="73" t="s">
        <v>201</v>
      </c>
      <c r="F907" s="74">
        <v>55000</v>
      </c>
      <c r="G907" s="74" t="s">
        <v>30</v>
      </c>
      <c r="H907" s="74" t="s">
        <v>30</v>
      </c>
      <c r="I907" s="74"/>
      <c r="J907" s="73" t="s">
        <v>201</v>
      </c>
      <c r="K907" s="74"/>
      <c r="L907" s="74"/>
      <c r="M907" s="71"/>
      <c r="N907" s="48"/>
      <c r="O907" s="28"/>
      <c r="P907" s="28" t="s">
        <v>31</v>
      </c>
      <c r="Q907" s="75" t="s">
        <v>41</v>
      </c>
      <c r="R907" s="28"/>
      <c r="S907" s="50">
        <v>25000</v>
      </c>
      <c r="T907" s="51">
        <v>21250</v>
      </c>
      <c r="U907" s="51">
        <v>2500</v>
      </c>
      <c r="V907" s="51">
        <v>1250</v>
      </c>
      <c r="W907" s="28" t="s">
        <v>1362</v>
      </c>
      <c r="X907" s="76">
        <v>271510</v>
      </c>
      <c r="Y907" s="28">
        <v>20</v>
      </c>
    </row>
    <row r="908" spans="1:25" ht="30" hidden="1">
      <c r="A908" s="23">
        <v>901</v>
      </c>
      <c r="B908" s="72" t="s">
        <v>1376</v>
      </c>
      <c r="C908" s="28"/>
      <c r="D908" s="28">
        <v>1</v>
      </c>
      <c r="E908" s="73" t="s">
        <v>1377</v>
      </c>
      <c r="F908" s="74">
        <v>55000</v>
      </c>
      <c r="G908" s="74" t="s">
        <v>30</v>
      </c>
      <c r="H908" s="74" t="s">
        <v>30</v>
      </c>
      <c r="I908" s="74"/>
      <c r="J908" s="73" t="s">
        <v>1377</v>
      </c>
      <c r="K908" s="74"/>
      <c r="L908" s="74"/>
      <c r="M908" s="71"/>
      <c r="N908" s="48"/>
      <c r="O908" s="28"/>
      <c r="P908" s="28" t="s">
        <v>31</v>
      </c>
      <c r="Q908" s="75" t="s">
        <v>32</v>
      </c>
      <c r="R908" s="28"/>
      <c r="S908" s="50">
        <v>25000</v>
      </c>
      <c r="T908" s="51">
        <v>21250</v>
      </c>
      <c r="U908" s="51">
        <v>2500</v>
      </c>
      <c r="V908" s="51">
        <v>1250</v>
      </c>
      <c r="W908" s="28" t="s">
        <v>1362</v>
      </c>
      <c r="X908" s="76">
        <v>271511</v>
      </c>
      <c r="Y908" s="28">
        <v>20</v>
      </c>
    </row>
    <row r="909" spans="1:25" ht="30" hidden="1">
      <c r="A909" s="23">
        <v>902</v>
      </c>
      <c r="B909" s="72" t="s">
        <v>1378</v>
      </c>
      <c r="C909" s="28"/>
      <c r="D909" s="28">
        <v>1</v>
      </c>
      <c r="E909" s="73" t="s">
        <v>1224</v>
      </c>
      <c r="F909" s="74">
        <v>55000</v>
      </c>
      <c r="G909" s="74" t="s">
        <v>30</v>
      </c>
      <c r="H909" s="74" t="s">
        <v>30</v>
      </c>
      <c r="I909" s="74"/>
      <c r="J909" s="73" t="s">
        <v>1224</v>
      </c>
      <c r="K909" s="74"/>
      <c r="L909" s="74"/>
      <c r="M909" s="71"/>
      <c r="N909" s="48"/>
      <c r="O909" s="28"/>
      <c r="P909" s="28" t="s">
        <v>31</v>
      </c>
      <c r="Q909" s="75" t="s">
        <v>41</v>
      </c>
      <c r="R909" s="28"/>
      <c r="S909" s="50">
        <v>25000</v>
      </c>
      <c r="T909" s="51">
        <v>21250</v>
      </c>
      <c r="U909" s="51">
        <v>2500</v>
      </c>
      <c r="V909" s="51">
        <v>1250</v>
      </c>
      <c r="W909" s="28" t="s">
        <v>1362</v>
      </c>
      <c r="X909" s="76">
        <v>271512</v>
      </c>
      <c r="Y909" s="28">
        <v>20</v>
      </c>
    </row>
    <row r="910" spans="1:25" ht="30" hidden="1">
      <c r="A910" s="23">
        <v>903</v>
      </c>
      <c r="B910" s="72" t="s">
        <v>1379</v>
      </c>
      <c r="C910" s="28"/>
      <c r="D910" s="28">
        <v>1</v>
      </c>
      <c r="E910" s="73" t="s">
        <v>657</v>
      </c>
      <c r="F910" s="74">
        <v>55000</v>
      </c>
      <c r="G910" s="74" t="s">
        <v>30</v>
      </c>
      <c r="H910" s="74" t="s">
        <v>30</v>
      </c>
      <c r="I910" s="74"/>
      <c r="J910" s="73" t="s">
        <v>657</v>
      </c>
      <c r="K910" s="74"/>
      <c r="L910" s="74"/>
      <c r="M910" s="71"/>
      <c r="N910" s="48"/>
      <c r="O910" s="28"/>
      <c r="P910" s="28" t="s">
        <v>31</v>
      </c>
      <c r="Q910" s="75" t="s">
        <v>32</v>
      </c>
      <c r="R910" s="28"/>
      <c r="S910" s="50">
        <v>25000</v>
      </c>
      <c r="T910" s="51">
        <v>21250</v>
      </c>
      <c r="U910" s="51">
        <v>2500</v>
      </c>
      <c r="V910" s="51">
        <v>1250</v>
      </c>
      <c r="W910" s="28" t="s">
        <v>1362</v>
      </c>
      <c r="X910" s="76">
        <v>271513</v>
      </c>
      <c r="Y910" s="28">
        <v>20</v>
      </c>
    </row>
    <row r="911" spans="1:25" ht="45" hidden="1">
      <c r="A911" s="23">
        <v>904</v>
      </c>
      <c r="B911" s="72" t="s">
        <v>1380</v>
      </c>
      <c r="C911" s="28"/>
      <c r="D911" s="28">
        <v>1</v>
      </c>
      <c r="E911" s="73" t="s">
        <v>1381</v>
      </c>
      <c r="F911" s="74">
        <v>55000</v>
      </c>
      <c r="G911" s="74" t="s">
        <v>30</v>
      </c>
      <c r="H911" s="74" t="s">
        <v>30</v>
      </c>
      <c r="I911" s="74"/>
      <c r="J911" s="73" t="s">
        <v>1381</v>
      </c>
      <c r="K911" s="74"/>
      <c r="L911" s="74"/>
      <c r="M911" s="71"/>
      <c r="N911" s="48"/>
      <c r="O911" s="28"/>
      <c r="P911" s="28" t="s">
        <v>31</v>
      </c>
      <c r="Q911" s="75" t="s">
        <v>32</v>
      </c>
      <c r="R911" s="28"/>
      <c r="S911" s="50">
        <v>25000</v>
      </c>
      <c r="T911" s="51">
        <v>21250</v>
      </c>
      <c r="U911" s="51">
        <v>2500</v>
      </c>
      <c r="V911" s="51">
        <v>1250</v>
      </c>
      <c r="W911" s="28" t="s">
        <v>1362</v>
      </c>
      <c r="X911" s="76">
        <v>271514</v>
      </c>
      <c r="Y911" s="28">
        <v>20</v>
      </c>
    </row>
    <row r="912" spans="1:25" hidden="1">
      <c r="A912" s="23">
        <v>905</v>
      </c>
      <c r="B912" s="72" t="s">
        <v>1382</v>
      </c>
      <c r="C912" s="28"/>
      <c r="D912" s="28">
        <v>1</v>
      </c>
      <c r="E912" s="73" t="s">
        <v>815</v>
      </c>
      <c r="F912" s="74">
        <v>55000</v>
      </c>
      <c r="G912" s="74" t="s">
        <v>30</v>
      </c>
      <c r="H912" s="74" t="s">
        <v>30</v>
      </c>
      <c r="I912" s="74"/>
      <c r="J912" s="73" t="s">
        <v>815</v>
      </c>
      <c r="K912" s="74"/>
      <c r="L912" s="74"/>
      <c r="M912" s="71"/>
      <c r="N912" s="48"/>
      <c r="O912" s="28"/>
      <c r="P912" s="28" t="s">
        <v>31</v>
      </c>
      <c r="Q912" s="75" t="s">
        <v>41</v>
      </c>
      <c r="R912" s="28"/>
      <c r="S912" s="50">
        <v>25000</v>
      </c>
      <c r="T912" s="51">
        <v>21250</v>
      </c>
      <c r="U912" s="51">
        <v>2500</v>
      </c>
      <c r="V912" s="51">
        <v>1250</v>
      </c>
      <c r="W912" s="28" t="s">
        <v>1362</v>
      </c>
      <c r="X912" s="76">
        <v>271515</v>
      </c>
      <c r="Y912" s="28">
        <v>20</v>
      </c>
    </row>
    <row r="913" spans="1:25" ht="45" hidden="1">
      <c r="A913" s="23">
        <v>906</v>
      </c>
      <c r="B913" s="72" t="s">
        <v>1383</v>
      </c>
      <c r="C913" s="28"/>
      <c r="D913" s="28">
        <v>1</v>
      </c>
      <c r="E913" s="73" t="s">
        <v>1384</v>
      </c>
      <c r="F913" s="74">
        <v>55000</v>
      </c>
      <c r="G913" s="74" t="s">
        <v>30</v>
      </c>
      <c r="H913" s="74" t="s">
        <v>30</v>
      </c>
      <c r="I913" s="74"/>
      <c r="J913" s="73" t="s">
        <v>1384</v>
      </c>
      <c r="K913" s="74"/>
      <c r="L913" s="74"/>
      <c r="M913" s="71"/>
      <c r="N913" s="48"/>
      <c r="O913" s="28"/>
      <c r="P913" s="28" t="s">
        <v>31</v>
      </c>
      <c r="Q913" s="75" t="s">
        <v>41</v>
      </c>
      <c r="R913" s="28"/>
      <c r="S913" s="50">
        <v>25000</v>
      </c>
      <c r="T913" s="51">
        <v>21250</v>
      </c>
      <c r="U913" s="51">
        <v>2500</v>
      </c>
      <c r="V913" s="51">
        <v>1250</v>
      </c>
      <c r="W913" s="28" t="s">
        <v>1362</v>
      </c>
      <c r="X913" s="76">
        <v>271516</v>
      </c>
      <c r="Y913" s="28">
        <v>20</v>
      </c>
    </row>
    <row r="914" spans="1:25" ht="30" hidden="1">
      <c r="A914" s="23">
        <v>907</v>
      </c>
      <c r="B914" s="72" t="s">
        <v>1385</v>
      </c>
      <c r="C914" s="28"/>
      <c r="D914" s="28">
        <v>1</v>
      </c>
      <c r="E914" s="73" t="s">
        <v>1224</v>
      </c>
      <c r="F914" s="74">
        <v>55000</v>
      </c>
      <c r="G914" s="74" t="s">
        <v>30</v>
      </c>
      <c r="H914" s="74" t="s">
        <v>30</v>
      </c>
      <c r="I914" s="74"/>
      <c r="J914" s="73" t="s">
        <v>1224</v>
      </c>
      <c r="K914" s="74"/>
      <c r="L914" s="74"/>
      <c r="M914" s="71"/>
      <c r="N914" s="48"/>
      <c r="O914" s="28"/>
      <c r="P914" s="28" t="s">
        <v>31</v>
      </c>
      <c r="Q914" s="75" t="s">
        <v>41</v>
      </c>
      <c r="R914" s="28"/>
      <c r="S914" s="50">
        <v>25000</v>
      </c>
      <c r="T914" s="51">
        <v>21250</v>
      </c>
      <c r="U914" s="51">
        <v>2500</v>
      </c>
      <c r="V914" s="51">
        <v>1250</v>
      </c>
      <c r="W914" s="28" t="s">
        <v>1362</v>
      </c>
      <c r="X914" s="76">
        <v>271517</v>
      </c>
      <c r="Y914" s="28">
        <v>20</v>
      </c>
    </row>
    <row r="915" spans="1:25" ht="30" hidden="1">
      <c r="A915" s="23">
        <v>908</v>
      </c>
      <c r="B915" s="72" t="s">
        <v>1386</v>
      </c>
      <c r="C915" s="28"/>
      <c r="D915" s="28">
        <v>1</v>
      </c>
      <c r="E915" s="73" t="s">
        <v>1224</v>
      </c>
      <c r="F915" s="74">
        <v>55000</v>
      </c>
      <c r="G915" s="74" t="s">
        <v>30</v>
      </c>
      <c r="H915" s="74" t="s">
        <v>30</v>
      </c>
      <c r="I915" s="74"/>
      <c r="J915" s="73" t="s">
        <v>1224</v>
      </c>
      <c r="K915" s="74"/>
      <c r="L915" s="74"/>
      <c r="M915" s="71"/>
      <c r="N915" s="48"/>
      <c r="O915" s="28"/>
      <c r="P915" s="28" t="s">
        <v>31</v>
      </c>
      <c r="Q915" s="75" t="s">
        <v>41</v>
      </c>
      <c r="R915" s="28"/>
      <c r="S915" s="50">
        <v>25000</v>
      </c>
      <c r="T915" s="51">
        <v>21250</v>
      </c>
      <c r="U915" s="51">
        <v>2500</v>
      </c>
      <c r="V915" s="51">
        <v>1250</v>
      </c>
      <c r="W915" s="28" t="s">
        <v>1362</v>
      </c>
      <c r="X915" s="76">
        <v>271518</v>
      </c>
      <c r="Y915" s="28">
        <v>20</v>
      </c>
    </row>
    <row r="916" spans="1:25" ht="30" hidden="1">
      <c r="A916" s="23">
        <v>909</v>
      </c>
      <c r="B916" s="72" t="s">
        <v>1387</v>
      </c>
      <c r="C916" s="28"/>
      <c r="D916" s="28">
        <v>1</v>
      </c>
      <c r="E916" s="73" t="s">
        <v>1224</v>
      </c>
      <c r="F916" s="74">
        <v>55000</v>
      </c>
      <c r="G916" s="74" t="s">
        <v>30</v>
      </c>
      <c r="H916" s="74" t="s">
        <v>30</v>
      </c>
      <c r="I916" s="74"/>
      <c r="J916" s="73" t="s">
        <v>1224</v>
      </c>
      <c r="K916" s="74"/>
      <c r="L916" s="74"/>
      <c r="M916" s="71"/>
      <c r="N916" s="48"/>
      <c r="O916" s="28"/>
      <c r="P916" s="28" t="s">
        <v>31</v>
      </c>
      <c r="Q916" s="75" t="s">
        <v>41</v>
      </c>
      <c r="R916" s="28"/>
      <c r="S916" s="50">
        <v>25000</v>
      </c>
      <c r="T916" s="51">
        <v>21250</v>
      </c>
      <c r="U916" s="51">
        <v>2500</v>
      </c>
      <c r="V916" s="51">
        <v>1250</v>
      </c>
      <c r="W916" s="28" t="s">
        <v>1362</v>
      </c>
      <c r="X916" s="76">
        <v>271519</v>
      </c>
      <c r="Y916" s="28">
        <v>20</v>
      </c>
    </row>
    <row r="917" spans="1:25" ht="30" hidden="1">
      <c r="A917" s="23">
        <v>910</v>
      </c>
      <c r="B917" s="72" t="s">
        <v>1388</v>
      </c>
      <c r="C917" s="28"/>
      <c r="D917" s="28">
        <v>1</v>
      </c>
      <c r="E917" s="73" t="s">
        <v>1335</v>
      </c>
      <c r="F917" s="74">
        <v>55000</v>
      </c>
      <c r="G917" s="74" t="s">
        <v>30</v>
      </c>
      <c r="H917" s="74" t="s">
        <v>30</v>
      </c>
      <c r="I917" s="74"/>
      <c r="J917" s="73" t="s">
        <v>1335</v>
      </c>
      <c r="K917" s="74"/>
      <c r="L917" s="74"/>
      <c r="M917" s="71"/>
      <c r="N917" s="48"/>
      <c r="O917" s="28"/>
      <c r="P917" s="28" t="s">
        <v>31</v>
      </c>
      <c r="Q917" s="75" t="s">
        <v>41</v>
      </c>
      <c r="R917" s="28"/>
      <c r="S917" s="50">
        <v>25000</v>
      </c>
      <c r="T917" s="51">
        <v>21250</v>
      </c>
      <c r="U917" s="51">
        <v>2500</v>
      </c>
      <c r="V917" s="51">
        <v>1250</v>
      </c>
      <c r="W917" s="28" t="s">
        <v>1362</v>
      </c>
      <c r="X917" s="76">
        <v>271520</v>
      </c>
      <c r="Y917" s="28">
        <v>20</v>
      </c>
    </row>
    <row r="918" spans="1:25" hidden="1">
      <c r="A918" s="23">
        <v>911</v>
      </c>
      <c r="B918" s="72" t="s">
        <v>1389</v>
      </c>
      <c r="C918" s="28"/>
      <c r="D918" s="28">
        <v>1</v>
      </c>
      <c r="E918" s="73" t="s">
        <v>815</v>
      </c>
      <c r="F918" s="74">
        <v>55000</v>
      </c>
      <c r="G918" s="74" t="s">
        <v>30</v>
      </c>
      <c r="H918" s="74" t="s">
        <v>30</v>
      </c>
      <c r="I918" s="74"/>
      <c r="J918" s="73" t="s">
        <v>815</v>
      </c>
      <c r="K918" s="74"/>
      <c r="L918" s="74"/>
      <c r="M918" s="71"/>
      <c r="N918" s="48"/>
      <c r="O918" s="28"/>
      <c r="P918" s="28" t="s">
        <v>31</v>
      </c>
      <c r="Q918" s="75" t="s">
        <v>41</v>
      </c>
      <c r="R918" s="28"/>
      <c r="S918" s="50">
        <v>25000</v>
      </c>
      <c r="T918" s="51">
        <v>21250</v>
      </c>
      <c r="U918" s="51">
        <v>2500</v>
      </c>
      <c r="V918" s="51">
        <v>1250</v>
      </c>
      <c r="W918" s="28" t="s">
        <v>1362</v>
      </c>
      <c r="X918" s="76">
        <v>271521</v>
      </c>
      <c r="Y918" s="28">
        <v>20</v>
      </c>
    </row>
    <row r="919" spans="1:25" ht="30" hidden="1">
      <c r="A919" s="23">
        <v>912</v>
      </c>
      <c r="B919" s="72" t="s">
        <v>1390</v>
      </c>
      <c r="C919" s="28"/>
      <c r="D919" s="28">
        <v>1</v>
      </c>
      <c r="E919" s="73" t="s">
        <v>1224</v>
      </c>
      <c r="F919" s="74">
        <v>55000</v>
      </c>
      <c r="G919" s="74" t="s">
        <v>30</v>
      </c>
      <c r="H919" s="74" t="s">
        <v>30</v>
      </c>
      <c r="I919" s="74"/>
      <c r="J919" s="73" t="s">
        <v>1224</v>
      </c>
      <c r="K919" s="74"/>
      <c r="L919" s="74"/>
      <c r="M919" s="71"/>
      <c r="N919" s="48"/>
      <c r="O919" s="28"/>
      <c r="P919" s="28" t="s">
        <v>31</v>
      </c>
      <c r="Q919" s="75" t="s">
        <v>41</v>
      </c>
      <c r="R919" s="28"/>
      <c r="S919" s="50">
        <v>25000</v>
      </c>
      <c r="T919" s="51">
        <v>21250</v>
      </c>
      <c r="U919" s="51">
        <v>2500</v>
      </c>
      <c r="V919" s="51">
        <v>1250</v>
      </c>
      <c r="W919" s="28" t="s">
        <v>1362</v>
      </c>
      <c r="X919" s="76">
        <v>271522</v>
      </c>
      <c r="Y919" s="28">
        <v>20</v>
      </c>
    </row>
    <row r="920" spans="1:25" ht="30" hidden="1">
      <c r="A920" s="23">
        <v>913</v>
      </c>
      <c r="B920" s="72" t="s">
        <v>1391</v>
      </c>
      <c r="C920" s="28"/>
      <c r="D920" s="28">
        <v>1</v>
      </c>
      <c r="E920" s="73" t="s">
        <v>1224</v>
      </c>
      <c r="F920" s="74">
        <v>55000</v>
      </c>
      <c r="G920" s="74" t="s">
        <v>30</v>
      </c>
      <c r="H920" s="74" t="s">
        <v>30</v>
      </c>
      <c r="I920" s="74"/>
      <c r="J920" s="73" t="s">
        <v>1224</v>
      </c>
      <c r="K920" s="74"/>
      <c r="L920" s="74"/>
      <c r="M920" s="71"/>
      <c r="N920" s="48"/>
      <c r="O920" s="28"/>
      <c r="P920" s="28" t="s">
        <v>31</v>
      </c>
      <c r="Q920" s="75" t="s">
        <v>41</v>
      </c>
      <c r="R920" s="28"/>
      <c r="S920" s="50">
        <v>25000</v>
      </c>
      <c r="T920" s="51">
        <v>21250</v>
      </c>
      <c r="U920" s="51">
        <v>2500</v>
      </c>
      <c r="V920" s="51">
        <v>1250</v>
      </c>
      <c r="W920" s="28" t="s">
        <v>1362</v>
      </c>
      <c r="X920" s="76">
        <v>271523</v>
      </c>
      <c r="Y920" s="28">
        <v>20</v>
      </c>
    </row>
    <row r="921" spans="1:25" hidden="1">
      <c r="A921" s="23">
        <v>914</v>
      </c>
      <c r="B921" s="72" t="s">
        <v>1392</v>
      </c>
      <c r="C921" s="28"/>
      <c r="D921" s="28">
        <v>1</v>
      </c>
      <c r="E921" s="73" t="s">
        <v>1063</v>
      </c>
      <c r="F921" s="74">
        <v>55000</v>
      </c>
      <c r="G921" s="74" t="s">
        <v>30</v>
      </c>
      <c r="H921" s="74" t="s">
        <v>30</v>
      </c>
      <c r="I921" s="74"/>
      <c r="J921" s="73" t="s">
        <v>1063</v>
      </c>
      <c r="K921" s="74"/>
      <c r="L921" s="74"/>
      <c r="M921" s="71"/>
      <c r="N921" s="48"/>
      <c r="O921" s="28"/>
      <c r="P921" s="28" t="s">
        <v>31</v>
      </c>
      <c r="Q921" s="75" t="s">
        <v>32</v>
      </c>
      <c r="R921" s="28"/>
      <c r="S921" s="50">
        <v>25000</v>
      </c>
      <c r="T921" s="51">
        <v>21250</v>
      </c>
      <c r="U921" s="51">
        <v>2500</v>
      </c>
      <c r="V921" s="51">
        <v>1250</v>
      </c>
      <c r="W921" s="28" t="s">
        <v>1362</v>
      </c>
      <c r="X921" s="76">
        <v>271524</v>
      </c>
      <c r="Y921" s="28">
        <v>20</v>
      </c>
    </row>
    <row r="922" spans="1:25" hidden="1">
      <c r="A922" s="23">
        <v>915</v>
      </c>
      <c r="B922" s="72" t="s">
        <v>1393</v>
      </c>
      <c r="C922" s="28"/>
      <c r="D922" s="28">
        <v>1</v>
      </c>
      <c r="E922" s="73" t="s">
        <v>815</v>
      </c>
      <c r="F922" s="74">
        <v>55000</v>
      </c>
      <c r="G922" s="74" t="s">
        <v>30</v>
      </c>
      <c r="H922" s="74" t="s">
        <v>30</v>
      </c>
      <c r="I922" s="74"/>
      <c r="J922" s="73" t="s">
        <v>815</v>
      </c>
      <c r="K922" s="74"/>
      <c r="L922" s="74"/>
      <c r="M922" s="71"/>
      <c r="N922" s="48"/>
      <c r="O922" s="28"/>
      <c r="P922" s="28" t="s">
        <v>31</v>
      </c>
      <c r="Q922" s="75" t="s">
        <v>41</v>
      </c>
      <c r="R922" s="28"/>
      <c r="S922" s="50">
        <v>25000</v>
      </c>
      <c r="T922" s="51">
        <v>21250</v>
      </c>
      <c r="U922" s="51">
        <v>2500</v>
      </c>
      <c r="V922" s="51">
        <v>1250</v>
      </c>
      <c r="W922" s="28" t="s">
        <v>1362</v>
      </c>
      <c r="X922" s="76">
        <v>271525</v>
      </c>
      <c r="Y922" s="28">
        <v>20</v>
      </c>
    </row>
    <row r="923" spans="1:25" ht="30" hidden="1">
      <c r="A923" s="23">
        <v>916</v>
      </c>
      <c r="B923" s="72" t="s">
        <v>1394</v>
      </c>
      <c r="C923" s="28"/>
      <c r="D923" s="28">
        <v>1</v>
      </c>
      <c r="E923" s="73" t="s">
        <v>1224</v>
      </c>
      <c r="F923" s="74">
        <v>55000</v>
      </c>
      <c r="G923" s="74" t="s">
        <v>30</v>
      </c>
      <c r="H923" s="74" t="s">
        <v>30</v>
      </c>
      <c r="I923" s="74"/>
      <c r="J923" s="73" t="s">
        <v>1224</v>
      </c>
      <c r="K923" s="74"/>
      <c r="L923" s="74"/>
      <c r="M923" s="71"/>
      <c r="N923" s="48"/>
      <c r="O923" s="28"/>
      <c r="P923" s="28" t="s">
        <v>31</v>
      </c>
      <c r="Q923" s="75" t="s">
        <v>32</v>
      </c>
      <c r="R923" s="28"/>
      <c r="S923" s="50">
        <v>25000</v>
      </c>
      <c r="T923" s="51">
        <v>21250</v>
      </c>
      <c r="U923" s="51">
        <v>2500</v>
      </c>
      <c r="V923" s="51">
        <v>1250</v>
      </c>
      <c r="W923" s="28" t="s">
        <v>1362</v>
      </c>
      <c r="X923" s="76">
        <v>271526</v>
      </c>
      <c r="Y923" s="28">
        <v>20</v>
      </c>
    </row>
    <row r="924" spans="1:25" ht="45" hidden="1">
      <c r="A924" s="23">
        <v>917</v>
      </c>
      <c r="B924" s="72" t="s">
        <v>1395</v>
      </c>
      <c r="C924" s="28"/>
      <c r="D924" s="28">
        <v>1</v>
      </c>
      <c r="E924" s="73" t="s">
        <v>1384</v>
      </c>
      <c r="F924" s="74">
        <v>55000</v>
      </c>
      <c r="G924" s="74" t="s">
        <v>30</v>
      </c>
      <c r="H924" s="74" t="s">
        <v>30</v>
      </c>
      <c r="I924" s="74"/>
      <c r="J924" s="73" t="s">
        <v>1384</v>
      </c>
      <c r="K924" s="74"/>
      <c r="L924" s="74"/>
      <c r="M924" s="71"/>
      <c r="N924" s="48"/>
      <c r="O924" s="28"/>
      <c r="P924" s="28" t="s">
        <v>31</v>
      </c>
      <c r="Q924" s="75" t="s">
        <v>32</v>
      </c>
      <c r="R924" s="28"/>
      <c r="S924" s="50">
        <v>25000</v>
      </c>
      <c r="T924" s="51">
        <v>21250</v>
      </c>
      <c r="U924" s="51">
        <v>2500</v>
      </c>
      <c r="V924" s="51">
        <v>1250</v>
      </c>
      <c r="W924" s="28" t="s">
        <v>1362</v>
      </c>
      <c r="X924" s="76">
        <v>271527</v>
      </c>
      <c r="Y924" s="28">
        <v>20</v>
      </c>
    </row>
    <row r="925" spans="1:25" hidden="1">
      <c r="A925" s="23">
        <v>918</v>
      </c>
      <c r="B925" s="72" t="s">
        <v>1396</v>
      </c>
      <c r="C925" s="28"/>
      <c r="D925" s="28">
        <v>1</v>
      </c>
      <c r="E925" s="73" t="s">
        <v>815</v>
      </c>
      <c r="F925" s="74">
        <v>55000</v>
      </c>
      <c r="G925" s="74" t="s">
        <v>30</v>
      </c>
      <c r="H925" s="74" t="s">
        <v>30</v>
      </c>
      <c r="I925" s="74"/>
      <c r="J925" s="73" t="s">
        <v>815</v>
      </c>
      <c r="K925" s="74"/>
      <c r="L925" s="74"/>
      <c r="M925" s="71"/>
      <c r="N925" s="48"/>
      <c r="O925" s="28"/>
      <c r="P925" s="28" t="s">
        <v>31</v>
      </c>
      <c r="Q925" s="75" t="s">
        <v>41</v>
      </c>
      <c r="R925" s="28"/>
      <c r="S925" s="50">
        <v>25000</v>
      </c>
      <c r="T925" s="51">
        <v>21250</v>
      </c>
      <c r="U925" s="51">
        <v>2500</v>
      </c>
      <c r="V925" s="51">
        <v>1250</v>
      </c>
      <c r="W925" s="28" t="s">
        <v>1362</v>
      </c>
      <c r="X925" s="76">
        <v>271528</v>
      </c>
      <c r="Y925" s="28">
        <v>20</v>
      </c>
    </row>
    <row r="926" spans="1:25" ht="30" hidden="1">
      <c r="A926" s="23">
        <v>919</v>
      </c>
      <c r="B926" s="72" t="s">
        <v>1397</v>
      </c>
      <c r="C926" s="28"/>
      <c r="D926" s="28">
        <v>1</v>
      </c>
      <c r="E926" s="73" t="s">
        <v>1398</v>
      </c>
      <c r="F926" s="74">
        <v>55000</v>
      </c>
      <c r="G926" s="74" t="s">
        <v>30</v>
      </c>
      <c r="H926" s="74" t="s">
        <v>30</v>
      </c>
      <c r="I926" s="74"/>
      <c r="J926" s="73" t="s">
        <v>1398</v>
      </c>
      <c r="K926" s="74"/>
      <c r="L926" s="74"/>
      <c r="M926" s="71"/>
      <c r="N926" s="48"/>
      <c r="O926" s="28"/>
      <c r="P926" s="28" t="s">
        <v>31</v>
      </c>
      <c r="Q926" s="75" t="s">
        <v>32</v>
      </c>
      <c r="R926" s="28"/>
      <c r="S926" s="50">
        <v>25000</v>
      </c>
      <c r="T926" s="51">
        <v>21250</v>
      </c>
      <c r="U926" s="51">
        <v>2500</v>
      </c>
      <c r="V926" s="51">
        <v>1250</v>
      </c>
      <c r="W926" s="28" t="s">
        <v>1362</v>
      </c>
      <c r="X926" s="76">
        <v>271529</v>
      </c>
      <c r="Y926" s="28">
        <v>20</v>
      </c>
    </row>
    <row r="927" spans="1:25" hidden="1">
      <c r="A927" s="23">
        <v>920</v>
      </c>
      <c r="B927" s="72" t="s">
        <v>1399</v>
      </c>
      <c r="C927" s="28"/>
      <c r="D927" s="28">
        <v>1</v>
      </c>
      <c r="E927" s="73" t="s">
        <v>1257</v>
      </c>
      <c r="F927" s="74">
        <v>55000</v>
      </c>
      <c r="G927" s="74" t="s">
        <v>30</v>
      </c>
      <c r="H927" s="74" t="s">
        <v>30</v>
      </c>
      <c r="I927" s="74"/>
      <c r="J927" s="73" t="s">
        <v>1257</v>
      </c>
      <c r="K927" s="74"/>
      <c r="L927" s="74"/>
      <c r="M927" s="71"/>
      <c r="N927" s="48"/>
      <c r="O927" s="28"/>
      <c r="P927" s="28" t="s">
        <v>31</v>
      </c>
      <c r="Q927" s="75" t="s">
        <v>32</v>
      </c>
      <c r="R927" s="28"/>
      <c r="S927" s="50">
        <v>25000</v>
      </c>
      <c r="T927" s="51">
        <v>21250</v>
      </c>
      <c r="U927" s="51">
        <v>2500</v>
      </c>
      <c r="V927" s="51">
        <v>1250</v>
      </c>
      <c r="W927" s="28" t="s">
        <v>1362</v>
      </c>
      <c r="X927" s="76">
        <v>271530</v>
      </c>
      <c r="Y927" s="28">
        <v>20</v>
      </c>
    </row>
    <row r="928" spans="1:25" hidden="1">
      <c r="A928" s="23">
        <v>921</v>
      </c>
      <c r="B928" s="72" t="s">
        <v>1400</v>
      </c>
      <c r="C928" s="28"/>
      <c r="D928" s="28">
        <v>1</v>
      </c>
      <c r="E928" s="73" t="s">
        <v>1063</v>
      </c>
      <c r="F928" s="74">
        <v>55000</v>
      </c>
      <c r="G928" s="74" t="s">
        <v>30</v>
      </c>
      <c r="H928" s="74" t="s">
        <v>30</v>
      </c>
      <c r="I928" s="74"/>
      <c r="J928" s="73" t="s">
        <v>1063</v>
      </c>
      <c r="K928" s="74"/>
      <c r="L928" s="74"/>
      <c r="M928" s="71"/>
      <c r="N928" s="48"/>
      <c r="O928" s="28"/>
      <c r="P928" s="28" t="s">
        <v>31</v>
      </c>
      <c r="Q928" s="75" t="s">
        <v>32</v>
      </c>
      <c r="R928" s="28"/>
      <c r="S928" s="50">
        <v>25000</v>
      </c>
      <c r="T928" s="51">
        <v>21250</v>
      </c>
      <c r="U928" s="51">
        <v>2500</v>
      </c>
      <c r="V928" s="51">
        <v>1250</v>
      </c>
      <c r="W928" s="28" t="s">
        <v>1362</v>
      </c>
      <c r="X928" s="76">
        <v>271531</v>
      </c>
      <c r="Y928" s="28">
        <v>20</v>
      </c>
    </row>
    <row r="929" spans="1:25" hidden="1">
      <c r="A929" s="23">
        <v>922</v>
      </c>
      <c r="B929" s="72" t="s">
        <v>1401</v>
      </c>
      <c r="C929" s="28"/>
      <c r="D929" s="28">
        <v>1</v>
      </c>
      <c r="E929" s="73" t="s">
        <v>1063</v>
      </c>
      <c r="F929" s="74">
        <v>55000</v>
      </c>
      <c r="G929" s="74" t="s">
        <v>30</v>
      </c>
      <c r="H929" s="74" t="s">
        <v>30</v>
      </c>
      <c r="I929" s="74"/>
      <c r="J929" s="73" t="s">
        <v>1063</v>
      </c>
      <c r="K929" s="74"/>
      <c r="L929" s="74"/>
      <c r="M929" s="71"/>
      <c r="N929" s="48"/>
      <c r="O929" s="28"/>
      <c r="P929" s="28" t="s">
        <v>31</v>
      </c>
      <c r="Q929" s="75" t="s">
        <v>32</v>
      </c>
      <c r="R929" s="28"/>
      <c r="S929" s="50">
        <v>25000</v>
      </c>
      <c r="T929" s="51">
        <v>21250</v>
      </c>
      <c r="U929" s="51">
        <v>2500</v>
      </c>
      <c r="V929" s="51">
        <v>1250</v>
      </c>
      <c r="W929" s="28" t="s">
        <v>1362</v>
      </c>
      <c r="X929" s="76">
        <v>271532</v>
      </c>
      <c r="Y929" s="28">
        <v>20</v>
      </c>
    </row>
    <row r="930" spans="1:25" hidden="1">
      <c r="A930" s="23">
        <v>923</v>
      </c>
      <c r="B930" s="72" t="s">
        <v>1402</v>
      </c>
      <c r="C930" s="28"/>
      <c r="D930" s="28">
        <v>1</v>
      </c>
      <c r="E930" s="73" t="s">
        <v>815</v>
      </c>
      <c r="F930" s="74">
        <v>55000</v>
      </c>
      <c r="G930" s="74" t="s">
        <v>30</v>
      </c>
      <c r="H930" s="74" t="s">
        <v>30</v>
      </c>
      <c r="I930" s="74"/>
      <c r="J930" s="73" t="s">
        <v>815</v>
      </c>
      <c r="K930" s="74"/>
      <c r="L930" s="74"/>
      <c r="M930" s="71"/>
      <c r="N930" s="48"/>
      <c r="O930" s="28"/>
      <c r="P930" s="28" t="s">
        <v>31</v>
      </c>
      <c r="Q930" s="75" t="s">
        <v>41</v>
      </c>
      <c r="R930" s="28"/>
      <c r="S930" s="50">
        <v>25000</v>
      </c>
      <c r="T930" s="51">
        <v>21250</v>
      </c>
      <c r="U930" s="51">
        <v>2500</v>
      </c>
      <c r="V930" s="51">
        <v>1250</v>
      </c>
      <c r="W930" s="28" t="s">
        <v>1362</v>
      </c>
      <c r="X930" s="76">
        <v>271533</v>
      </c>
      <c r="Y930" s="28">
        <v>20</v>
      </c>
    </row>
    <row r="931" spans="1:25" hidden="1">
      <c r="A931" s="23">
        <v>924</v>
      </c>
      <c r="B931" s="72" t="s">
        <v>1403</v>
      </c>
      <c r="C931" s="28"/>
      <c r="D931" s="28">
        <v>1</v>
      </c>
      <c r="E931" s="73" t="s">
        <v>1063</v>
      </c>
      <c r="F931" s="74">
        <v>55000</v>
      </c>
      <c r="G931" s="74" t="s">
        <v>30</v>
      </c>
      <c r="H931" s="74" t="s">
        <v>30</v>
      </c>
      <c r="I931" s="74"/>
      <c r="J931" s="73" t="s">
        <v>1063</v>
      </c>
      <c r="K931" s="74"/>
      <c r="L931" s="74"/>
      <c r="M931" s="71"/>
      <c r="N931" s="48"/>
      <c r="O931" s="28"/>
      <c r="P931" s="28" t="s">
        <v>31</v>
      </c>
      <c r="Q931" s="75" t="s">
        <v>32</v>
      </c>
      <c r="R931" s="28"/>
      <c r="S931" s="50">
        <v>25000</v>
      </c>
      <c r="T931" s="51">
        <v>21250</v>
      </c>
      <c r="U931" s="51">
        <v>2500</v>
      </c>
      <c r="V931" s="51">
        <v>1250</v>
      </c>
      <c r="W931" s="28" t="s">
        <v>1362</v>
      </c>
      <c r="X931" s="76">
        <v>271534</v>
      </c>
      <c r="Y931" s="28">
        <v>20</v>
      </c>
    </row>
    <row r="932" spans="1:25" hidden="1">
      <c r="A932" s="23">
        <v>925</v>
      </c>
      <c r="B932" s="72" t="s">
        <v>1404</v>
      </c>
      <c r="C932" s="28"/>
      <c r="D932" s="28">
        <v>1</v>
      </c>
      <c r="E932" s="73" t="s">
        <v>1063</v>
      </c>
      <c r="F932" s="74">
        <v>55000</v>
      </c>
      <c r="G932" s="74" t="s">
        <v>30</v>
      </c>
      <c r="H932" s="74" t="s">
        <v>30</v>
      </c>
      <c r="I932" s="74"/>
      <c r="J932" s="73" t="s">
        <v>1063</v>
      </c>
      <c r="K932" s="74"/>
      <c r="L932" s="74"/>
      <c r="M932" s="71"/>
      <c r="N932" s="48"/>
      <c r="O932" s="28"/>
      <c r="P932" s="28" t="s">
        <v>31</v>
      </c>
      <c r="Q932" s="75" t="s">
        <v>32</v>
      </c>
      <c r="R932" s="28"/>
      <c r="S932" s="50">
        <v>25000</v>
      </c>
      <c r="T932" s="51">
        <v>21250</v>
      </c>
      <c r="U932" s="51">
        <v>2500</v>
      </c>
      <c r="V932" s="51">
        <v>1250</v>
      </c>
      <c r="W932" s="28" t="s">
        <v>1362</v>
      </c>
      <c r="X932" s="76">
        <v>271535</v>
      </c>
      <c r="Y932" s="28">
        <v>20</v>
      </c>
    </row>
    <row r="933" spans="1:25" hidden="1">
      <c r="A933" s="23">
        <v>926</v>
      </c>
      <c r="B933" s="72" t="s">
        <v>1405</v>
      </c>
      <c r="C933" s="28"/>
      <c r="D933" s="28">
        <v>1</v>
      </c>
      <c r="E933" s="73" t="s">
        <v>815</v>
      </c>
      <c r="F933" s="74">
        <v>55000</v>
      </c>
      <c r="G933" s="74" t="s">
        <v>30</v>
      </c>
      <c r="H933" s="74" t="s">
        <v>30</v>
      </c>
      <c r="I933" s="74"/>
      <c r="J933" s="73" t="s">
        <v>815</v>
      </c>
      <c r="K933" s="74"/>
      <c r="L933" s="74"/>
      <c r="M933" s="71"/>
      <c r="N933" s="48"/>
      <c r="O933" s="28"/>
      <c r="P933" s="28" t="s">
        <v>31</v>
      </c>
      <c r="Q933" s="75" t="s">
        <v>32</v>
      </c>
      <c r="R933" s="28"/>
      <c r="S933" s="50">
        <v>25000</v>
      </c>
      <c r="T933" s="51">
        <v>21250</v>
      </c>
      <c r="U933" s="51">
        <v>2500</v>
      </c>
      <c r="V933" s="51">
        <v>1250</v>
      </c>
      <c r="W933" s="28" t="s">
        <v>1362</v>
      </c>
      <c r="X933" s="76">
        <v>271536</v>
      </c>
      <c r="Y933" s="28">
        <v>20</v>
      </c>
    </row>
    <row r="934" spans="1:25" ht="30" hidden="1">
      <c r="A934" s="23">
        <v>927</v>
      </c>
      <c r="B934" s="72" t="s">
        <v>1406</v>
      </c>
      <c r="C934" s="28"/>
      <c r="D934" s="28">
        <v>1</v>
      </c>
      <c r="E934" s="73" t="s">
        <v>738</v>
      </c>
      <c r="F934" s="74">
        <v>55000</v>
      </c>
      <c r="G934" s="74" t="s">
        <v>30</v>
      </c>
      <c r="H934" s="74" t="s">
        <v>30</v>
      </c>
      <c r="I934" s="74"/>
      <c r="J934" s="73" t="s">
        <v>738</v>
      </c>
      <c r="K934" s="74"/>
      <c r="L934" s="74"/>
      <c r="M934" s="71"/>
      <c r="N934" s="48"/>
      <c r="O934" s="28"/>
      <c r="P934" s="28" t="s">
        <v>31</v>
      </c>
      <c r="Q934" s="75" t="s">
        <v>41</v>
      </c>
      <c r="R934" s="28"/>
      <c r="S934" s="50">
        <v>25000</v>
      </c>
      <c r="T934" s="51">
        <v>21250</v>
      </c>
      <c r="U934" s="51">
        <v>2500</v>
      </c>
      <c r="V934" s="51">
        <v>1250</v>
      </c>
      <c r="W934" s="28" t="s">
        <v>1362</v>
      </c>
      <c r="X934" s="76">
        <v>271537</v>
      </c>
      <c r="Y934" s="28">
        <v>20</v>
      </c>
    </row>
    <row r="935" spans="1:25" hidden="1">
      <c r="A935" s="23">
        <v>928</v>
      </c>
      <c r="B935" s="72" t="s">
        <v>1407</v>
      </c>
      <c r="C935" s="28"/>
      <c r="D935" s="28">
        <v>1</v>
      </c>
      <c r="E935" s="73" t="s">
        <v>815</v>
      </c>
      <c r="F935" s="74">
        <v>55000</v>
      </c>
      <c r="G935" s="74" t="s">
        <v>30</v>
      </c>
      <c r="H935" s="74" t="s">
        <v>30</v>
      </c>
      <c r="I935" s="74"/>
      <c r="J935" s="73" t="s">
        <v>815</v>
      </c>
      <c r="K935" s="74"/>
      <c r="L935" s="74"/>
      <c r="M935" s="71"/>
      <c r="N935" s="48"/>
      <c r="O935" s="28"/>
      <c r="P935" s="28" t="s">
        <v>31</v>
      </c>
      <c r="Q935" s="75" t="s">
        <v>41</v>
      </c>
      <c r="R935" s="28"/>
      <c r="S935" s="50">
        <v>25000</v>
      </c>
      <c r="T935" s="51">
        <v>21250</v>
      </c>
      <c r="U935" s="51">
        <v>2500</v>
      </c>
      <c r="V935" s="51">
        <v>1250</v>
      </c>
      <c r="W935" s="28" t="s">
        <v>1362</v>
      </c>
      <c r="X935" s="76">
        <v>271538</v>
      </c>
      <c r="Y935" s="28">
        <v>20</v>
      </c>
    </row>
    <row r="936" spans="1:25" hidden="1">
      <c r="A936" s="23">
        <v>929</v>
      </c>
      <c r="B936" s="72" t="s">
        <v>1408</v>
      </c>
      <c r="C936" s="28"/>
      <c r="D936" s="28">
        <v>1</v>
      </c>
      <c r="E936" s="73" t="s">
        <v>815</v>
      </c>
      <c r="F936" s="74">
        <v>55000</v>
      </c>
      <c r="G936" s="74" t="s">
        <v>30</v>
      </c>
      <c r="H936" s="74" t="s">
        <v>30</v>
      </c>
      <c r="I936" s="74"/>
      <c r="J936" s="73" t="s">
        <v>815</v>
      </c>
      <c r="K936" s="74"/>
      <c r="L936" s="74"/>
      <c r="M936" s="71"/>
      <c r="N936" s="48"/>
      <c r="O936" s="28"/>
      <c r="P936" s="28" t="s">
        <v>31</v>
      </c>
      <c r="Q936" s="75" t="s">
        <v>41</v>
      </c>
      <c r="R936" s="28"/>
      <c r="S936" s="50">
        <v>25000</v>
      </c>
      <c r="T936" s="51">
        <v>21250</v>
      </c>
      <c r="U936" s="51">
        <v>2500</v>
      </c>
      <c r="V936" s="51">
        <v>1250</v>
      </c>
      <c r="W936" s="28" t="s">
        <v>1362</v>
      </c>
      <c r="X936" s="76">
        <v>271539</v>
      </c>
      <c r="Y936" s="28">
        <v>20</v>
      </c>
    </row>
    <row r="937" spans="1:25" ht="30" hidden="1">
      <c r="A937" s="23">
        <v>930</v>
      </c>
      <c r="B937" s="72" t="s">
        <v>1409</v>
      </c>
      <c r="C937" s="28"/>
      <c r="D937" s="28">
        <v>1</v>
      </c>
      <c r="E937" s="73" t="s">
        <v>85</v>
      </c>
      <c r="F937" s="74">
        <v>55000</v>
      </c>
      <c r="G937" s="74" t="s">
        <v>30</v>
      </c>
      <c r="H937" s="74" t="s">
        <v>30</v>
      </c>
      <c r="I937" s="74"/>
      <c r="J937" s="73" t="s">
        <v>85</v>
      </c>
      <c r="K937" s="74"/>
      <c r="L937" s="74"/>
      <c r="M937" s="71"/>
      <c r="N937" s="48"/>
      <c r="O937" s="28"/>
      <c r="P937" s="28" t="s">
        <v>31</v>
      </c>
      <c r="Q937" s="75" t="s">
        <v>32</v>
      </c>
      <c r="R937" s="28"/>
      <c r="S937" s="50">
        <v>25000</v>
      </c>
      <c r="T937" s="51">
        <v>21250</v>
      </c>
      <c r="U937" s="51">
        <v>2500</v>
      </c>
      <c r="V937" s="51">
        <v>1250</v>
      </c>
      <c r="W937" s="28" t="s">
        <v>1362</v>
      </c>
      <c r="X937" s="76">
        <v>271540</v>
      </c>
      <c r="Y937" s="28">
        <v>20</v>
      </c>
    </row>
    <row r="938" spans="1:25" hidden="1">
      <c r="A938" s="23">
        <v>931</v>
      </c>
      <c r="B938" s="72" t="s">
        <v>1410</v>
      </c>
      <c r="C938" s="28"/>
      <c r="D938" s="28">
        <v>1</v>
      </c>
      <c r="E938" s="73" t="s">
        <v>815</v>
      </c>
      <c r="F938" s="74">
        <v>55000</v>
      </c>
      <c r="G938" s="74" t="s">
        <v>30</v>
      </c>
      <c r="H938" s="74" t="s">
        <v>30</v>
      </c>
      <c r="I938" s="74"/>
      <c r="J938" s="73" t="s">
        <v>815</v>
      </c>
      <c r="K938" s="74"/>
      <c r="L938" s="74"/>
      <c r="M938" s="71"/>
      <c r="N938" s="48"/>
      <c r="O938" s="28"/>
      <c r="P938" s="28" t="s">
        <v>31</v>
      </c>
      <c r="Q938" s="75" t="s">
        <v>41</v>
      </c>
      <c r="R938" s="28"/>
      <c r="S938" s="50">
        <v>25000</v>
      </c>
      <c r="T938" s="51">
        <v>21250</v>
      </c>
      <c r="U938" s="51">
        <v>2500</v>
      </c>
      <c r="V938" s="51">
        <v>1250</v>
      </c>
      <c r="W938" s="28" t="s">
        <v>1362</v>
      </c>
      <c r="X938" s="76">
        <v>271541</v>
      </c>
      <c r="Y938" s="28">
        <v>20</v>
      </c>
    </row>
    <row r="939" spans="1:25" ht="30" hidden="1">
      <c r="A939" s="23">
        <v>932</v>
      </c>
      <c r="B939" s="72" t="s">
        <v>1411</v>
      </c>
      <c r="C939" s="28"/>
      <c r="D939" s="28">
        <v>1</v>
      </c>
      <c r="E939" s="73" t="s">
        <v>1224</v>
      </c>
      <c r="F939" s="74">
        <v>55000</v>
      </c>
      <c r="G939" s="74" t="s">
        <v>30</v>
      </c>
      <c r="H939" s="74" t="s">
        <v>30</v>
      </c>
      <c r="I939" s="74"/>
      <c r="J939" s="73" t="s">
        <v>1224</v>
      </c>
      <c r="K939" s="74"/>
      <c r="L939" s="74"/>
      <c r="M939" s="71"/>
      <c r="N939" s="48"/>
      <c r="O939" s="28"/>
      <c r="P939" s="28" t="s">
        <v>31</v>
      </c>
      <c r="Q939" s="75" t="s">
        <v>41</v>
      </c>
      <c r="R939" s="28"/>
      <c r="S939" s="50">
        <v>25000</v>
      </c>
      <c r="T939" s="51">
        <v>21250</v>
      </c>
      <c r="U939" s="51">
        <v>2500</v>
      </c>
      <c r="V939" s="51">
        <v>1250</v>
      </c>
      <c r="W939" s="28" t="s">
        <v>1362</v>
      </c>
      <c r="X939" s="76">
        <v>271542</v>
      </c>
      <c r="Y939" s="28">
        <v>20</v>
      </c>
    </row>
    <row r="940" spans="1:25" ht="30" hidden="1">
      <c r="A940" s="23">
        <v>933</v>
      </c>
      <c r="B940" s="72" t="s">
        <v>1412</v>
      </c>
      <c r="C940" s="28"/>
      <c r="D940" s="28">
        <v>1</v>
      </c>
      <c r="E940" s="73" t="s">
        <v>738</v>
      </c>
      <c r="F940" s="74">
        <v>55000</v>
      </c>
      <c r="G940" s="74" t="s">
        <v>30</v>
      </c>
      <c r="H940" s="74" t="s">
        <v>30</v>
      </c>
      <c r="I940" s="74"/>
      <c r="J940" s="73" t="s">
        <v>738</v>
      </c>
      <c r="K940" s="74"/>
      <c r="L940" s="74"/>
      <c r="M940" s="71"/>
      <c r="N940" s="48"/>
      <c r="O940" s="28"/>
      <c r="P940" s="28" t="s">
        <v>31</v>
      </c>
      <c r="Q940" s="75" t="s">
        <v>41</v>
      </c>
      <c r="R940" s="28"/>
      <c r="S940" s="50">
        <v>25000</v>
      </c>
      <c r="T940" s="51">
        <v>21250</v>
      </c>
      <c r="U940" s="51">
        <v>2500</v>
      </c>
      <c r="V940" s="51">
        <v>1250</v>
      </c>
      <c r="W940" s="28" t="s">
        <v>1362</v>
      </c>
      <c r="X940" s="76">
        <v>271543</v>
      </c>
      <c r="Y940" s="28">
        <v>20</v>
      </c>
    </row>
    <row r="941" spans="1:25" ht="30" hidden="1">
      <c r="A941" s="23">
        <v>934</v>
      </c>
      <c r="B941" s="72" t="s">
        <v>1413</v>
      </c>
      <c r="C941" s="28"/>
      <c r="D941" s="28">
        <v>1</v>
      </c>
      <c r="E941" s="73" t="s">
        <v>1224</v>
      </c>
      <c r="F941" s="74">
        <v>55000</v>
      </c>
      <c r="G941" s="74" t="s">
        <v>30</v>
      </c>
      <c r="H941" s="74" t="s">
        <v>30</v>
      </c>
      <c r="I941" s="74"/>
      <c r="J941" s="73" t="s">
        <v>1224</v>
      </c>
      <c r="K941" s="74"/>
      <c r="L941" s="74"/>
      <c r="M941" s="71"/>
      <c r="N941" s="48"/>
      <c r="O941" s="28"/>
      <c r="P941" s="28" t="s">
        <v>31</v>
      </c>
      <c r="Q941" s="75" t="s">
        <v>41</v>
      </c>
      <c r="R941" s="28"/>
      <c r="S941" s="50">
        <v>25000</v>
      </c>
      <c r="T941" s="51">
        <v>21250</v>
      </c>
      <c r="U941" s="51">
        <v>2500</v>
      </c>
      <c r="V941" s="51">
        <v>1250</v>
      </c>
      <c r="W941" s="28" t="s">
        <v>1362</v>
      </c>
      <c r="X941" s="76">
        <v>271544</v>
      </c>
      <c r="Y941" s="28">
        <v>20</v>
      </c>
    </row>
    <row r="942" spans="1:25" ht="30" hidden="1">
      <c r="A942" s="23">
        <v>935</v>
      </c>
      <c r="B942" s="72" t="s">
        <v>1414</v>
      </c>
      <c r="C942" s="28"/>
      <c r="D942" s="28">
        <v>1</v>
      </c>
      <c r="E942" s="73" t="s">
        <v>826</v>
      </c>
      <c r="F942" s="74">
        <v>55000</v>
      </c>
      <c r="G942" s="74" t="s">
        <v>30</v>
      </c>
      <c r="H942" s="74" t="s">
        <v>30</v>
      </c>
      <c r="I942" s="74"/>
      <c r="J942" s="73" t="s">
        <v>826</v>
      </c>
      <c r="K942" s="74"/>
      <c r="L942" s="74"/>
      <c r="M942" s="71"/>
      <c r="N942" s="48"/>
      <c r="O942" s="28"/>
      <c r="P942" s="28" t="s">
        <v>31</v>
      </c>
      <c r="Q942" s="75" t="s">
        <v>41</v>
      </c>
      <c r="R942" s="28"/>
      <c r="S942" s="50">
        <v>25000</v>
      </c>
      <c r="T942" s="51">
        <v>21250</v>
      </c>
      <c r="U942" s="51">
        <v>2500</v>
      </c>
      <c r="V942" s="51">
        <v>1250</v>
      </c>
      <c r="W942" s="28" t="s">
        <v>1362</v>
      </c>
      <c r="X942" s="76">
        <v>271545</v>
      </c>
      <c r="Y942" s="28">
        <v>20</v>
      </c>
    </row>
    <row r="943" spans="1:25" ht="30" hidden="1">
      <c r="A943" s="23">
        <v>936</v>
      </c>
      <c r="B943" s="72" t="s">
        <v>1415</v>
      </c>
      <c r="C943" s="28"/>
      <c r="D943" s="28">
        <v>1</v>
      </c>
      <c r="E943" s="73" t="s">
        <v>1146</v>
      </c>
      <c r="F943" s="74">
        <v>55000</v>
      </c>
      <c r="G943" s="74" t="s">
        <v>30</v>
      </c>
      <c r="H943" s="74" t="s">
        <v>30</v>
      </c>
      <c r="I943" s="74"/>
      <c r="J943" s="73" t="s">
        <v>1146</v>
      </c>
      <c r="K943" s="74"/>
      <c r="L943" s="74"/>
      <c r="M943" s="71"/>
      <c r="N943" s="48"/>
      <c r="O943" s="28"/>
      <c r="P943" s="28" t="s">
        <v>31</v>
      </c>
      <c r="Q943" s="75" t="s">
        <v>32</v>
      </c>
      <c r="R943" s="28"/>
      <c r="S943" s="50">
        <v>25000</v>
      </c>
      <c r="T943" s="51">
        <v>21250</v>
      </c>
      <c r="U943" s="51">
        <v>2500</v>
      </c>
      <c r="V943" s="51">
        <v>1250</v>
      </c>
      <c r="W943" s="28" t="s">
        <v>1362</v>
      </c>
      <c r="X943" s="76">
        <v>271546</v>
      </c>
      <c r="Y943" s="28">
        <v>20</v>
      </c>
    </row>
    <row r="944" spans="1:25" ht="30" hidden="1">
      <c r="A944" s="23">
        <v>937</v>
      </c>
      <c r="B944" s="72" t="s">
        <v>1416</v>
      </c>
      <c r="C944" s="28"/>
      <c r="D944" s="28">
        <v>1</v>
      </c>
      <c r="E944" s="73" t="s">
        <v>187</v>
      </c>
      <c r="F944" s="74">
        <v>55000</v>
      </c>
      <c r="G944" s="74" t="s">
        <v>30</v>
      </c>
      <c r="H944" s="74" t="s">
        <v>30</v>
      </c>
      <c r="I944" s="74"/>
      <c r="J944" s="73" t="s">
        <v>187</v>
      </c>
      <c r="K944" s="74"/>
      <c r="L944" s="74"/>
      <c r="M944" s="71"/>
      <c r="N944" s="48"/>
      <c r="O944" s="28"/>
      <c r="P944" s="28" t="s">
        <v>31</v>
      </c>
      <c r="Q944" s="75" t="s">
        <v>41</v>
      </c>
      <c r="R944" s="28"/>
      <c r="S944" s="50">
        <v>25000</v>
      </c>
      <c r="T944" s="51">
        <v>21250</v>
      </c>
      <c r="U944" s="51">
        <v>2500</v>
      </c>
      <c r="V944" s="51">
        <v>1250</v>
      </c>
      <c r="W944" s="28" t="s">
        <v>1362</v>
      </c>
      <c r="X944" s="76">
        <v>271547</v>
      </c>
      <c r="Y944" s="28">
        <v>20</v>
      </c>
    </row>
    <row r="945" spans="1:25" ht="30" hidden="1">
      <c r="A945" s="23">
        <v>938</v>
      </c>
      <c r="B945" s="72" t="s">
        <v>1417</v>
      </c>
      <c r="C945" s="28"/>
      <c r="D945" s="28">
        <v>1</v>
      </c>
      <c r="E945" s="73" t="s">
        <v>187</v>
      </c>
      <c r="F945" s="74">
        <v>55000</v>
      </c>
      <c r="G945" s="74" t="s">
        <v>30</v>
      </c>
      <c r="H945" s="74" t="s">
        <v>30</v>
      </c>
      <c r="I945" s="74"/>
      <c r="J945" s="73" t="s">
        <v>187</v>
      </c>
      <c r="K945" s="74"/>
      <c r="L945" s="74"/>
      <c r="M945" s="71"/>
      <c r="N945" s="48"/>
      <c r="O945" s="28"/>
      <c r="P945" s="28" t="s">
        <v>31</v>
      </c>
      <c r="Q945" s="75" t="s">
        <v>41</v>
      </c>
      <c r="R945" s="28"/>
      <c r="S945" s="50">
        <v>25000</v>
      </c>
      <c r="T945" s="51">
        <v>21250</v>
      </c>
      <c r="U945" s="51">
        <v>2500</v>
      </c>
      <c r="V945" s="51">
        <v>1250</v>
      </c>
      <c r="W945" s="28" t="s">
        <v>1362</v>
      </c>
      <c r="X945" s="76">
        <v>271548</v>
      </c>
      <c r="Y945" s="28">
        <v>20</v>
      </c>
    </row>
    <row r="946" spans="1:25" ht="45" hidden="1">
      <c r="A946" s="23">
        <v>939</v>
      </c>
      <c r="B946" s="72" t="s">
        <v>1418</v>
      </c>
      <c r="C946" s="28"/>
      <c r="D946" s="28">
        <v>1</v>
      </c>
      <c r="E946" s="73" t="s">
        <v>1419</v>
      </c>
      <c r="F946" s="74">
        <v>55000</v>
      </c>
      <c r="G946" s="74" t="s">
        <v>30</v>
      </c>
      <c r="H946" s="74" t="s">
        <v>30</v>
      </c>
      <c r="I946" s="74"/>
      <c r="J946" s="73" t="s">
        <v>1419</v>
      </c>
      <c r="K946" s="74"/>
      <c r="L946" s="74"/>
      <c r="M946" s="71"/>
      <c r="N946" s="48"/>
      <c r="O946" s="28"/>
      <c r="P946" s="28" t="s">
        <v>31</v>
      </c>
      <c r="Q946" s="75" t="s">
        <v>41</v>
      </c>
      <c r="R946" s="28"/>
      <c r="S946" s="50">
        <v>25000</v>
      </c>
      <c r="T946" s="51">
        <v>21250</v>
      </c>
      <c r="U946" s="51">
        <v>2500</v>
      </c>
      <c r="V946" s="51">
        <v>1250</v>
      </c>
      <c r="W946" s="28" t="s">
        <v>1362</v>
      </c>
      <c r="X946" s="76">
        <v>271549</v>
      </c>
      <c r="Y946" s="28">
        <v>20</v>
      </c>
    </row>
    <row r="947" spans="1:25" hidden="1">
      <c r="A947" s="23">
        <v>940</v>
      </c>
      <c r="B947" s="72" t="s">
        <v>1420</v>
      </c>
      <c r="C947" s="28"/>
      <c r="D947" s="28">
        <v>1</v>
      </c>
      <c r="E947" s="73" t="s">
        <v>1063</v>
      </c>
      <c r="F947" s="74">
        <v>55000</v>
      </c>
      <c r="G947" s="74" t="s">
        <v>30</v>
      </c>
      <c r="H947" s="74" t="s">
        <v>30</v>
      </c>
      <c r="I947" s="74"/>
      <c r="J947" s="73" t="s">
        <v>1063</v>
      </c>
      <c r="K947" s="74"/>
      <c r="L947" s="74"/>
      <c r="M947" s="71"/>
      <c r="N947" s="48"/>
      <c r="O947" s="28"/>
      <c r="P947" s="28" t="s">
        <v>31</v>
      </c>
      <c r="Q947" s="75" t="s">
        <v>32</v>
      </c>
      <c r="R947" s="28"/>
      <c r="S947" s="50">
        <v>25000</v>
      </c>
      <c r="T947" s="51">
        <v>21250</v>
      </c>
      <c r="U947" s="51">
        <v>2500</v>
      </c>
      <c r="V947" s="51">
        <v>1250</v>
      </c>
      <c r="W947" s="28" t="s">
        <v>1362</v>
      </c>
      <c r="X947" s="76">
        <v>271550</v>
      </c>
      <c r="Y947" s="28">
        <v>20</v>
      </c>
    </row>
    <row r="948" spans="1:25" hidden="1">
      <c r="A948" s="23">
        <v>941</v>
      </c>
      <c r="B948" s="72" t="s">
        <v>1421</v>
      </c>
      <c r="C948" s="28"/>
      <c r="D948" s="28">
        <v>1</v>
      </c>
      <c r="E948" s="73" t="s">
        <v>1063</v>
      </c>
      <c r="F948" s="74">
        <v>55000</v>
      </c>
      <c r="G948" s="74" t="s">
        <v>30</v>
      </c>
      <c r="H948" s="74" t="s">
        <v>30</v>
      </c>
      <c r="I948" s="74"/>
      <c r="J948" s="73" t="s">
        <v>1063</v>
      </c>
      <c r="K948" s="74"/>
      <c r="L948" s="74"/>
      <c r="M948" s="71"/>
      <c r="N948" s="48"/>
      <c r="O948" s="28"/>
      <c r="P948" s="28" t="s">
        <v>31</v>
      </c>
      <c r="Q948" s="75" t="s">
        <v>32</v>
      </c>
      <c r="R948" s="28"/>
      <c r="S948" s="50">
        <v>25000</v>
      </c>
      <c r="T948" s="51">
        <v>21250</v>
      </c>
      <c r="U948" s="51">
        <v>2500</v>
      </c>
      <c r="V948" s="51">
        <v>1250</v>
      </c>
      <c r="W948" s="28" t="s">
        <v>1362</v>
      </c>
      <c r="X948" s="76">
        <v>271551</v>
      </c>
      <c r="Y948" s="28">
        <v>20</v>
      </c>
    </row>
    <row r="949" spans="1:25" ht="45" hidden="1">
      <c r="A949" s="23">
        <v>942</v>
      </c>
      <c r="B949" s="72" t="s">
        <v>1422</v>
      </c>
      <c r="C949" s="28"/>
      <c r="D949" s="28">
        <v>1</v>
      </c>
      <c r="E949" s="73" t="s">
        <v>1384</v>
      </c>
      <c r="F949" s="74">
        <v>55000</v>
      </c>
      <c r="G949" s="74" t="s">
        <v>30</v>
      </c>
      <c r="H949" s="74" t="s">
        <v>30</v>
      </c>
      <c r="I949" s="74"/>
      <c r="J949" s="73" t="s">
        <v>1384</v>
      </c>
      <c r="K949" s="74"/>
      <c r="L949" s="74"/>
      <c r="M949" s="71"/>
      <c r="N949" s="48"/>
      <c r="O949" s="28"/>
      <c r="P949" s="28" t="s">
        <v>31</v>
      </c>
      <c r="Q949" s="75" t="s">
        <v>32</v>
      </c>
      <c r="R949" s="28"/>
      <c r="S949" s="50">
        <v>25000</v>
      </c>
      <c r="T949" s="51">
        <v>21250</v>
      </c>
      <c r="U949" s="51">
        <v>2500</v>
      </c>
      <c r="V949" s="51">
        <v>1250</v>
      </c>
      <c r="W949" s="28" t="s">
        <v>1362</v>
      </c>
      <c r="X949" s="76">
        <v>271552</v>
      </c>
      <c r="Y949" s="28">
        <v>20</v>
      </c>
    </row>
    <row r="950" spans="1:25" hidden="1">
      <c r="A950" s="23">
        <v>943</v>
      </c>
      <c r="B950" s="72" t="s">
        <v>1423</v>
      </c>
      <c r="C950" s="28"/>
      <c r="D950" s="28">
        <v>1</v>
      </c>
      <c r="E950" s="73" t="s">
        <v>1063</v>
      </c>
      <c r="F950" s="74">
        <v>55000</v>
      </c>
      <c r="G950" s="74" t="s">
        <v>30</v>
      </c>
      <c r="H950" s="74" t="s">
        <v>30</v>
      </c>
      <c r="I950" s="74"/>
      <c r="J950" s="73" t="s">
        <v>1063</v>
      </c>
      <c r="K950" s="74"/>
      <c r="L950" s="74"/>
      <c r="M950" s="71"/>
      <c r="N950" s="48"/>
      <c r="O950" s="28"/>
      <c r="P950" s="28" t="s">
        <v>31</v>
      </c>
      <c r="Q950" s="75" t="s">
        <v>32</v>
      </c>
      <c r="R950" s="28"/>
      <c r="S950" s="50">
        <v>25000</v>
      </c>
      <c r="T950" s="51">
        <v>21250</v>
      </c>
      <c r="U950" s="51">
        <v>2500</v>
      </c>
      <c r="V950" s="51">
        <v>1250</v>
      </c>
      <c r="W950" s="28" t="s">
        <v>1362</v>
      </c>
      <c r="X950" s="76">
        <v>271553</v>
      </c>
      <c r="Y950" s="28">
        <v>20</v>
      </c>
    </row>
    <row r="951" spans="1:25" hidden="1">
      <c r="A951" s="23">
        <v>944</v>
      </c>
      <c r="B951" s="72" t="s">
        <v>1424</v>
      </c>
      <c r="C951" s="28"/>
      <c r="D951" s="28">
        <v>1</v>
      </c>
      <c r="E951" s="73" t="s">
        <v>1425</v>
      </c>
      <c r="F951" s="74">
        <v>55000</v>
      </c>
      <c r="G951" s="74" t="s">
        <v>30</v>
      </c>
      <c r="H951" s="74" t="s">
        <v>30</v>
      </c>
      <c r="I951" s="74"/>
      <c r="J951" s="73" t="s">
        <v>1425</v>
      </c>
      <c r="K951" s="74"/>
      <c r="L951" s="74"/>
      <c r="M951" s="71"/>
      <c r="N951" s="48"/>
      <c r="O951" s="28"/>
      <c r="P951" s="28" t="s">
        <v>31</v>
      </c>
      <c r="Q951" s="75" t="s">
        <v>41</v>
      </c>
      <c r="R951" s="28"/>
      <c r="S951" s="50">
        <v>25000</v>
      </c>
      <c r="T951" s="51">
        <v>21250</v>
      </c>
      <c r="U951" s="51">
        <v>2500</v>
      </c>
      <c r="V951" s="51">
        <v>1250</v>
      </c>
      <c r="W951" s="28" t="s">
        <v>1362</v>
      </c>
      <c r="X951" s="76">
        <v>271554</v>
      </c>
      <c r="Y951" s="28">
        <v>20</v>
      </c>
    </row>
    <row r="952" spans="1:25" hidden="1">
      <c r="A952" s="23">
        <v>945</v>
      </c>
      <c r="B952" s="72" t="s">
        <v>1426</v>
      </c>
      <c r="C952" s="28"/>
      <c r="D952" s="28">
        <v>1</v>
      </c>
      <c r="E952" s="73" t="s">
        <v>1425</v>
      </c>
      <c r="F952" s="74">
        <v>55000</v>
      </c>
      <c r="G952" s="74" t="s">
        <v>30</v>
      </c>
      <c r="H952" s="74" t="s">
        <v>30</v>
      </c>
      <c r="I952" s="74"/>
      <c r="J952" s="73" t="s">
        <v>1425</v>
      </c>
      <c r="K952" s="74"/>
      <c r="L952" s="74"/>
      <c r="M952" s="71"/>
      <c r="N952" s="48"/>
      <c r="O952" s="28"/>
      <c r="P952" s="28" t="s">
        <v>31</v>
      </c>
      <c r="Q952" s="75" t="s">
        <v>41</v>
      </c>
      <c r="R952" s="28"/>
      <c r="S952" s="50">
        <v>25000</v>
      </c>
      <c r="T952" s="51">
        <v>21250</v>
      </c>
      <c r="U952" s="51">
        <v>2500</v>
      </c>
      <c r="V952" s="51">
        <v>1250</v>
      </c>
      <c r="W952" s="28" t="s">
        <v>1362</v>
      </c>
      <c r="X952" s="76">
        <v>271555</v>
      </c>
      <c r="Y952" s="28">
        <v>20</v>
      </c>
    </row>
    <row r="953" spans="1:25" hidden="1">
      <c r="A953" s="23">
        <v>946</v>
      </c>
      <c r="B953" s="72" t="s">
        <v>1427</v>
      </c>
      <c r="C953" s="28"/>
      <c r="D953" s="28">
        <v>1</v>
      </c>
      <c r="E953" s="73" t="s">
        <v>1063</v>
      </c>
      <c r="F953" s="74">
        <v>55000</v>
      </c>
      <c r="G953" s="74" t="s">
        <v>30</v>
      </c>
      <c r="H953" s="74" t="s">
        <v>30</v>
      </c>
      <c r="I953" s="74"/>
      <c r="J953" s="73" t="s">
        <v>1063</v>
      </c>
      <c r="K953" s="74"/>
      <c r="L953" s="74"/>
      <c r="M953" s="71"/>
      <c r="N953" s="48"/>
      <c r="O953" s="28"/>
      <c r="P953" s="28" t="s">
        <v>31</v>
      </c>
      <c r="Q953" s="75" t="s">
        <v>32</v>
      </c>
      <c r="R953" s="28"/>
      <c r="S953" s="50">
        <v>25000</v>
      </c>
      <c r="T953" s="51">
        <v>21250</v>
      </c>
      <c r="U953" s="51">
        <v>2500</v>
      </c>
      <c r="V953" s="51">
        <v>1250</v>
      </c>
      <c r="W953" s="28" t="s">
        <v>1362</v>
      </c>
      <c r="X953" s="76">
        <v>271556</v>
      </c>
      <c r="Y953" s="28">
        <v>20</v>
      </c>
    </row>
    <row r="954" spans="1:25" hidden="1">
      <c r="A954" s="23">
        <v>947</v>
      </c>
      <c r="B954" s="72" t="s">
        <v>1428</v>
      </c>
      <c r="C954" s="28"/>
      <c r="D954" s="28">
        <v>1</v>
      </c>
      <c r="E954" s="73" t="s">
        <v>1425</v>
      </c>
      <c r="F954" s="74">
        <v>55000</v>
      </c>
      <c r="G954" s="74" t="s">
        <v>30</v>
      </c>
      <c r="H954" s="74" t="s">
        <v>30</v>
      </c>
      <c r="I954" s="74"/>
      <c r="J954" s="73" t="s">
        <v>1425</v>
      </c>
      <c r="K954" s="74"/>
      <c r="L954" s="74"/>
      <c r="M954" s="71"/>
      <c r="N954" s="48"/>
      <c r="O954" s="28"/>
      <c r="P954" s="28" t="s">
        <v>31</v>
      </c>
      <c r="Q954" s="75" t="s">
        <v>41</v>
      </c>
      <c r="R954" s="28"/>
      <c r="S954" s="50">
        <v>25000</v>
      </c>
      <c r="T954" s="51">
        <v>21250</v>
      </c>
      <c r="U954" s="51">
        <v>2500</v>
      </c>
      <c r="V954" s="51">
        <v>1250</v>
      </c>
      <c r="W954" s="28" t="s">
        <v>1362</v>
      </c>
      <c r="X954" s="76">
        <v>271557</v>
      </c>
      <c r="Y954" s="28">
        <v>20</v>
      </c>
    </row>
    <row r="955" spans="1:25" ht="30" hidden="1">
      <c r="A955" s="23">
        <v>948</v>
      </c>
      <c r="B955" s="72" t="s">
        <v>1429</v>
      </c>
      <c r="C955" s="28"/>
      <c r="D955" s="28">
        <v>1</v>
      </c>
      <c r="E955" s="73" t="s">
        <v>1430</v>
      </c>
      <c r="F955" s="74">
        <v>55000</v>
      </c>
      <c r="G955" s="74" t="s">
        <v>30</v>
      </c>
      <c r="H955" s="74" t="s">
        <v>30</v>
      </c>
      <c r="I955" s="74"/>
      <c r="J955" s="73" t="s">
        <v>1430</v>
      </c>
      <c r="K955" s="74"/>
      <c r="L955" s="74"/>
      <c r="M955" s="71"/>
      <c r="N955" s="48"/>
      <c r="O955" s="28"/>
      <c r="P955" s="28" t="s">
        <v>31</v>
      </c>
      <c r="Q955" s="75" t="s">
        <v>41</v>
      </c>
      <c r="R955" s="28"/>
      <c r="S955" s="50">
        <v>25000</v>
      </c>
      <c r="T955" s="51">
        <v>21250</v>
      </c>
      <c r="U955" s="51">
        <v>2500</v>
      </c>
      <c r="V955" s="51">
        <v>1250</v>
      </c>
      <c r="W955" s="28" t="s">
        <v>1362</v>
      </c>
      <c r="X955" s="76">
        <v>271558</v>
      </c>
      <c r="Y955" s="28">
        <v>20</v>
      </c>
    </row>
    <row r="956" spans="1:25" hidden="1">
      <c r="A956" s="23">
        <v>949</v>
      </c>
      <c r="B956" s="72" t="s">
        <v>1431</v>
      </c>
      <c r="C956" s="28"/>
      <c r="D956" s="28">
        <v>1</v>
      </c>
      <c r="E956" s="73" t="s">
        <v>815</v>
      </c>
      <c r="F956" s="74">
        <v>55000</v>
      </c>
      <c r="G956" s="74" t="s">
        <v>30</v>
      </c>
      <c r="H956" s="74" t="s">
        <v>30</v>
      </c>
      <c r="I956" s="74"/>
      <c r="J956" s="73" t="s">
        <v>815</v>
      </c>
      <c r="K956" s="74"/>
      <c r="L956" s="74"/>
      <c r="M956" s="71"/>
      <c r="N956" s="48"/>
      <c r="O956" s="28"/>
      <c r="P956" s="28" t="s">
        <v>31</v>
      </c>
      <c r="Q956" s="75" t="s">
        <v>41</v>
      </c>
      <c r="R956" s="28"/>
      <c r="S956" s="50">
        <v>25000</v>
      </c>
      <c r="T956" s="51">
        <v>21250</v>
      </c>
      <c r="U956" s="51">
        <v>2500</v>
      </c>
      <c r="V956" s="51">
        <v>1250</v>
      </c>
      <c r="W956" s="28" t="s">
        <v>1362</v>
      </c>
      <c r="X956" s="76">
        <v>271559</v>
      </c>
      <c r="Y956" s="28">
        <v>20</v>
      </c>
    </row>
    <row r="957" spans="1:25" hidden="1">
      <c r="A957" s="23">
        <v>950</v>
      </c>
      <c r="B957" s="72" t="s">
        <v>1432</v>
      </c>
      <c r="C957" s="28"/>
      <c r="D957" s="28">
        <v>1</v>
      </c>
      <c r="E957" s="73" t="s">
        <v>1433</v>
      </c>
      <c r="F957" s="74">
        <v>55000</v>
      </c>
      <c r="G957" s="74" t="s">
        <v>30</v>
      </c>
      <c r="H957" s="74" t="s">
        <v>30</v>
      </c>
      <c r="I957" s="74"/>
      <c r="J957" s="73" t="s">
        <v>1433</v>
      </c>
      <c r="K957" s="74"/>
      <c r="L957" s="74"/>
      <c r="M957" s="71"/>
      <c r="N957" s="48"/>
      <c r="O957" s="28"/>
      <c r="P957" s="28" t="s">
        <v>31</v>
      </c>
      <c r="Q957" s="75" t="s">
        <v>32</v>
      </c>
      <c r="R957" s="28"/>
      <c r="S957" s="50">
        <v>25000</v>
      </c>
      <c r="T957" s="51">
        <v>21250</v>
      </c>
      <c r="U957" s="51">
        <v>2500</v>
      </c>
      <c r="V957" s="51">
        <v>1250</v>
      </c>
      <c r="W957" s="28" t="s">
        <v>1362</v>
      </c>
      <c r="X957" s="76">
        <v>271560</v>
      </c>
      <c r="Y957" s="28">
        <v>20</v>
      </c>
    </row>
    <row r="958" spans="1:25" hidden="1">
      <c r="A958" s="23">
        <v>951</v>
      </c>
      <c r="B958" s="72" t="s">
        <v>1434</v>
      </c>
      <c r="C958" s="28"/>
      <c r="D958" s="28">
        <v>1</v>
      </c>
      <c r="E958" s="73" t="s">
        <v>1435</v>
      </c>
      <c r="F958" s="74">
        <v>55000</v>
      </c>
      <c r="G958" s="74" t="s">
        <v>30</v>
      </c>
      <c r="H958" s="74" t="s">
        <v>30</v>
      </c>
      <c r="I958" s="74"/>
      <c r="J958" s="73" t="s">
        <v>1435</v>
      </c>
      <c r="K958" s="74"/>
      <c r="L958" s="74"/>
      <c r="M958" s="71"/>
      <c r="N958" s="48"/>
      <c r="O958" s="28"/>
      <c r="P958" s="28" t="s">
        <v>31</v>
      </c>
      <c r="Q958" s="75" t="s">
        <v>41</v>
      </c>
      <c r="R958" s="28"/>
      <c r="S958" s="50">
        <v>25000</v>
      </c>
      <c r="T958" s="51">
        <v>21250</v>
      </c>
      <c r="U958" s="51">
        <v>2500</v>
      </c>
      <c r="V958" s="51">
        <v>1250</v>
      </c>
      <c r="W958" s="28" t="s">
        <v>1362</v>
      </c>
      <c r="X958" s="76">
        <v>271561</v>
      </c>
      <c r="Y958" s="28">
        <v>20</v>
      </c>
    </row>
    <row r="959" spans="1:25" hidden="1">
      <c r="A959" s="23">
        <v>952</v>
      </c>
      <c r="B959" s="72" t="s">
        <v>1436</v>
      </c>
      <c r="C959" s="28"/>
      <c r="D959" s="28">
        <v>1</v>
      </c>
      <c r="E959" s="73" t="s">
        <v>1433</v>
      </c>
      <c r="F959" s="74">
        <v>55000</v>
      </c>
      <c r="G959" s="74" t="s">
        <v>30</v>
      </c>
      <c r="H959" s="74" t="s">
        <v>30</v>
      </c>
      <c r="I959" s="74"/>
      <c r="J959" s="73" t="s">
        <v>1433</v>
      </c>
      <c r="K959" s="74"/>
      <c r="L959" s="74"/>
      <c r="M959" s="71"/>
      <c r="N959" s="48"/>
      <c r="O959" s="28"/>
      <c r="P959" s="28" t="s">
        <v>31</v>
      </c>
      <c r="Q959" s="75" t="s">
        <v>41</v>
      </c>
      <c r="R959" s="28"/>
      <c r="S959" s="50">
        <v>25000</v>
      </c>
      <c r="T959" s="51">
        <v>21250</v>
      </c>
      <c r="U959" s="51">
        <v>2500</v>
      </c>
      <c r="V959" s="51">
        <v>1250</v>
      </c>
      <c r="W959" s="28" t="s">
        <v>1362</v>
      </c>
      <c r="X959" s="76">
        <v>271562</v>
      </c>
      <c r="Y959" s="28">
        <v>20</v>
      </c>
    </row>
    <row r="960" spans="1:25" hidden="1">
      <c r="A960" s="23">
        <v>953</v>
      </c>
      <c r="B960" s="72" t="s">
        <v>1437</v>
      </c>
      <c r="C960" s="28"/>
      <c r="D960" s="28">
        <v>1</v>
      </c>
      <c r="E960" s="73" t="s">
        <v>1438</v>
      </c>
      <c r="F960" s="74">
        <v>55000</v>
      </c>
      <c r="G960" s="74" t="s">
        <v>30</v>
      </c>
      <c r="H960" s="74" t="s">
        <v>30</v>
      </c>
      <c r="I960" s="74"/>
      <c r="J960" s="73" t="s">
        <v>1438</v>
      </c>
      <c r="K960" s="74"/>
      <c r="L960" s="74"/>
      <c r="M960" s="71"/>
      <c r="N960" s="48"/>
      <c r="O960" s="28"/>
      <c r="P960" s="28" t="s">
        <v>31</v>
      </c>
      <c r="Q960" s="75" t="s">
        <v>41</v>
      </c>
      <c r="R960" s="28"/>
      <c r="S960" s="50">
        <v>25000</v>
      </c>
      <c r="T960" s="51">
        <v>21250</v>
      </c>
      <c r="U960" s="51">
        <v>2500</v>
      </c>
      <c r="V960" s="51">
        <v>1250</v>
      </c>
      <c r="W960" s="28" t="s">
        <v>1362</v>
      </c>
      <c r="X960" s="76">
        <v>271563</v>
      </c>
      <c r="Y960" s="28">
        <v>20</v>
      </c>
    </row>
    <row r="961" spans="1:25" hidden="1">
      <c r="A961" s="23">
        <v>954</v>
      </c>
      <c r="B961" s="72" t="s">
        <v>1439</v>
      </c>
      <c r="C961" s="28"/>
      <c r="D961" s="28">
        <v>1</v>
      </c>
      <c r="E961" s="73" t="s">
        <v>1440</v>
      </c>
      <c r="F961" s="74">
        <v>55000</v>
      </c>
      <c r="G961" s="74" t="s">
        <v>30</v>
      </c>
      <c r="H961" s="74" t="s">
        <v>30</v>
      </c>
      <c r="I961" s="74"/>
      <c r="J961" s="73" t="s">
        <v>1440</v>
      </c>
      <c r="K961" s="74"/>
      <c r="L961" s="74"/>
      <c r="M961" s="71"/>
      <c r="N961" s="48"/>
      <c r="O961" s="28"/>
      <c r="P961" s="28" t="s">
        <v>31</v>
      </c>
      <c r="Q961" s="75" t="s">
        <v>41</v>
      </c>
      <c r="R961" s="28"/>
      <c r="S961" s="50">
        <v>25000</v>
      </c>
      <c r="T961" s="51">
        <v>21250</v>
      </c>
      <c r="U961" s="51">
        <v>2500</v>
      </c>
      <c r="V961" s="51">
        <v>1250</v>
      </c>
      <c r="W961" s="28" t="s">
        <v>1362</v>
      </c>
      <c r="X961" s="76">
        <v>271564</v>
      </c>
      <c r="Y961" s="28">
        <v>20</v>
      </c>
    </row>
    <row r="962" spans="1:25" ht="30" hidden="1">
      <c r="A962" s="23">
        <v>955</v>
      </c>
      <c r="B962" s="72" t="s">
        <v>1441</v>
      </c>
      <c r="C962" s="28"/>
      <c r="D962" s="28">
        <v>1</v>
      </c>
      <c r="E962" s="73" t="s">
        <v>1341</v>
      </c>
      <c r="F962" s="74">
        <v>55000</v>
      </c>
      <c r="G962" s="74" t="s">
        <v>30</v>
      </c>
      <c r="H962" s="74" t="s">
        <v>30</v>
      </c>
      <c r="I962" s="74"/>
      <c r="J962" s="73" t="s">
        <v>1341</v>
      </c>
      <c r="K962" s="74"/>
      <c r="L962" s="74"/>
      <c r="M962" s="71"/>
      <c r="N962" s="48"/>
      <c r="O962" s="28"/>
      <c r="P962" s="28" t="s">
        <v>31</v>
      </c>
      <c r="Q962" s="75" t="s">
        <v>32</v>
      </c>
      <c r="R962" s="28"/>
      <c r="S962" s="50">
        <v>25000</v>
      </c>
      <c r="T962" s="51">
        <v>21250</v>
      </c>
      <c r="U962" s="51">
        <v>2500</v>
      </c>
      <c r="V962" s="51">
        <v>1250</v>
      </c>
      <c r="W962" s="28" t="s">
        <v>1362</v>
      </c>
      <c r="X962" s="76">
        <v>271565</v>
      </c>
      <c r="Y962" s="28">
        <v>20</v>
      </c>
    </row>
    <row r="963" spans="1:25" ht="30" hidden="1">
      <c r="A963" s="23">
        <v>956</v>
      </c>
      <c r="B963" s="72" t="s">
        <v>1442</v>
      </c>
      <c r="C963" s="28"/>
      <c r="D963" s="28">
        <v>1</v>
      </c>
      <c r="E963" s="73" t="s">
        <v>1341</v>
      </c>
      <c r="F963" s="74">
        <v>55000</v>
      </c>
      <c r="G963" s="74" t="s">
        <v>30</v>
      </c>
      <c r="H963" s="74" t="s">
        <v>30</v>
      </c>
      <c r="I963" s="74"/>
      <c r="J963" s="73" t="s">
        <v>1341</v>
      </c>
      <c r="K963" s="74"/>
      <c r="L963" s="74"/>
      <c r="M963" s="71"/>
      <c r="N963" s="48"/>
      <c r="O963" s="28"/>
      <c r="P963" s="28" t="s">
        <v>31</v>
      </c>
      <c r="Q963" s="75" t="s">
        <v>32</v>
      </c>
      <c r="R963" s="28"/>
      <c r="S963" s="50">
        <v>25000</v>
      </c>
      <c r="T963" s="51">
        <v>21250</v>
      </c>
      <c r="U963" s="51">
        <v>2500</v>
      </c>
      <c r="V963" s="51">
        <v>1250</v>
      </c>
      <c r="W963" s="28" t="s">
        <v>1362</v>
      </c>
      <c r="X963" s="76">
        <v>271566</v>
      </c>
      <c r="Y963" s="28">
        <v>20</v>
      </c>
    </row>
    <row r="964" spans="1:25" ht="30" hidden="1">
      <c r="A964" s="23">
        <v>957</v>
      </c>
      <c r="B964" s="72" t="s">
        <v>1443</v>
      </c>
      <c r="C964" s="28"/>
      <c r="D964" s="28">
        <v>1</v>
      </c>
      <c r="E964" s="73" t="s">
        <v>1341</v>
      </c>
      <c r="F964" s="74">
        <v>55000</v>
      </c>
      <c r="G964" s="74" t="s">
        <v>30</v>
      </c>
      <c r="H964" s="74" t="s">
        <v>30</v>
      </c>
      <c r="I964" s="74"/>
      <c r="J964" s="73" t="s">
        <v>1341</v>
      </c>
      <c r="K964" s="74"/>
      <c r="L964" s="74"/>
      <c r="M964" s="71"/>
      <c r="N964" s="48"/>
      <c r="O964" s="28"/>
      <c r="P964" s="28" t="s">
        <v>31</v>
      </c>
      <c r="Q964" s="75" t="s">
        <v>32</v>
      </c>
      <c r="R964" s="28"/>
      <c r="S964" s="50">
        <v>25000</v>
      </c>
      <c r="T964" s="51">
        <v>21250</v>
      </c>
      <c r="U964" s="51">
        <v>2500</v>
      </c>
      <c r="V964" s="51">
        <v>1250</v>
      </c>
      <c r="W964" s="28" t="s">
        <v>1362</v>
      </c>
      <c r="X964" s="76">
        <v>271567</v>
      </c>
      <c r="Y964" s="28">
        <v>20</v>
      </c>
    </row>
    <row r="965" spans="1:25" ht="30" hidden="1">
      <c r="A965" s="23">
        <v>958</v>
      </c>
      <c r="B965" s="72" t="s">
        <v>1444</v>
      </c>
      <c r="C965" s="28"/>
      <c r="D965" s="28">
        <v>1</v>
      </c>
      <c r="E965" s="73" t="s">
        <v>1341</v>
      </c>
      <c r="F965" s="74">
        <v>55000</v>
      </c>
      <c r="G965" s="74" t="s">
        <v>30</v>
      </c>
      <c r="H965" s="74" t="s">
        <v>30</v>
      </c>
      <c r="I965" s="74"/>
      <c r="J965" s="73" t="s">
        <v>1341</v>
      </c>
      <c r="K965" s="74"/>
      <c r="L965" s="74"/>
      <c r="M965" s="71"/>
      <c r="N965" s="48"/>
      <c r="O965" s="28"/>
      <c r="P965" s="28" t="s">
        <v>31</v>
      </c>
      <c r="Q965" s="75" t="s">
        <v>32</v>
      </c>
      <c r="R965" s="28"/>
      <c r="S965" s="50">
        <v>25000</v>
      </c>
      <c r="T965" s="51">
        <v>21250</v>
      </c>
      <c r="U965" s="51">
        <v>2500</v>
      </c>
      <c r="V965" s="51">
        <v>1250</v>
      </c>
      <c r="W965" s="28" t="s">
        <v>1362</v>
      </c>
      <c r="X965" s="76">
        <v>271568</v>
      </c>
      <c r="Y965" s="28">
        <v>20</v>
      </c>
    </row>
    <row r="966" spans="1:25" ht="30" hidden="1">
      <c r="A966" s="23">
        <v>959</v>
      </c>
      <c r="B966" s="72" t="s">
        <v>1445</v>
      </c>
      <c r="C966" s="28"/>
      <c r="D966" s="28">
        <v>1</v>
      </c>
      <c r="E966" s="73" t="s">
        <v>1341</v>
      </c>
      <c r="F966" s="74">
        <v>55000</v>
      </c>
      <c r="G966" s="74" t="s">
        <v>30</v>
      </c>
      <c r="H966" s="74" t="s">
        <v>30</v>
      </c>
      <c r="I966" s="74"/>
      <c r="J966" s="73" t="s">
        <v>1341</v>
      </c>
      <c r="K966" s="74"/>
      <c r="L966" s="74"/>
      <c r="M966" s="71"/>
      <c r="N966" s="48"/>
      <c r="O966" s="28"/>
      <c r="P966" s="28" t="s">
        <v>31</v>
      </c>
      <c r="Q966" s="75" t="s">
        <v>32</v>
      </c>
      <c r="R966" s="28"/>
      <c r="S966" s="50">
        <v>25000</v>
      </c>
      <c r="T966" s="51">
        <v>21250</v>
      </c>
      <c r="U966" s="51">
        <v>2500</v>
      </c>
      <c r="V966" s="51">
        <v>1250</v>
      </c>
      <c r="W966" s="28" t="s">
        <v>1362</v>
      </c>
      <c r="X966" s="76">
        <v>271569</v>
      </c>
      <c r="Y966" s="28">
        <v>20</v>
      </c>
    </row>
    <row r="967" spans="1:25" ht="30" hidden="1">
      <c r="A967" s="23">
        <v>960</v>
      </c>
      <c r="B967" s="72" t="s">
        <v>1446</v>
      </c>
      <c r="C967" s="28"/>
      <c r="D967" s="28">
        <v>1</v>
      </c>
      <c r="E967" s="73" t="s">
        <v>1350</v>
      </c>
      <c r="F967" s="74">
        <v>55000</v>
      </c>
      <c r="G967" s="74" t="s">
        <v>30</v>
      </c>
      <c r="H967" s="74" t="s">
        <v>30</v>
      </c>
      <c r="I967" s="74"/>
      <c r="J967" s="73" t="s">
        <v>1350</v>
      </c>
      <c r="K967" s="74"/>
      <c r="L967" s="74"/>
      <c r="M967" s="71"/>
      <c r="N967" s="48"/>
      <c r="O967" s="28"/>
      <c r="P967" s="28" t="s">
        <v>31</v>
      </c>
      <c r="Q967" s="75" t="s">
        <v>32</v>
      </c>
      <c r="R967" s="28"/>
      <c r="S967" s="50">
        <v>25000</v>
      </c>
      <c r="T967" s="51">
        <v>21250</v>
      </c>
      <c r="U967" s="51">
        <v>2500</v>
      </c>
      <c r="V967" s="51">
        <v>1250</v>
      </c>
      <c r="W967" s="28" t="s">
        <v>1362</v>
      </c>
      <c r="X967" s="76">
        <v>271570</v>
      </c>
      <c r="Y967" s="28">
        <v>20</v>
      </c>
    </row>
    <row r="968" spans="1:25" ht="30" hidden="1">
      <c r="A968" s="23">
        <v>961</v>
      </c>
      <c r="B968" s="72" t="s">
        <v>1447</v>
      </c>
      <c r="C968" s="28"/>
      <c r="D968" s="28">
        <v>1</v>
      </c>
      <c r="E968" s="73" t="s">
        <v>1350</v>
      </c>
      <c r="F968" s="74">
        <v>55000</v>
      </c>
      <c r="G968" s="74" t="s">
        <v>30</v>
      </c>
      <c r="H968" s="74" t="s">
        <v>30</v>
      </c>
      <c r="I968" s="74"/>
      <c r="J968" s="73" t="s">
        <v>1350</v>
      </c>
      <c r="K968" s="74"/>
      <c r="L968" s="74"/>
      <c r="M968" s="71"/>
      <c r="N968" s="48"/>
      <c r="O968" s="28"/>
      <c r="P968" s="28" t="s">
        <v>31</v>
      </c>
      <c r="Q968" s="75" t="s">
        <v>32</v>
      </c>
      <c r="R968" s="28"/>
      <c r="S968" s="50">
        <v>25000</v>
      </c>
      <c r="T968" s="51">
        <v>21250</v>
      </c>
      <c r="U968" s="51">
        <v>2500</v>
      </c>
      <c r="V968" s="51">
        <v>1250</v>
      </c>
      <c r="W968" s="28" t="s">
        <v>1362</v>
      </c>
      <c r="X968" s="76">
        <v>271571</v>
      </c>
      <c r="Y968" s="28">
        <v>20</v>
      </c>
    </row>
    <row r="969" spans="1:25" ht="30" hidden="1">
      <c r="A969" s="23">
        <v>962</v>
      </c>
      <c r="B969" s="72" t="s">
        <v>1448</v>
      </c>
      <c r="C969" s="28"/>
      <c r="D969" s="28">
        <v>1</v>
      </c>
      <c r="E969" s="73" t="s">
        <v>1341</v>
      </c>
      <c r="F969" s="74">
        <v>55000</v>
      </c>
      <c r="G969" s="74" t="s">
        <v>30</v>
      </c>
      <c r="H969" s="74" t="s">
        <v>30</v>
      </c>
      <c r="I969" s="74"/>
      <c r="J969" s="73" t="s">
        <v>1341</v>
      </c>
      <c r="K969" s="74"/>
      <c r="L969" s="74"/>
      <c r="M969" s="71"/>
      <c r="N969" s="48"/>
      <c r="O969" s="28"/>
      <c r="P969" s="28" t="s">
        <v>31</v>
      </c>
      <c r="Q969" s="75" t="s">
        <v>32</v>
      </c>
      <c r="R969" s="28"/>
      <c r="S969" s="50">
        <v>25000</v>
      </c>
      <c r="T969" s="51">
        <v>21250</v>
      </c>
      <c r="U969" s="51">
        <v>2500</v>
      </c>
      <c r="V969" s="51">
        <v>1250</v>
      </c>
      <c r="W969" s="28" t="s">
        <v>1362</v>
      </c>
      <c r="X969" s="76">
        <v>271572</v>
      </c>
      <c r="Y969" s="28">
        <v>20</v>
      </c>
    </row>
    <row r="970" spans="1:25" hidden="1">
      <c r="A970" s="23">
        <v>963</v>
      </c>
      <c r="B970" s="72" t="s">
        <v>1449</v>
      </c>
      <c r="C970" s="28"/>
      <c r="D970" s="28">
        <v>1</v>
      </c>
      <c r="E970" s="73" t="s">
        <v>1450</v>
      </c>
      <c r="F970" s="74">
        <v>55000</v>
      </c>
      <c r="G970" s="74" t="s">
        <v>30</v>
      </c>
      <c r="H970" s="74" t="s">
        <v>30</v>
      </c>
      <c r="I970" s="74"/>
      <c r="J970" s="73" t="s">
        <v>1450</v>
      </c>
      <c r="K970" s="74"/>
      <c r="L970" s="74"/>
      <c r="M970" s="71"/>
      <c r="N970" s="48"/>
      <c r="O970" s="28"/>
      <c r="P970" s="28" t="s">
        <v>31</v>
      </c>
      <c r="Q970" s="75" t="s">
        <v>41</v>
      </c>
      <c r="R970" s="28"/>
      <c r="S970" s="50">
        <v>25000</v>
      </c>
      <c r="T970" s="51">
        <v>21250</v>
      </c>
      <c r="U970" s="51">
        <v>2500</v>
      </c>
      <c r="V970" s="51">
        <v>1250</v>
      </c>
      <c r="W970" s="28" t="s">
        <v>1362</v>
      </c>
      <c r="X970" s="76">
        <v>271573</v>
      </c>
      <c r="Y970" s="28">
        <v>20</v>
      </c>
    </row>
    <row r="971" spans="1:25" hidden="1">
      <c r="A971" s="23">
        <v>964</v>
      </c>
      <c r="B971" s="72" t="s">
        <v>1451</v>
      </c>
      <c r="C971" s="28"/>
      <c r="D971" s="28">
        <v>1</v>
      </c>
      <c r="E971" s="73" t="s">
        <v>1450</v>
      </c>
      <c r="F971" s="74">
        <v>55000</v>
      </c>
      <c r="G971" s="74" t="s">
        <v>30</v>
      </c>
      <c r="H971" s="74" t="s">
        <v>30</v>
      </c>
      <c r="I971" s="74"/>
      <c r="J971" s="73" t="s">
        <v>1450</v>
      </c>
      <c r="K971" s="74"/>
      <c r="L971" s="74"/>
      <c r="M971" s="71"/>
      <c r="N971" s="48"/>
      <c r="O971" s="28"/>
      <c r="P971" s="28" t="s">
        <v>31</v>
      </c>
      <c r="Q971" s="75" t="s">
        <v>41</v>
      </c>
      <c r="R971" s="28"/>
      <c r="S971" s="50">
        <v>25000</v>
      </c>
      <c r="T971" s="51">
        <v>21250</v>
      </c>
      <c r="U971" s="51">
        <v>2500</v>
      </c>
      <c r="V971" s="51">
        <v>1250</v>
      </c>
      <c r="W971" s="28" t="s">
        <v>1362</v>
      </c>
      <c r="X971" s="76">
        <v>271574</v>
      </c>
      <c r="Y971" s="28">
        <v>20</v>
      </c>
    </row>
    <row r="972" spans="1:25" hidden="1">
      <c r="A972" s="23">
        <v>965</v>
      </c>
      <c r="B972" s="72" t="s">
        <v>1452</v>
      </c>
      <c r="C972" s="28"/>
      <c r="D972" s="28">
        <v>1</v>
      </c>
      <c r="E972" s="73" t="s">
        <v>1450</v>
      </c>
      <c r="F972" s="74">
        <v>55000</v>
      </c>
      <c r="G972" s="74" t="s">
        <v>30</v>
      </c>
      <c r="H972" s="74" t="s">
        <v>30</v>
      </c>
      <c r="I972" s="74"/>
      <c r="J972" s="73" t="s">
        <v>1450</v>
      </c>
      <c r="K972" s="74"/>
      <c r="L972" s="74"/>
      <c r="M972" s="71"/>
      <c r="N972" s="48"/>
      <c r="O972" s="28"/>
      <c r="P972" s="28" t="s">
        <v>31</v>
      </c>
      <c r="Q972" s="75" t="s">
        <v>41</v>
      </c>
      <c r="R972" s="28"/>
      <c r="S972" s="50">
        <v>25000</v>
      </c>
      <c r="T972" s="51">
        <v>21250</v>
      </c>
      <c r="U972" s="51">
        <v>2500</v>
      </c>
      <c r="V972" s="51">
        <v>1250</v>
      </c>
      <c r="W972" s="28" t="s">
        <v>1362</v>
      </c>
      <c r="X972" s="76">
        <v>271575</v>
      </c>
      <c r="Y972" s="28">
        <v>20</v>
      </c>
    </row>
    <row r="973" spans="1:25" ht="30" hidden="1">
      <c r="A973" s="23">
        <v>966</v>
      </c>
      <c r="B973" s="72" t="s">
        <v>1453</v>
      </c>
      <c r="C973" s="28"/>
      <c r="D973" s="28">
        <v>1</v>
      </c>
      <c r="E973" s="73" t="s">
        <v>1341</v>
      </c>
      <c r="F973" s="74">
        <v>55000</v>
      </c>
      <c r="G973" s="74" t="s">
        <v>30</v>
      </c>
      <c r="H973" s="74" t="s">
        <v>30</v>
      </c>
      <c r="I973" s="74"/>
      <c r="J973" s="73" t="s">
        <v>1341</v>
      </c>
      <c r="K973" s="74"/>
      <c r="L973" s="74"/>
      <c r="M973" s="71"/>
      <c r="N973" s="48"/>
      <c r="O973" s="28"/>
      <c r="P973" s="28" t="s">
        <v>31</v>
      </c>
      <c r="Q973" s="75" t="s">
        <v>32</v>
      </c>
      <c r="R973" s="28"/>
      <c r="S973" s="50">
        <v>25000</v>
      </c>
      <c r="T973" s="51">
        <v>21250</v>
      </c>
      <c r="U973" s="51">
        <v>2500</v>
      </c>
      <c r="V973" s="51">
        <v>1250</v>
      </c>
      <c r="W973" s="28" t="s">
        <v>1362</v>
      </c>
      <c r="X973" s="76">
        <v>271576</v>
      </c>
      <c r="Y973" s="28">
        <v>20</v>
      </c>
    </row>
    <row r="974" spans="1:25" ht="30" hidden="1">
      <c r="A974" s="23">
        <v>967</v>
      </c>
      <c r="B974" s="72" t="s">
        <v>1454</v>
      </c>
      <c r="C974" s="28"/>
      <c r="D974" s="28">
        <v>1</v>
      </c>
      <c r="E974" s="73" t="s">
        <v>1341</v>
      </c>
      <c r="F974" s="74">
        <v>55000</v>
      </c>
      <c r="G974" s="74" t="s">
        <v>30</v>
      </c>
      <c r="H974" s="74" t="s">
        <v>30</v>
      </c>
      <c r="I974" s="74"/>
      <c r="J974" s="73" t="s">
        <v>1341</v>
      </c>
      <c r="K974" s="74"/>
      <c r="L974" s="74"/>
      <c r="M974" s="71"/>
      <c r="N974" s="48"/>
      <c r="O974" s="28"/>
      <c r="P974" s="28" t="s">
        <v>31</v>
      </c>
      <c r="Q974" s="75" t="s">
        <v>32</v>
      </c>
      <c r="R974" s="28"/>
      <c r="S974" s="50">
        <v>25000</v>
      </c>
      <c r="T974" s="51">
        <v>21250</v>
      </c>
      <c r="U974" s="51">
        <v>2500</v>
      </c>
      <c r="V974" s="51">
        <v>1250</v>
      </c>
      <c r="W974" s="28" t="s">
        <v>1362</v>
      </c>
      <c r="X974" s="76">
        <v>271577</v>
      </c>
      <c r="Y974" s="28">
        <v>20</v>
      </c>
    </row>
    <row r="975" spans="1:25" ht="30" hidden="1">
      <c r="A975" s="23">
        <v>968</v>
      </c>
      <c r="B975" s="72" t="s">
        <v>1455</v>
      </c>
      <c r="C975" s="28"/>
      <c r="D975" s="28">
        <v>1</v>
      </c>
      <c r="E975" s="73" t="s">
        <v>1341</v>
      </c>
      <c r="F975" s="74">
        <v>55000</v>
      </c>
      <c r="G975" s="74" t="s">
        <v>30</v>
      </c>
      <c r="H975" s="74" t="s">
        <v>30</v>
      </c>
      <c r="I975" s="74"/>
      <c r="J975" s="73" t="s">
        <v>1341</v>
      </c>
      <c r="K975" s="74"/>
      <c r="L975" s="74"/>
      <c r="M975" s="71"/>
      <c r="N975" s="48"/>
      <c r="O975" s="28"/>
      <c r="P975" s="28" t="s">
        <v>31</v>
      </c>
      <c r="Q975" s="75" t="s">
        <v>32</v>
      </c>
      <c r="R975" s="28"/>
      <c r="S975" s="50">
        <v>25000</v>
      </c>
      <c r="T975" s="51">
        <v>21250</v>
      </c>
      <c r="U975" s="51">
        <v>2500</v>
      </c>
      <c r="V975" s="51">
        <v>1250</v>
      </c>
      <c r="W975" s="28" t="s">
        <v>1362</v>
      </c>
      <c r="X975" s="76">
        <v>271578</v>
      </c>
      <c r="Y975" s="28">
        <v>20</v>
      </c>
    </row>
    <row r="976" spans="1:25" ht="30" hidden="1">
      <c r="A976" s="23">
        <v>969</v>
      </c>
      <c r="B976" s="72" t="s">
        <v>1456</v>
      </c>
      <c r="C976" s="28"/>
      <c r="D976" s="28">
        <v>1</v>
      </c>
      <c r="E976" s="73" t="s">
        <v>1341</v>
      </c>
      <c r="F976" s="74">
        <v>55000</v>
      </c>
      <c r="G976" s="74" t="s">
        <v>30</v>
      </c>
      <c r="H976" s="74" t="s">
        <v>30</v>
      </c>
      <c r="I976" s="74"/>
      <c r="J976" s="73" t="s">
        <v>1341</v>
      </c>
      <c r="K976" s="74"/>
      <c r="L976" s="74"/>
      <c r="M976" s="71"/>
      <c r="N976" s="48"/>
      <c r="O976" s="28"/>
      <c r="P976" s="28" t="s">
        <v>31</v>
      </c>
      <c r="Q976" s="75" t="s">
        <v>32</v>
      </c>
      <c r="R976" s="28"/>
      <c r="S976" s="50">
        <v>25000</v>
      </c>
      <c r="T976" s="51">
        <v>21250</v>
      </c>
      <c r="U976" s="51">
        <v>2500</v>
      </c>
      <c r="V976" s="51">
        <v>1250</v>
      </c>
      <c r="W976" s="28" t="s">
        <v>1362</v>
      </c>
      <c r="X976" s="76">
        <v>271579</v>
      </c>
      <c r="Y976" s="28">
        <v>20</v>
      </c>
    </row>
    <row r="977" spans="1:25" ht="30" hidden="1">
      <c r="A977" s="23">
        <v>970</v>
      </c>
      <c r="B977" s="72" t="s">
        <v>1457</v>
      </c>
      <c r="C977" s="28"/>
      <c r="D977" s="28">
        <v>1</v>
      </c>
      <c r="E977" s="73" t="s">
        <v>1341</v>
      </c>
      <c r="F977" s="74">
        <v>55000</v>
      </c>
      <c r="G977" s="74" t="s">
        <v>30</v>
      </c>
      <c r="H977" s="74" t="s">
        <v>30</v>
      </c>
      <c r="I977" s="74"/>
      <c r="J977" s="73" t="s">
        <v>1341</v>
      </c>
      <c r="K977" s="74"/>
      <c r="L977" s="74"/>
      <c r="M977" s="71"/>
      <c r="N977" s="48"/>
      <c r="O977" s="28"/>
      <c r="P977" s="28" t="s">
        <v>31</v>
      </c>
      <c r="Q977" s="75" t="s">
        <v>32</v>
      </c>
      <c r="R977" s="28"/>
      <c r="S977" s="50">
        <v>25000</v>
      </c>
      <c r="T977" s="51">
        <v>21250</v>
      </c>
      <c r="U977" s="51">
        <v>2500</v>
      </c>
      <c r="V977" s="51">
        <v>1250</v>
      </c>
      <c r="W977" s="28" t="s">
        <v>1362</v>
      </c>
      <c r="X977" s="76">
        <v>271580</v>
      </c>
      <c r="Y977" s="28">
        <v>20</v>
      </c>
    </row>
    <row r="978" spans="1:25" hidden="1">
      <c r="A978" s="23">
        <v>971</v>
      </c>
      <c r="B978" s="72" t="s">
        <v>1458</v>
      </c>
      <c r="C978" s="28"/>
      <c r="D978" s="28">
        <v>1</v>
      </c>
      <c r="E978" s="73" t="s">
        <v>1438</v>
      </c>
      <c r="F978" s="74">
        <v>55000</v>
      </c>
      <c r="G978" s="74" t="s">
        <v>30</v>
      </c>
      <c r="H978" s="74" t="s">
        <v>30</v>
      </c>
      <c r="I978" s="74"/>
      <c r="J978" s="73" t="s">
        <v>1438</v>
      </c>
      <c r="K978" s="74"/>
      <c r="L978" s="74"/>
      <c r="M978" s="71"/>
      <c r="N978" s="48"/>
      <c r="O978" s="28"/>
      <c r="P978" s="28" t="s">
        <v>31</v>
      </c>
      <c r="Q978" s="75" t="s">
        <v>41</v>
      </c>
      <c r="R978" s="28"/>
      <c r="S978" s="50">
        <v>25000</v>
      </c>
      <c r="T978" s="51">
        <v>21250</v>
      </c>
      <c r="U978" s="51">
        <v>2500</v>
      </c>
      <c r="V978" s="51">
        <v>1250</v>
      </c>
      <c r="W978" s="28" t="s">
        <v>1362</v>
      </c>
      <c r="X978" s="76">
        <v>271581</v>
      </c>
      <c r="Y978" s="28">
        <v>20</v>
      </c>
    </row>
    <row r="979" spans="1:25" ht="30" hidden="1">
      <c r="A979" s="23">
        <v>972</v>
      </c>
      <c r="B979" s="72" t="s">
        <v>1459</v>
      </c>
      <c r="C979" s="28"/>
      <c r="D979" s="28">
        <v>1</v>
      </c>
      <c r="E979" s="73" t="s">
        <v>1460</v>
      </c>
      <c r="F979" s="74">
        <v>55000</v>
      </c>
      <c r="G979" s="74" t="s">
        <v>30</v>
      </c>
      <c r="H979" s="74" t="s">
        <v>30</v>
      </c>
      <c r="I979" s="74"/>
      <c r="J979" s="73" t="s">
        <v>1460</v>
      </c>
      <c r="K979" s="74"/>
      <c r="L979" s="74"/>
      <c r="M979" s="71"/>
      <c r="N979" s="48"/>
      <c r="O979" s="28"/>
      <c r="P979" s="28" t="s">
        <v>31</v>
      </c>
      <c r="Q979" s="75" t="s">
        <v>32</v>
      </c>
      <c r="R979" s="28"/>
      <c r="S979" s="50">
        <v>25000</v>
      </c>
      <c r="T979" s="51">
        <v>21250</v>
      </c>
      <c r="U979" s="51">
        <v>2500</v>
      </c>
      <c r="V979" s="51">
        <v>1250</v>
      </c>
      <c r="W979" s="28" t="s">
        <v>1362</v>
      </c>
      <c r="X979" s="76">
        <v>271582</v>
      </c>
      <c r="Y979" s="28">
        <v>20</v>
      </c>
    </row>
    <row r="980" spans="1:25" hidden="1">
      <c r="A980" s="23">
        <v>973</v>
      </c>
      <c r="B980" s="72" t="s">
        <v>1461</v>
      </c>
      <c r="C980" s="28"/>
      <c r="D980" s="28">
        <v>1</v>
      </c>
      <c r="E980" s="73" t="s">
        <v>1056</v>
      </c>
      <c r="F980" s="74">
        <v>55000</v>
      </c>
      <c r="G980" s="74" t="s">
        <v>30</v>
      </c>
      <c r="H980" s="74" t="s">
        <v>30</v>
      </c>
      <c r="I980" s="74"/>
      <c r="J980" s="73" t="s">
        <v>1056</v>
      </c>
      <c r="K980" s="74"/>
      <c r="L980" s="74"/>
      <c r="M980" s="71"/>
      <c r="N980" s="48"/>
      <c r="O980" s="28"/>
      <c r="P980" s="28" t="s">
        <v>31</v>
      </c>
      <c r="Q980" s="75" t="s">
        <v>32</v>
      </c>
      <c r="R980" s="28"/>
      <c r="S980" s="50">
        <v>25000</v>
      </c>
      <c r="T980" s="51">
        <v>21250</v>
      </c>
      <c r="U980" s="51">
        <v>2500</v>
      </c>
      <c r="V980" s="51">
        <v>1250</v>
      </c>
      <c r="W980" s="28" t="s">
        <v>1362</v>
      </c>
      <c r="X980" s="76">
        <v>271583</v>
      </c>
      <c r="Y980" s="28">
        <v>20</v>
      </c>
    </row>
    <row r="981" spans="1:25" ht="30" hidden="1">
      <c r="A981" s="23">
        <v>974</v>
      </c>
      <c r="B981" s="72" t="s">
        <v>1462</v>
      </c>
      <c r="C981" s="28"/>
      <c r="D981" s="28">
        <v>1</v>
      </c>
      <c r="E981" s="73" t="s">
        <v>1463</v>
      </c>
      <c r="F981" s="74">
        <v>55000</v>
      </c>
      <c r="G981" s="74" t="s">
        <v>30</v>
      </c>
      <c r="H981" s="74" t="s">
        <v>30</v>
      </c>
      <c r="I981" s="74"/>
      <c r="J981" s="73" t="s">
        <v>1463</v>
      </c>
      <c r="K981" s="74"/>
      <c r="L981" s="74"/>
      <c r="M981" s="71"/>
      <c r="N981" s="48"/>
      <c r="O981" s="28"/>
      <c r="P981" s="28" t="s">
        <v>31</v>
      </c>
      <c r="Q981" s="75" t="s">
        <v>41</v>
      </c>
      <c r="R981" s="28"/>
      <c r="S981" s="50">
        <v>25000</v>
      </c>
      <c r="T981" s="51">
        <v>21250</v>
      </c>
      <c r="U981" s="51">
        <v>2500</v>
      </c>
      <c r="V981" s="51">
        <v>1250</v>
      </c>
      <c r="W981" s="28" t="s">
        <v>1362</v>
      </c>
      <c r="X981" s="76">
        <v>271584</v>
      </c>
      <c r="Y981" s="28">
        <v>20</v>
      </c>
    </row>
    <row r="982" spans="1:25" ht="30" hidden="1">
      <c r="A982" s="23">
        <v>975</v>
      </c>
      <c r="B982" s="72" t="s">
        <v>1464</v>
      </c>
      <c r="C982" s="28"/>
      <c r="D982" s="28">
        <v>1</v>
      </c>
      <c r="E982" s="73" t="s">
        <v>117</v>
      </c>
      <c r="F982" s="74">
        <v>55000</v>
      </c>
      <c r="G982" s="74" t="s">
        <v>30</v>
      </c>
      <c r="H982" s="74" t="s">
        <v>30</v>
      </c>
      <c r="I982" s="74"/>
      <c r="J982" s="73" t="s">
        <v>117</v>
      </c>
      <c r="K982" s="74"/>
      <c r="L982" s="74"/>
      <c r="M982" s="71"/>
      <c r="N982" s="48"/>
      <c r="O982" s="28"/>
      <c r="P982" s="28" t="s">
        <v>31</v>
      </c>
      <c r="Q982" s="75" t="s">
        <v>41</v>
      </c>
      <c r="R982" s="28"/>
      <c r="S982" s="50">
        <v>25000</v>
      </c>
      <c r="T982" s="51">
        <v>21250</v>
      </c>
      <c r="U982" s="51">
        <v>2500</v>
      </c>
      <c r="V982" s="51">
        <v>1250</v>
      </c>
      <c r="W982" s="28" t="s">
        <v>1362</v>
      </c>
      <c r="X982" s="76">
        <v>271585</v>
      </c>
      <c r="Y982" s="28">
        <v>20</v>
      </c>
    </row>
    <row r="983" spans="1:25" ht="30" hidden="1">
      <c r="A983" s="23">
        <v>976</v>
      </c>
      <c r="B983" s="72" t="s">
        <v>1465</v>
      </c>
      <c r="C983" s="28"/>
      <c r="D983" s="28">
        <v>1</v>
      </c>
      <c r="E983" s="73" t="s">
        <v>187</v>
      </c>
      <c r="F983" s="74">
        <v>55000</v>
      </c>
      <c r="G983" s="74" t="s">
        <v>30</v>
      </c>
      <c r="H983" s="74" t="s">
        <v>30</v>
      </c>
      <c r="I983" s="74"/>
      <c r="J983" s="73" t="s">
        <v>187</v>
      </c>
      <c r="K983" s="74"/>
      <c r="L983" s="74"/>
      <c r="M983" s="71"/>
      <c r="N983" s="48"/>
      <c r="O983" s="28"/>
      <c r="P983" s="28" t="s">
        <v>31</v>
      </c>
      <c r="Q983" s="75" t="s">
        <v>32</v>
      </c>
      <c r="R983" s="28"/>
      <c r="S983" s="50">
        <v>25000</v>
      </c>
      <c r="T983" s="51">
        <v>21250</v>
      </c>
      <c r="U983" s="51">
        <v>2500</v>
      </c>
      <c r="V983" s="51">
        <v>1250</v>
      </c>
      <c r="W983" s="28" t="s">
        <v>1362</v>
      </c>
      <c r="X983" s="76">
        <v>271586</v>
      </c>
      <c r="Y983" s="28">
        <v>20</v>
      </c>
    </row>
    <row r="984" spans="1:25" ht="30" hidden="1">
      <c r="A984" s="23">
        <v>977</v>
      </c>
      <c r="B984" s="72" t="s">
        <v>1466</v>
      </c>
      <c r="C984" s="28"/>
      <c r="D984" s="28">
        <v>1</v>
      </c>
      <c r="E984" s="73" t="s">
        <v>201</v>
      </c>
      <c r="F984" s="74">
        <v>55000</v>
      </c>
      <c r="G984" s="74" t="s">
        <v>30</v>
      </c>
      <c r="H984" s="74" t="s">
        <v>30</v>
      </c>
      <c r="I984" s="74"/>
      <c r="J984" s="73" t="s">
        <v>201</v>
      </c>
      <c r="K984" s="74"/>
      <c r="L984" s="74"/>
      <c r="M984" s="71"/>
      <c r="N984" s="48"/>
      <c r="O984" s="28"/>
      <c r="P984" s="28" t="s">
        <v>31</v>
      </c>
      <c r="Q984" s="75" t="s">
        <v>41</v>
      </c>
      <c r="R984" s="28"/>
      <c r="S984" s="50">
        <v>25000</v>
      </c>
      <c r="T984" s="51">
        <v>21250</v>
      </c>
      <c r="U984" s="51">
        <v>2500</v>
      </c>
      <c r="V984" s="51">
        <v>1250</v>
      </c>
      <c r="W984" s="28" t="s">
        <v>1362</v>
      </c>
      <c r="X984" s="76">
        <v>271587</v>
      </c>
      <c r="Y984" s="28">
        <v>20</v>
      </c>
    </row>
    <row r="985" spans="1:25" hidden="1">
      <c r="A985" s="23">
        <v>978</v>
      </c>
      <c r="B985" s="72" t="s">
        <v>1467</v>
      </c>
      <c r="C985" s="28"/>
      <c r="D985" s="28">
        <v>1</v>
      </c>
      <c r="E985" s="73" t="s">
        <v>1063</v>
      </c>
      <c r="F985" s="74">
        <v>55000</v>
      </c>
      <c r="G985" s="74" t="s">
        <v>30</v>
      </c>
      <c r="H985" s="74" t="s">
        <v>30</v>
      </c>
      <c r="I985" s="74"/>
      <c r="J985" s="73" t="s">
        <v>1063</v>
      </c>
      <c r="K985" s="74"/>
      <c r="L985" s="74"/>
      <c r="M985" s="71"/>
      <c r="N985" s="48"/>
      <c r="O985" s="28"/>
      <c r="P985" s="28" t="s">
        <v>31</v>
      </c>
      <c r="Q985" s="75" t="s">
        <v>32</v>
      </c>
      <c r="R985" s="28"/>
      <c r="S985" s="50">
        <v>25000</v>
      </c>
      <c r="T985" s="51">
        <v>21250</v>
      </c>
      <c r="U985" s="51">
        <v>2500</v>
      </c>
      <c r="V985" s="51">
        <v>1250</v>
      </c>
      <c r="W985" s="28" t="s">
        <v>1362</v>
      </c>
      <c r="X985" s="76">
        <v>271588</v>
      </c>
      <c r="Y985" s="28">
        <v>20</v>
      </c>
    </row>
    <row r="986" spans="1:25" ht="30" hidden="1">
      <c r="A986" s="23">
        <v>979</v>
      </c>
      <c r="B986" s="72" t="s">
        <v>1468</v>
      </c>
      <c r="C986" s="28"/>
      <c r="D986" s="28">
        <v>1</v>
      </c>
      <c r="E986" s="73" t="s">
        <v>1469</v>
      </c>
      <c r="F986" s="74">
        <v>55000</v>
      </c>
      <c r="G986" s="74" t="s">
        <v>30</v>
      </c>
      <c r="H986" s="74" t="s">
        <v>30</v>
      </c>
      <c r="I986" s="74"/>
      <c r="J986" s="73" t="s">
        <v>1469</v>
      </c>
      <c r="K986" s="74"/>
      <c r="L986" s="74"/>
      <c r="M986" s="71"/>
      <c r="N986" s="48"/>
      <c r="O986" s="28"/>
      <c r="P986" s="28" t="s">
        <v>31</v>
      </c>
      <c r="Q986" s="75" t="s">
        <v>32</v>
      </c>
      <c r="R986" s="28"/>
      <c r="S986" s="50">
        <v>25000</v>
      </c>
      <c r="T986" s="51">
        <v>21250</v>
      </c>
      <c r="U986" s="51">
        <v>2500</v>
      </c>
      <c r="V986" s="51">
        <v>1250</v>
      </c>
      <c r="W986" s="28" t="s">
        <v>1362</v>
      </c>
      <c r="X986" s="76">
        <v>271589</v>
      </c>
      <c r="Y986" s="28">
        <v>20</v>
      </c>
    </row>
    <row r="987" spans="1:25" ht="30" hidden="1">
      <c r="A987" s="23">
        <v>980</v>
      </c>
      <c r="B987" s="72" t="s">
        <v>1470</v>
      </c>
      <c r="C987" s="28"/>
      <c r="D987" s="28">
        <v>1</v>
      </c>
      <c r="E987" s="73" t="s">
        <v>826</v>
      </c>
      <c r="F987" s="74">
        <v>55000</v>
      </c>
      <c r="G987" s="74" t="s">
        <v>30</v>
      </c>
      <c r="H987" s="74" t="s">
        <v>30</v>
      </c>
      <c r="I987" s="74"/>
      <c r="J987" s="73" t="s">
        <v>826</v>
      </c>
      <c r="K987" s="74"/>
      <c r="L987" s="74"/>
      <c r="M987" s="71"/>
      <c r="N987" s="48"/>
      <c r="O987" s="28"/>
      <c r="P987" s="28" t="s">
        <v>31</v>
      </c>
      <c r="Q987" s="75" t="s">
        <v>41</v>
      </c>
      <c r="R987" s="28"/>
      <c r="S987" s="50">
        <v>25000</v>
      </c>
      <c r="T987" s="51">
        <v>21250</v>
      </c>
      <c r="U987" s="51">
        <v>2500</v>
      </c>
      <c r="V987" s="51">
        <v>1250</v>
      </c>
      <c r="W987" s="28" t="s">
        <v>1362</v>
      </c>
      <c r="X987" s="76">
        <v>271590</v>
      </c>
      <c r="Y987" s="28">
        <v>20</v>
      </c>
    </row>
    <row r="988" spans="1:25" hidden="1">
      <c r="A988" s="23">
        <v>981</v>
      </c>
      <c r="B988" s="72" t="s">
        <v>1471</v>
      </c>
      <c r="C988" s="28"/>
      <c r="D988" s="28">
        <v>1</v>
      </c>
      <c r="E988" s="73" t="s">
        <v>1438</v>
      </c>
      <c r="F988" s="74">
        <v>55000</v>
      </c>
      <c r="G988" s="74" t="s">
        <v>30</v>
      </c>
      <c r="H988" s="74" t="s">
        <v>30</v>
      </c>
      <c r="I988" s="74"/>
      <c r="J988" s="73" t="s">
        <v>1438</v>
      </c>
      <c r="K988" s="74"/>
      <c r="L988" s="74"/>
      <c r="M988" s="71"/>
      <c r="N988" s="48"/>
      <c r="O988" s="28"/>
      <c r="P988" s="28" t="s">
        <v>31</v>
      </c>
      <c r="Q988" s="75" t="s">
        <v>41</v>
      </c>
      <c r="R988" s="28"/>
      <c r="S988" s="50">
        <v>25000</v>
      </c>
      <c r="T988" s="51">
        <v>21250</v>
      </c>
      <c r="U988" s="51">
        <v>2500</v>
      </c>
      <c r="V988" s="51">
        <v>1250</v>
      </c>
      <c r="W988" s="28" t="s">
        <v>1362</v>
      </c>
      <c r="X988" s="76">
        <v>271591</v>
      </c>
      <c r="Y988" s="28">
        <v>20</v>
      </c>
    </row>
    <row r="989" spans="1:25" ht="30" hidden="1">
      <c r="A989" s="23">
        <v>982</v>
      </c>
      <c r="B989" s="72" t="s">
        <v>1472</v>
      </c>
      <c r="C989" s="28"/>
      <c r="D989" s="28">
        <v>1</v>
      </c>
      <c r="E989" s="73" t="s">
        <v>1473</v>
      </c>
      <c r="F989" s="74">
        <v>55000</v>
      </c>
      <c r="G989" s="74" t="s">
        <v>30</v>
      </c>
      <c r="H989" s="74" t="s">
        <v>30</v>
      </c>
      <c r="I989" s="74"/>
      <c r="J989" s="73" t="s">
        <v>1473</v>
      </c>
      <c r="K989" s="74"/>
      <c r="L989" s="74"/>
      <c r="M989" s="71"/>
      <c r="N989" s="48"/>
      <c r="O989" s="28"/>
      <c r="P989" s="28" t="s">
        <v>31</v>
      </c>
      <c r="Q989" s="75" t="s">
        <v>41</v>
      </c>
      <c r="R989" s="28"/>
      <c r="S989" s="50">
        <v>25000</v>
      </c>
      <c r="T989" s="51">
        <v>21250</v>
      </c>
      <c r="U989" s="51">
        <v>2500</v>
      </c>
      <c r="V989" s="51">
        <v>1250</v>
      </c>
      <c r="W989" s="28" t="s">
        <v>1362</v>
      </c>
      <c r="X989" s="76">
        <v>271592</v>
      </c>
      <c r="Y989" s="28">
        <v>20</v>
      </c>
    </row>
    <row r="990" spans="1:25" hidden="1">
      <c r="A990" s="23">
        <v>983</v>
      </c>
      <c r="B990" s="72" t="s">
        <v>1474</v>
      </c>
      <c r="C990" s="28"/>
      <c r="D990" s="28">
        <v>1</v>
      </c>
      <c r="E990" s="73" t="s">
        <v>1438</v>
      </c>
      <c r="F990" s="74">
        <v>55000</v>
      </c>
      <c r="G990" s="74" t="s">
        <v>30</v>
      </c>
      <c r="H990" s="74" t="s">
        <v>30</v>
      </c>
      <c r="I990" s="74"/>
      <c r="J990" s="73" t="s">
        <v>1438</v>
      </c>
      <c r="K990" s="74"/>
      <c r="L990" s="74"/>
      <c r="M990" s="71"/>
      <c r="N990" s="48"/>
      <c r="O990" s="28"/>
      <c r="P990" s="28" t="s">
        <v>31</v>
      </c>
      <c r="Q990" s="75" t="s">
        <v>41</v>
      </c>
      <c r="R990" s="28"/>
      <c r="S990" s="50">
        <v>25000</v>
      </c>
      <c r="T990" s="51">
        <v>21250</v>
      </c>
      <c r="U990" s="51">
        <v>2500</v>
      </c>
      <c r="V990" s="51">
        <v>1250</v>
      </c>
      <c r="W990" s="28" t="s">
        <v>1362</v>
      </c>
      <c r="X990" s="76">
        <v>271593</v>
      </c>
      <c r="Y990" s="28">
        <v>20</v>
      </c>
    </row>
    <row r="991" spans="1:25" hidden="1">
      <c r="A991" s="23">
        <v>984</v>
      </c>
      <c r="B991" s="72" t="s">
        <v>1475</v>
      </c>
      <c r="C991" s="28"/>
      <c r="D991" s="28">
        <v>1</v>
      </c>
      <c r="E991" s="73" t="s">
        <v>1476</v>
      </c>
      <c r="F991" s="74">
        <v>55000</v>
      </c>
      <c r="G991" s="74" t="s">
        <v>30</v>
      </c>
      <c r="H991" s="74" t="s">
        <v>30</v>
      </c>
      <c r="I991" s="74"/>
      <c r="J991" s="73" t="s">
        <v>1476</v>
      </c>
      <c r="K991" s="74"/>
      <c r="L991" s="74"/>
      <c r="M991" s="71"/>
      <c r="N991" s="48"/>
      <c r="O991" s="28"/>
      <c r="P991" s="28" t="s">
        <v>31</v>
      </c>
      <c r="Q991" s="75" t="s">
        <v>32</v>
      </c>
      <c r="R991" s="28"/>
      <c r="S991" s="50">
        <v>25000</v>
      </c>
      <c r="T991" s="51">
        <v>21250</v>
      </c>
      <c r="U991" s="51">
        <v>2500</v>
      </c>
      <c r="V991" s="51">
        <v>1250</v>
      </c>
      <c r="W991" s="28" t="s">
        <v>1362</v>
      </c>
      <c r="X991" s="76">
        <v>271594</v>
      </c>
      <c r="Y991" s="28">
        <v>20</v>
      </c>
    </row>
    <row r="992" spans="1:25" ht="30" hidden="1">
      <c r="A992" s="23">
        <v>985</v>
      </c>
      <c r="B992" s="72" t="s">
        <v>1477</v>
      </c>
      <c r="C992" s="28"/>
      <c r="D992" s="28">
        <v>1</v>
      </c>
      <c r="E992" s="73" t="s">
        <v>1341</v>
      </c>
      <c r="F992" s="74">
        <v>55000</v>
      </c>
      <c r="G992" s="74" t="s">
        <v>30</v>
      </c>
      <c r="H992" s="74" t="s">
        <v>30</v>
      </c>
      <c r="I992" s="74"/>
      <c r="J992" s="73" t="s">
        <v>1341</v>
      </c>
      <c r="K992" s="74"/>
      <c r="L992" s="74"/>
      <c r="M992" s="71"/>
      <c r="N992" s="48"/>
      <c r="O992" s="28"/>
      <c r="P992" s="28" t="s">
        <v>31</v>
      </c>
      <c r="Q992" s="75" t="s">
        <v>32</v>
      </c>
      <c r="R992" s="28"/>
      <c r="S992" s="50">
        <v>25000</v>
      </c>
      <c r="T992" s="51">
        <v>21250</v>
      </c>
      <c r="U992" s="51">
        <v>2500</v>
      </c>
      <c r="V992" s="51">
        <v>1250</v>
      </c>
      <c r="W992" s="28" t="s">
        <v>1362</v>
      </c>
      <c r="X992" s="76">
        <v>271595</v>
      </c>
      <c r="Y992" s="28">
        <v>20</v>
      </c>
    </row>
    <row r="993" spans="1:25" hidden="1">
      <c r="A993" s="23">
        <v>986</v>
      </c>
      <c r="B993" s="72" t="s">
        <v>1478</v>
      </c>
      <c r="C993" s="28"/>
      <c r="D993" s="28">
        <v>1</v>
      </c>
      <c r="E993" s="73" t="s">
        <v>1479</v>
      </c>
      <c r="F993" s="74">
        <v>55000</v>
      </c>
      <c r="G993" s="74" t="s">
        <v>30</v>
      </c>
      <c r="H993" s="74" t="s">
        <v>30</v>
      </c>
      <c r="I993" s="74"/>
      <c r="J993" s="73" t="s">
        <v>1479</v>
      </c>
      <c r="K993" s="74"/>
      <c r="L993" s="74"/>
      <c r="M993" s="71"/>
      <c r="N993" s="48"/>
      <c r="O993" s="28"/>
      <c r="P993" s="28" t="s">
        <v>31</v>
      </c>
      <c r="Q993" s="75" t="s">
        <v>32</v>
      </c>
      <c r="R993" s="28"/>
      <c r="S993" s="50">
        <v>25000</v>
      </c>
      <c r="T993" s="51">
        <v>21250</v>
      </c>
      <c r="U993" s="51">
        <v>2500</v>
      </c>
      <c r="V993" s="51">
        <v>1250</v>
      </c>
      <c r="W993" s="28" t="s">
        <v>1362</v>
      </c>
      <c r="X993" s="76">
        <v>271596</v>
      </c>
      <c r="Y993" s="28">
        <v>20</v>
      </c>
    </row>
    <row r="994" spans="1:25" hidden="1">
      <c r="A994" s="23">
        <v>987</v>
      </c>
      <c r="B994" s="72" t="s">
        <v>1480</v>
      </c>
      <c r="C994" s="28"/>
      <c r="D994" s="28">
        <v>1</v>
      </c>
      <c r="E994" s="73" t="s">
        <v>1481</v>
      </c>
      <c r="F994" s="74">
        <v>55000</v>
      </c>
      <c r="G994" s="74" t="s">
        <v>30</v>
      </c>
      <c r="H994" s="74" t="s">
        <v>30</v>
      </c>
      <c r="I994" s="74"/>
      <c r="J994" s="73" t="s">
        <v>1481</v>
      </c>
      <c r="K994" s="74"/>
      <c r="L994" s="74"/>
      <c r="M994" s="71"/>
      <c r="N994" s="48"/>
      <c r="O994" s="28"/>
      <c r="P994" s="28" t="s">
        <v>31</v>
      </c>
      <c r="Q994" s="75" t="s">
        <v>32</v>
      </c>
      <c r="R994" s="28"/>
      <c r="S994" s="50">
        <v>25000</v>
      </c>
      <c r="T994" s="51">
        <v>21250</v>
      </c>
      <c r="U994" s="51">
        <v>2500</v>
      </c>
      <c r="V994" s="51">
        <v>1250</v>
      </c>
      <c r="W994" s="28" t="s">
        <v>1362</v>
      </c>
      <c r="X994" s="76">
        <v>271597</v>
      </c>
      <c r="Y994" s="28">
        <v>20</v>
      </c>
    </row>
    <row r="995" spans="1:25" hidden="1">
      <c r="A995" s="23">
        <v>988</v>
      </c>
      <c r="B995" s="72" t="s">
        <v>1482</v>
      </c>
      <c r="C995" s="28"/>
      <c r="D995" s="28">
        <v>1</v>
      </c>
      <c r="E995" s="73" t="s">
        <v>1481</v>
      </c>
      <c r="F995" s="74">
        <v>55000</v>
      </c>
      <c r="G995" s="74" t="s">
        <v>30</v>
      </c>
      <c r="H995" s="74" t="s">
        <v>30</v>
      </c>
      <c r="I995" s="74"/>
      <c r="J995" s="73" t="s">
        <v>1481</v>
      </c>
      <c r="K995" s="74"/>
      <c r="L995" s="74"/>
      <c r="M995" s="71"/>
      <c r="N995" s="48"/>
      <c r="O995" s="28"/>
      <c r="P995" s="28" t="s">
        <v>31</v>
      </c>
      <c r="Q995" s="75" t="s">
        <v>32</v>
      </c>
      <c r="R995" s="28"/>
      <c r="S995" s="50">
        <v>25000</v>
      </c>
      <c r="T995" s="51">
        <v>21250</v>
      </c>
      <c r="U995" s="51">
        <v>2500</v>
      </c>
      <c r="V995" s="51">
        <v>1250</v>
      </c>
      <c r="W995" s="28" t="s">
        <v>1362</v>
      </c>
      <c r="X995" s="76">
        <v>271598</v>
      </c>
      <c r="Y995" s="28">
        <v>20</v>
      </c>
    </row>
    <row r="996" spans="1:25" hidden="1">
      <c r="A996" s="23">
        <v>989</v>
      </c>
      <c r="B996" s="72" t="s">
        <v>1483</v>
      </c>
      <c r="C996" s="28"/>
      <c r="D996" s="28">
        <v>1</v>
      </c>
      <c r="E996" s="73" t="s">
        <v>1056</v>
      </c>
      <c r="F996" s="74">
        <v>55000</v>
      </c>
      <c r="G996" s="74" t="s">
        <v>30</v>
      </c>
      <c r="H996" s="74" t="s">
        <v>30</v>
      </c>
      <c r="I996" s="74"/>
      <c r="J996" s="73" t="s">
        <v>1056</v>
      </c>
      <c r="K996" s="74"/>
      <c r="L996" s="74"/>
      <c r="M996" s="71"/>
      <c r="N996" s="48"/>
      <c r="O996" s="28"/>
      <c r="P996" s="28" t="s">
        <v>31</v>
      </c>
      <c r="Q996" s="75" t="s">
        <v>32</v>
      </c>
      <c r="R996" s="28"/>
      <c r="S996" s="50">
        <v>25000</v>
      </c>
      <c r="T996" s="51">
        <v>21250</v>
      </c>
      <c r="U996" s="51">
        <v>2500</v>
      </c>
      <c r="V996" s="51">
        <v>1250</v>
      </c>
      <c r="W996" s="28" t="s">
        <v>1362</v>
      </c>
      <c r="X996" s="76">
        <v>271599</v>
      </c>
      <c r="Y996" s="28">
        <v>20</v>
      </c>
    </row>
    <row r="997" spans="1:25" ht="30" hidden="1">
      <c r="A997" s="23">
        <v>990</v>
      </c>
      <c r="B997" s="72" t="s">
        <v>1484</v>
      </c>
      <c r="C997" s="28"/>
      <c r="D997" s="28">
        <v>1</v>
      </c>
      <c r="E997" s="73" t="s">
        <v>1341</v>
      </c>
      <c r="F997" s="74">
        <v>55000</v>
      </c>
      <c r="G997" s="74" t="s">
        <v>30</v>
      </c>
      <c r="H997" s="74" t="s">
        <v>30</v>
      </c>
      <c r="I997" s="74"/>
      <c r="J997" s="73" t="s">
        <v>1341</v>
      </c>
      <c r="K997" s="74"/>
      <c r="L997" s="74"/>
      <c r="M997" s="71"/>
      <c r="N997" s="48"/>
      <c r="O997" s="28"/>
      <c r="P997" s="28" t="s">
        <v>31</v>
      </c>
      <c r="Q997" s="75" t="s">
        <v>32</v>
      </c>
      <c r="R997" s="28"/>
      <c r="S997" s="50">
        <v>25000</v>
      </c>
      <c r="T997" s="51">
        <v>21250</v>
      </c>
      <c r="U997" s="51">
        <v>2500</v>
      </c>
      <c r="V997" s="51">
        <v>1250</v>
      </c>
      <c r="W997" s="28" t="s">
        <v>1362</v>
      </c>
      <c r="X997" s="76">
        <v>271600</v>
      </c>
      <c r="Y997" s="28">
        <v>20</v>
      </c>
    </row>
    <row r="998" spans="1:25" ht="30" hidden="1">
      <c r="A998" s="23">
        <v>991</v>
      </c>
      <c r="B998" s="72" t="s">
        <v>1485</v>
      </c>
      <c r="C998" s="28"/>
      <c r="D998" s="28">
        <v>1</v>
      </c>
      <c r="E998" s="73" t="s">
        <v>85</v>
      </c>
      <c r="F998" s="74">
        <v>55000</v>
      </c>
      <c r="G998" s="74" t="s">
        <v>30</v>
      </c>
      <c r="H998" s="74" t="s">
        <v>30</v>
      </c>
      <c r="I998" s="74"/>
      <c r="J998" s="73" t="s">
        <v>85</v>
      </c>
      <c r="K998" s="74"/>
      <c r="L998" s="74"/>
      <c r="M998" s="71"/>
      <c r="N998" s="48"/>
      <c r="O998" s="28"/>
      <c r="P998" s="28" t="s">
        <v>31</v>
      </c>
      <c r="Q998" s="75" t="s">
        <v>32</v>
      </c>
      <c r="R998" s="28"/>
      <c r="S998" s="50">
        <v>25000</v>
      </c>
      <c r="T998" s="51">
        <v>21250</v>
      </c>
      <c r="U998" s="51">
        <v>2500</v>
      </c>
      <c r="V998" s="51">
        <v>1250</v>
      </c>
      <c r="W998" s="28" t="s">
        <v>1362</v>
      </c>
      <c r="X998" s="76">
        <v>271601</v>
      </c>
      <c r="Y998" s="28">
        <v>20</v>
      </c>
    </row>
    <row r="999" spans="1:25" hidden="1">
      <c r="A999" s="23">
        <v>992</v>
      </c>
      <c r="B999" s="72" t="s">
        <v>1486</v>
      </c>
      <c r="C999" s="28"/>
      <c r="D999" s="28">
        <v>1</v>
      </c>
      <c r="E999" s="73" t="s">
        <v>1487</v>
      </c>
      <c r="F999" s="74">
        <v>55000</v>
      </c>
      <c r="G999" s="74" t="s">
        <v>30</v>
      </c>
      <c r="H999" s="74" t="s">
        <v>30</v>
      </c>
      <c r="I999" s="74"/>
      <c r="J999" s="73" t="s">
        <v>1487</v>
      </c>
      <c r="K999" s="74"/>
      <c r="L999" s="74"/>
      <c r="M999" s="71"/>
      <c r="N999" s="48"/>
      <c r="O999" s="28"/>
      <c r="P999" s="28" t="s">
        <v>31</v>
      </c>
      <c r="Q999" s="75" t="s">
        <v>32</v>
      </c>
      <c r="R999" s="28"/>
      <c r="S999" s="50">
        <v>25000</v>
      </c>
      <c r="T999" s="51">
        <v>21250</v>
      </c>
      <c r="U999" s="51">
        <v>2500</v>
      </c>
      <c r="V999" s="51">
        <v>1250</v>
      </c>
      <c r="W999" s="28" t="s">
        <v>1362</v>
      </c>
      <c r="X999" s="76">
        <v>271602</v>
      </c>
      <c r="Y999" s="28">
        <v>20</v>
      </c>
    </row>
    <row r="1000" spans="1:25" ht="30" hidden="1">
      <c r="A1000" s="23">
        <v>993</v>
      </c>
      <c r="B1000" s="72" t="s">
        <v>1488</v>
      </c>
      <c r="C1000" s="28"/>
      <c r="D1000" s="28">
        <v>1</v>
      </c>
      <c r="E1000" s="73" t="s">
        <v>1341</v>
      </c>
      <c r="F1000" s="74">
        <v>55000</v>
      </c>
      <c r="G1000" s="74" t="s">
        <v>30</v>
      </c>
      <c r="H1000" s="74" t="s">
        <v>30</v>
      </c>
      <c r="I1000" s="74"/>
      <c r="J1000" s="73" t="s">
        <v>1341</v>
      </c>
      <c r="K1000" s="74"/>
      <c r="L1000" s="74"/>
      <c r="M1000" s="71"/>
      <c r="N1000" s="48"/>
      <c r="O1000" s="28"/>
      <c r="P1000" s="28" t="s">
        <v>31</v>
      </c>
      <c r="Q1000" s="75" t="s">
        <v>32</v>
      </c>
      <c r="R1000" s="28"/>
      <c r="S1000" s="50">
        <v>25000</v>
      </c>
      <c r="T1000" s="51">
        <v>21250</v>
      </c>
      <c r="U1000" s="51">
        <v>2500</v>
      </c>
      <c r="V1000" s="51">
        <v>1250</v>
      </c>
      <c r="W1000" s="28" t="s">
        <v>1362</v>
      </c>
      <c r="X1000" s="76">
        <v>271603</v>
      </c>
      <c r="Y1000" s="28">
        <v>20</v>
      </c>
    </row>
    <row r="1001" spans="1:25" hidden="1">
      <c r="A1001" s="23">
        <v>994</v>
      </c>
      <c r="B1001" s="72" t="s">
        <v>1489</v>
      </c>
      <c r="C1001" s="28"/>
      <c r="D1001" s="28">
        <v>1</v>
      </c>
      <c r="E1001" s="73" t="s">
        <v>1433</v>
      </c>
      <c r="F1001" s="74">
        <v>55000</v>
      </c>
      <c r="G1001" s="74" t="s">
        <v>30</v>
      </c>
      <c r="H1001" s="74" t="s">
        <v>30</v>
      </c>
      <c r="I1001" s="74"/>
      <c r="J1001" s="73" t="s">
        <v>1433</v>
      </c>
      <c r="K1001" s="74"/>
      <c r="L1001" s="74"/>
      <c r="M1001" s="71"/>
      <c r="N1001" s="48"/>
      <c r="O1001" s="28"/>
      <c r="P1001" s="28" t="s">
        <v>31</v>
      </c>
      <c r="Q1001" s="75" t="s">
        <v>32</v>
      </c>
      <c r="R1001" s="28"/>
      <c r="S1001" s="50">
        <v>25000</v>
      </c>
      <c r="T1001" s="51">
        <v>21250</v>
      </c>
      <c r="U1001" s="51">
        <v>2500</v>
      </c>
      <c r="V1001" s="51">
        <v>1250</v>
      </c>
      <c r="W1001" s="28" t="s">
        <v>1362</v>
      </c>
      <c r="X1001" s="76">
        <v>271604</v>
      </c>
      <c r="Y1001" s="28">
        <v>20</v>
      </c>
    </row>
    <row r="1002" spans="1:25" hidden="1">
      <c r="A1002" s="23">
        <v>995</v>
      </c>
      <c r="B1002" s="72" t="s">
        <v>1490</v>
      </c>
      <c r="C1002" s="28"/>
      <c r="D1002" s="28">
        <v>1</v>
      </c>
      <c r="E1002" s="73" t="s">
        <v>1491</v>
      </c>
      <c r="F1002" s="74">
        <v>55000</v>
      </c>
      <c r="G1002" s="74" t="s">
        <v>30</v>
      </c>
      <c r="H1002" s="74" t="s">
        <v>30</v>
      </c>
      <c r="I1002" s="74"/>
      <c r="J1002" s="73" t="s">
        <v>1491</v>
      </c>
      <c r="K1002" s="74"/>
      <c r="L1002" s="74"/>
      <c r="M1002" s="71"/>
      <c r="N1002" s="48"/>
      <c r="O1002" s="28"/>
      <c r="P1002" s="28" t="s">
        <v>31</v>
      </c>
      <c r="Q1002" s="75" t="s">
        <v>32</v>
      </c>
      <c r="R1002" s="28"/>
      <c r="S1002" s="50">
        <v>25000</v>
      </c>
      <c r="T1002" s="51">
        <v>21250</v>
      </c>
      <c r="U1002" s="51">
        <v>2500</v>
      </c>
      <c r="V1002" s="51">
        <v>1250</v>
      </c>
      <c r="W1002" s="28" t="s">
        <v>1362</v>
      </c>
      <c r="X1002" s="76">
        <v>271605</v>
      </c>
      <c r="Y1002" s="28">
        <v>20</v>
      </c>
    </row>
    <row r="1003" spans="1:25" hidden="1">
      <c r="A1003" s="23">
        <v>996</v>
      </c>
      <c r="B1003" s="72" t="s">
        <v>1492</v>
      </c>
      <c r="C1003" s="28"/>
      <c r="D1003" s="28">
        <v>1</v>
      </c>
      <c r="E1003" s="73" t="s">
        <v>1491</v>
      </c>
      <c r="F1003" s="74">
        <v>55000</v>
      </c>
      <c r="G1003" s="74" t="s">
        <v>30</v>
      </c>
      <c r="H1003" s="74" t="s">
        <v>30</v>
      </c>
      <c r="I1003" s="74"/>
      <c r="J1003" s="73" t="s">
        <v>1491</v>
      </c>
      <c r="K1003" s="74"/>
      <c r="L1003" s="74"/>
      <c r="M1003" s="71"/>
      <c r="N1003" s="48"/>
      <c r="O1003" s="28"/>
      <c r="P1003" s="28" t="s">
        <v>31</v>
      </c>
      <c r="Q1003" s="75" t="s">
        <v>32</v>
      </c>
      <c r="R1003" s="28"/>
      <c r="S1003" s="50">
        <v>25000</v>
      </c>
      <c r="T1003" s="51">
        <v>21250</v>
      </c>
      <c r="U1003" s="51">
        <v>2500</v>
      </c>
      <c r="V1003" s="51">
        <v>1250</v>
      </c>
      <c r="W1003" s="28" t="s">
        <v>1362</v>
      </c>
      <c r="X1003" s="76">
        <v>271606</v>
      </c>
      <c r="Y1003" s="28">
        <v>20</v>
      </c>
    </row>
    <row r="1004" spans="1:25" ht="30" hidden="1">
      <c r="A1004" s="23">
        <v>997</v>
      </c>
      <c r="B1004" s="72" t="s">
        <v>1493</v>
      </c>
      <c r="C1004" s="28"/>
      <c r="D1004" s="28">
        <v>1</v>
      </c>
      <c r="E1004" s="73" t="s">
        <v>1494</v>
      </c>
      <c r="F1004" s="74">
        <v>55000</v>
      </c>
      <c r="G1004" s="74" t="s">
        <v>30</v>
      </c>
      <c r="H1004" s="74" t="s">
        <v>30</v>
      </c>
      <c r="I1004" s="74"/>
      <c r="J1004" s="73" t="s">
        <v>1494</v>
      </c>
      <c r="K1004" s="74"/>
      <c r="L1004" s="74"/>
      <c r="M1004" s="71"/>
      <c r="N1004" s="48"/>
      <c r="O1004" s="28"/>
      <c r="P1004" s="28" t="s">
        <v>31</v>
      </c>
      <c r="Q1004" s="75" t="s">
        <v>32</v>
      </c>
      <c r="R1004" s="28"/>
      <c r="S1004" s="50">
        <v>25000</v>
      </c>
      <c r="T1004" s="51">
        <v>21250</v>
      </c>
      <c r="U1004" s="51">
        <v>2500</v>
      </c>
      <c r="V1004" s="51">
        <v>1250</v>
      </c>
      <c r="W1004" s="28" t="s">
        <v>1362</v>
      </c>
      <c r="X1004" s="76">
        <v>271607</v>
      </c>
      <c r="Y1004" s="28">
        <v>20</v>
      </c>
    </row>
    <row r="1005" spans="1:25" hidden="1">
      <c r="A1005" s="23">
        <v>998</v>
      </c>
      <c r="B1005" s="72" t="s">
        <v>1495</v>
      </c>
      <c r="C1005" s="28"/>
      <c r="D1005" s="28">
        <v>1</v>
      </c>
      <c r="E1005" s="73" t="s">
        <v>1056</v>
      </c>
      <c r="F1005" s="74">
        <v>55000</v>
      </c>
      <c r="G1005" s="74" t="s">
        <v>30</v>
      </c>
      <c r="H1005" s="74" t="s">
        <v>30</v>
      </c>
      <c r="I1005" s="74"/>
      <c r="J1005" s="73" t="s">
        <v>1056</v>
      </c>
      <c r="K1005" s="74"/>
      <c r="L1005" s="74"/>
      <c r="M1005" s="71"/>
      <c r="N1005" s="48"/>
      <c r="O1005" s="28"/>
      <c r="P1005" s="28" t="s">
        <v>31</v>
      </c>
      <c r="Q1005" s="75" t="s">
        <v>32</v>
      </c>
      <c r="R1005" s="28"/>
      <c r="S1005" s="50">
        <v>25000</v>
      </c>
      <c r="T1005" s="51">
        <v>21250</v>
      </c>
      <c r="U1005" s="51">
        <v>2500</v>
      </c>
      <c r="V1005" s="51">
        <v>1250</v>
      </c>
      <c r="W1005" s="28" t="s">
        <v>1362</v>
      </c>
      <c r="X1005" s="76">
        <v>271608</v>
      </c>
      <c r="Y1005" s="28">
        <v>20</v>
      </c>
    </row>
    <row r="1006" spans="1:25" ht="45" hidden="1">
      <c r="A1006" s="23">
        <v>999</v>
      </c>
      <c r="B1006" s="72" t="s">
        <v>1496</v>
      </c>
      <c r="C1006" s="28"/>
      <c r="D1006" s="28">
        <v>1</v>
      </c>
      <c r="E1006" s="73" t="s">
        <v>1497</v>
      </c>
      <c r="F1006" s="74">
        <v>55000</v>
      </c>
      <c r="G1006" s="74" t="s">
        <v>30</v>
      </c>
      <c r="H1006" s="74" t="s">
        <v>30</v>
      </c>
      <c r="I1006" s="74"/>
      <c r="J1006" s="73" t="s">
        <v>1497</v>
      </c>
      <c r="K1006" s="74"/>
      <c r="L1006" s="74"/>
      <c r="M1006" s="71"/>
      <c r="N1006" s="48"/>
      <c r="O1006" s="28"/>
      <c r="P1006" s="28" t="s">
        <v>31</v>
      </c>
      <c r="Q1006" s="75" t="s">
        <v>32</v>
      </c>
      <c r="R1006" s="28"/>
      <c r="S1006" s="50">
        <v>25000</v>
      </c>
      <c r="T1006" s="51">
        <v>21250</v>
      </c>
      <c r="U1006" s="51">
        <v>2500</v>
      </c>
      <c r="V1006" s="51">
        <v>1250</v>
      </c>
      <c r="W1006" s="28" t="s">
        <v>1362</v>
      </c>
      <c r="X1006" s="76">
        <v>271609</v>
      </c>
      <c r="Y1006" s="28">
        <v>20</v>
      </c>
    </row>
    <row r="1007" spans="1:25" ht="30" hidden="1">
      <c r="A1007" s="23">
        <v>1000</v>
      </c>
      <c r="B1007" s="72" t="s">
        <v>1498</v>
      </c>
      <c r="C1007" s="28"/>
      <c r="D1007" s="28">
        <v>1</v>
      </c>
      <c r="E1007" s="73" t="s">
        <v>1499</v>
      </c>
      <c r="F1007" s="74">
        <v>55000</v>
      </c>
      <c r="G1007" s="74" t="s">
        <v>30</v>
      </c>
      <c r="H1007" s="74" t="s">
        <v>30</v>
      </c>
      <c r="I1007" s="74"/>
      <c r="J1007" s="73" t="s">
        <v>1499</v>
      </c>
      <c r="K1007" s="74"/>
      <c r="L1007" s="74"/>
      <c r="M1007" s="71"/>
      <c r="N1007" s="48"/>
      <c r="O1007" s="28"/>
      <c r="P1007" s="28" t="s">
        <v>31</v>
      </c>
      <c r="Q1007" s="75" t="s">
        <v>32</v>
      </c>
      <c r="R1007" s="28"/>
      <c r="S1007" s="50">
        <v>25000</v>
      </c>
      <c r="T1007" s="51">
        <v>21250</v>
      </c>
      <c r="U1007" s="51">
        <v>2500</v>
      </c>
      <c r="V1007" s="51">
        <v>1250</v>
      </c>
      <c r="W1007" s="28" t="s">
        <v>1362</v>
      </c>
      <c r="X1007" s="76">
        <v>271610</v>
      </c>
      <c r="Y1007" s="28">
        <v>20</v>
      </c>
    </row>
    <row r="1008" spans="1:25" ht="30" hidden="1">
      <c r="A1008" s="23">
        <v>1001</v>
      </c>
      <c r="B1008" s="72" t="s">
        <v>1500</v>
      </c>
      <c r="C1008" s="28"/>
      <c r="D1008" s="28">
        <v>1</v>
      </c>
      <c r="E1008" s="73" t="s">
        <v>1501</v>
      </c>
      <c r="F1008" s="74">
        <v>55000</v>
      </c>
      <c r="G1008" s="74" t="s">
        <v>30</v>
      </c>
      <c r="H1008" s="74" t="s">
        <v>30</v>
      </c>
      <c r="I1008" s="74"/>
      <c r="J1008" s="73" t="s">
        <v>1501</v>
      </c>
      <c r="K1008" s="74"/>
      <c r="L1008" s="74"/>
      <c r="M1008" s="71"/>
      <c r="N1008" s="48"/>
      <c r="O1008" s="28"/>
      <c r="P1008" s="28" t="s">
        <v>31</v>
      </c>
      <c r="Q1008" s="75" t="s">
        <v>32</v>
      </c>
      <c r="R1008" s="28"/>
      <c r="S1008" s="50">
        <v>25000</v>
      </c>
      <c r="T1008" s="51">
        <v>21250</v>
      </c>
      <c r="U1008" s="51">
        <v>2500</v>
      </c>
      <c r="V1008" s="51">
        <v>1250</v>
      </c>
      <c r="W1008" s="28" t="s">
        <v>1362</v>
      </c>
      <c r="X1008" s="76">
        <v>271611</v>
      </c>
      <c r="Y1008" s="28">
        <v>20</v>
      </c>
    </row>
    <row r="1009" spans="1:25" ht="30" hidden="1">
      <c r="A1009" s="23">
        <v>1002</v>
      </c>
      <c r="B1009" s="72" t="s">
        <v>1502</v>
      </c>
      <c r="C1009" s="28"/>
      <c r="D1009" s="28">
        <v>1</v>
      </c>
      <c r="E1009" s="73" t="s">
        <v>1503</v>
      </c>
      <c r="F1009" s="74">
        <v>55000</v>
      </c>
      <c r="G1009" s="74" t="s">
        <v>30</v>
      </c>
      <c r="H1009" s="74" t="s">
        <v>30</v>
      </c>
      <c r="I1009" s="74"/>
      <c r="J1009" s="73" t="s">
        <v>1503</v>
      </c>
      <c r="K1009" s="74"/>
      <c r="L1009" s="74"/>
      <c r="M1009" s="71"/>
      <c r="N1009" s="48"/>
      <c r="O1009" s="28"/>
      <c r="P1009" s="28" t="s">
        <v>31</v>
      </c>
      <c r="Q1009" s="75" t="s">
        <v>32</v>
      </c>
      <c r="R1009" s="28"/>
      <c r="S1009" s="50">
        <v>25000</v>
      </c>
      <c r="T1009" s="51">
        <v>21250</v>
      </c>
      <c r="U1009" s="51">
        <v>2500</v>
      </c>
      <c r="V1009" s="51">
        <v>1250</v>
      </c>
      <c r="W1009" s="28" t="s">
        <v>1362</v>
      </c>
      <c r="X1009" s="76">
        <v>271612</v>
      </c>
      <c r="Y1009" s="28">
        <v>20</v>
      </c>
    </row>
    <row r="1010" spans="1:25" hidden="1">
      <c r="A1010" s="23">
        <v>1003</v>
      </c>
      <c r="B1010" s="72" t="s">
        <v>1504</v>
      </c>
      <c r="C1010" s="28"/>
      <c r="D1010" s="28">
        <v>1</v>
      </c>
      <c r="E1010" s="73" t="s">
        <v>1505</v>
      </c>
      <c r="F1010" s="74">
        <v>55000</v>
      </c>
      <c r="G1010" s="74" t="s">
        <v>30</v>
      </c>
      <c r="H1010" s="74" t="s">
        <v>30</v>
      </c>
      <c r="I1010" s="74"/>
      <c r="J1010" s="73" t="s">
        <v>1505</v>
      </c>
      <c r="K1010" s="74"/>
      <c r="L1010" s="74"/>
      <c r="M1010" s="71"/>
      <c r="N1010" s="48"/>
      <c r="O1010" s="28"/>
      <c r="P1010" s="28" t="s">
        <v>31</v>
      </c>
      <c r="Q1010" s="75" t="s">
        <v>32</v>
      </c>
      <c r="R1010" s="28"/>
      <c r="S1010" s="50">
        <v>25000</v>
      </c>
      <c r="T1010" s="51">
        <v>21250</v>
      </c>
      <c r="U1010" s="51">
        <v>2500</v>
      </c>
      <c r="V1010" s="51">
        <v>1250</v>
      </c>
      <c r="W1010" s="28" t="s">
        <v>1362</v>
      </c>
      <c r="X1010" s="76">
        <v>271613</v>
      </c>
      <c r="Y1010" s="28">
        <v>20</v>
      </c>
    </row>
    <row r="1011" spans="1:25" ht="30" hidden="1">
      <c r="A1011" s="23">
        <v>1004</v>
      </c>
      <c r="B1011" s="72" t="s">
        <v>1506</v>
      </c>
      <c r="C1011" s="28"/>
      <c r="D1011" s="28">
        <v>1</v>
      </c>
      <c r="E1011" s="73" t="s">
        <v>1507</v>
      </c>
      <c r="F1011" s="74">
        <v>55000</v>
      </c>
      <c r="G1011" s="74" t="s">
        <v>30</v>
      </c>
      <c r="H1011" s="74" t="s">
        <v>30</v>
      </c>
      <c r="I1011" s="74"/>
      <c r="J1011" s="73" t="s">
        <v>1507</v>
      </c>
      <c r="K1011" s="74"/>
      <c r="L1011" s="74"/>
      <c r="M1011" s="71"/>
      <c r="N1011" s="48"/>
      <c r="O1011" s="28"/>
      <c r="P1011" s="28" t="s">
        <v>31</v>
      </c>
      <c r="Q1011" s="75" t="s">
        <v>41</v>
      </c>
      <c r="R1011" s="28"/>
      <c r="S1011" s="50">
        <v>25000</v>
      </c>
      <c r="T1011" s="51">
        <v>21250</v>
      </c>
      <c r="U1011" s="51">
        <v>2500</v>
      </c>
      <c r="V1011" s="51">
        <v>1250</v>
      </c>
      <c r="W1011" s="28" t="s">
        <v>1362</v>
      </c>
      <c r="X1011" s="76">
        <v>271614</v>
      </c>
      <c r="Y1011" s="28">
        <v>20</v>
      </c>
    </row>
    <row r="1012" spans="1:25" ht="45" hidden="1">
      <c r="A1012" s="23">
        <v>1005</v>
      </c>
      <c r="B1012" s="72" t="s">
        <v>1508</v>
      </c>
      <c r="C1012" s="28"/>
      <c r="D1012" s="28">
        <v>1</v>
      </c>
      <c r="E1012" s="73" t="s">
        <v>1509</v>
      </c>
      <c r="F1012" s="74">
        <v>55000</v>
      </c>
      <c r="G1012" s="74" t="s">
        <v>30</v>
      </c>
      <c r="H1012" s="74" t="s">
        <v>30</v>
      </c>
      <c r="I1012" s="74"/>
      <c r="J1012" s="73" t="s">
        <v>1509</v>
      </c>
      <c r="K1012" s="74"/>
      <c r="L1012" s="74"/>
      <c r="M1012" s="71"/>
      <c r="N1012" s="48"/>
      <c r="O1012" s="28"/>
      <c r="P1012" s="28" t="s">
        <v>31</v>
      </c>
      <c r="Q1012" s="75" t="s">
        <v>32</v>
      </c>
      <c r="R1012" s="28"/>
      <c r="S1012" s="50">
        <v>25000</v>
      </c>
      <c r="T1012" s="51">
        <v>21250</v>
      </c>
      <c r="U1012" s="51">
        <v>2500</v>
      </c>
      <c r="V1012" s="51">
        <v>1250</v>
      </c>
      <c r="W1012" s="28" t="s">
        <v>1362</v>
      </c>
      <c r="X1012" s="76">
        <v>271615</v>
      </c>
      <c r="Y1012" s="28">
        <v>20</v>
      </c>
    </row>
    <row r="1013" spans="1:25" hidden="1">
      <c r="A1013" s="23">
        <v>1006</v>
      </c>
      <c r="B1013" s="72" t="s">
        <v>1510</v>
      </c>
      <c r="C1013" s="28"/>
      <c r="D1013" s="28">
        <v>1</v>
      </c>
      <c r="E1013" s="73" t="s">
        <v>660</v>
      </c>
      <c r="F1013" s="74">
        <v>55000</v>
      </c>
      <c r="G1013" s="74" t="s">
        <v>30</v>
      </c>
      <c r="H1013" s="74" t="s">
        <v>30</v>
      </c>
      <c r="I1013" s="74"/>
      <c r="J1013" s="73" t="s">
        <v>660</v>
      </c>
      <c r="K1013" s="74"/>
      <c r="L1013" s="74"/>
      <c r="M1013" s="71"/>
      <c r="N1013" s="48"/>
      <c r="O1013" s="28"/>
      <c r="P1013" s="28" t="s">
        <v>31</v>
      </c>
      <c r="Q1013" s="75" t="s">
        <v>32</v>
      </c>
      <c r="R1013" s="28"/>
      <c r="S1013" s="50">
        <v>25000</v>
      </c>
      <c r="T1013" s="51">
        <v>21250</v>
      </c>
      <c r="U1013" s="51">
        <v>2500</v>
      </c>
      <c r="V1013" s="51">
        <v>1250</v>
      </c>
      <c r="W1013" s="28" t="s">
        <v>1362</v>
      </c>
      <c r="X1013" s="76">
        <v>271616</v>
      </c>
      <c r="Y1013" s="28">
        <v>20</v>
      </c>
    </row>
    <row r="1014" spans="1:25" hidden="1">
      <c r="A1014" s="23">
        <v>1007</v>
      </c>
      <c r="B1014" s="72" t="s">
        <v>1511</v>
      </c>
      <c r="C1014" s="28"/>
      <c r="D1014" s="28">
        <v>1</v>
      </c>
      <c r="E1014" s="73" t="s">
        <v>1512</v>
      </c>
      <c r="F1014" s="74">
        <v>55000</v>
      </c>
      <c r="G1014" s="74" t="s">
        <v>30</v>
      </c>
      <c r="H1014" s="74" t="s">
        <v>30</v>
      </c>
      <c r="I1014" s="74"/>
      <c r="J1014" s="73" t="s">
        <v>1512</v>
      </c>
      <c r="K1014" s="74"/>
      <c r="L1014" s="74"/>
      <c r="M1014" s="71"/>
      <c r="N1014" s="48"/>
      <c r="O1014" s="28"/>
      <c r="P1014" s="28" t="s">
        <v>31</v>
      </c>
      <c r="Q1014" s="75" t="s">
        <v>32</v>
      </c>
      <c r="R1014" s="28"/>
      <c r="S1014" s="50">
        <v>25000</v>
      </c>
      <c r="T1014" s="51">
        <v>21250</v>
      </c>
      <c r="U1014" s="51">
        <v>2500</v>
      </c>
      <c r="V1014" s="51">
        <v>1250</v>
      </c>
      <c r="W1014" s="28" t="s">
        <v>1362</v>
      </c>
      <c r="X1014" s="76">
        <v>271617</v>
      </c>
      <c r="Y1014" s="28">
        <v>20</v>
      </c>
    </row>
    <row r="1015" spans="1:25" ht="30" hidden="1">
      <c r="A1015" s="23">
        <v>1008</v>
      </c>
      <c r="B1015" s="72" t="s">
        <v>1513</v>
      </c>
      <c r="C1015" s="28"/>
      <c r="D1015" s="28">
        <v>1</v>
      </c>
      <c r="E1015" s="73" t="s">
        <v>1514</v>
      </c>
      <c r="F1015" s="74">
        <v>55000</v>
      </c>
      <c r="G1015" s="74" t="s">
        <v>30</v>
      </c>
      <c r="H1015" s="74" t="s">
        <v>30</v>
      </c>
      <c r="I1015" s="74"/>
      <c r="J1015" s="73" t="s">
        <v>1514</v>
      </c>
      <c r="K1015" s="74"/>
      <c r="L1015" s="74"/>
      <c r="M1015" s="71"/>
      <c r="N1015" s="48"/>
      <c r="O1015" s="28"/>
      <c r="P1015" s="28" t="s">
        <v>31</v>
      </c>
      <c r="Q1015" s="75" t="s">
        <v>32</v>
      </c>
      <c r="R1015" s="28"/>
      <c r="S1015" s="50">
        <v>25000</v>
      </c>
      <c r="T1015" s="51">
        <v>21250</v>
      </c>
      <c r="U1015" s="51">
        <v>2500</v>
      </c>
      <c r="V1015" s="51">
        <v>1250</v>
      </c>
      <c r="W1015" s="28" t="s">
        <v>1362</v>
      </c>
      <c r="X1015" s="76">
        <v>271618</v>
      </c>
      <c r="Y1015" s="28">
        <v>20</v>
      </c>
    </row>
    <row r="1016" spans="1:25" ht="30" hidden="1">
      <c r="A1016" s="23">
        <v>1009</v>
      </c>
      <c r="B1016" s="72" t="s">
        <v>1515</v>
      </c>
      <c r="C1016" s="28">
        <v>1</v>
      </c>
      <c r="D1016" s="28">
        <v>0</v>
      </c>
      <c r="E1016" s="73"/>
      <c r="F1016" s="74">
        <v>55000</v>
      </c>
      <c r="G1016" s="74" t="s">
        <v>30</v>
      </c>
      <c r="H1016" s="74" t="s">
        <v>1516</v>
      </c>
      <c r="I1016" s="74" t="s">
        <v>1516</v>
      </c>
      <c r="J1016" s="73"/>
      <c r="K1016" s="74"/>
      <c r="L1016" s="74"/>
      <c r="M1016" s="71"/>
      <c r="N1016" s="48"/>
      <c r="O1016" s="28"/>
      <c r="P1016" s="28" t="s">
        <v>31</v>
      </c>
      <c r="Q1016" s="75" t="s">
        <v>32</v>
      </c>
      <c r="R1016" s="28"/>
      <c r="S1016" s="50">
        <v>50000</v>
      </c>
      <c r="T1016" s="51">
        <v>42500</v>
      </c>
      <c r="U1016" s="51">
        <v>5000</v>
      </c>
      <c r="V1016" s="51">
        <v>2500</v>
      </c>
      <c r="W1016" s="28" t="s">
        <v>1517</v>
      </c>
      <c r="X1016" s="76">
        <v>2543</v>
      </c>
      <c r="Y1016" s="28">
        <v>20</v>
      </c>
    </row>
    <row r="1017" spans="1:25" ht="30" hidden="1">
      <c r="A1017" s="23">
        <v>1010</v>
      </c>
      <c r="B1017" s="72" t="s">
        <v>1518</v>
      </c>
      <c r="C1017" s="28">
        <v>1</v>
      </c>
      <c r="D1017" s="28">
        <v>0</v>
      </c>
      <c r="E1017" s="73"/>
      <c r="F1017" s="74">
        <v>55000</v>
      </c>
      <c r="G1017" s="74" t="s">
        <v>30</v>
      </c>
      <c r="H1017" s="74" t="s">
        <v>1519</v>
      </c>
      <c r="I1017" s="74" t="s">
        <v>1519</v>
      </c>
      <c r="J1017" s="73"/>
      <c r="K1017" s="74"/>
      <c r="L1017" s="74"/>
      <c r="M1017" s="71"/>
      <c r="N1017" s="48"/>
      <c r="O1017" s="28"/>
      <c r="P1017" s="28" t="s">
        <v>31</v>
      </c>
      <c r="Q1017" s="75" t="s">
        <v>32</v>
      </c>
      <c r="R1017" s="28"/>
      <c r="S1017" s="50">
        <v>50000</v>
      </c>
      <c r="T1017" s="51">
        <v>42500</v>
      </c>
      <c r="U1017" s="51">
        <v>5000</v>
      </c>
      <c r="V1017" s="51">
        <v>2500</v>
      </c>
      <c r="W1017" s="28" t="s">
        <v>1517</v>
      </c>
      <c r="X1017" s="76">
        <v>2544</v>
      </c>
      <c r="Y1017" s="28">
        <v>20</v>
      </c>
    </row>
    <row r="1018" spans="1:25" ht="30">
      <c r="A1018" s="23">
        <v>1011</v>
      </c>
      <c r="B1018" s="77" t="s">
        <v>1520</v>
      </c>
      <c r="C1018" s="78"/>
      <c r="D1018" s="78">
        <v>1</v>
      </c>
      <c r="E1018" s="73" t="s">
        <v>1521</v>
      </c>
      <c r="F1018" s="74">
        <v>55000</v>
      </c>
      <c r="G1018" s="74" t="s">
        <v>30</v>
      </c>
      <c r="H1018" s="74" t="s">
        <v>30</v>
      </c>
      <c r="I1018" s="74"/>
      <c r="J1018" s="73" t="s">
        <v>1521</v>
      </c>
      <c r="K1018" s="74"/>
      <c r="L1018" s="74"/>
      <c r="M1018" s="71"/>
      <c r="N1018" s="48"/>
      <c r="O1018" s="28"/>
      <c r="P1018" s="28" t="s">
        <v>439</v>
      </c>
      <c r="Q1018" s="75" t="s">
        <v>32</v>
      </c>
      <c r="R1018" s="28"/>
      <c r="S1018" s="50">
        <v>50000</v>
      </c>
      <c r="T1018" s="51">
        <v>45000</v>
      </c>
      <c r="U1018" s="51">
        <v>5000</v>
      </c>
      <c r="V1018" s="51">
        <v>0</v>
      </c>
      <c r="W1018" s="28" t="s">
        <v>1522</v>
      </c>
      <c r="X1018" s="76">
        <v>468602</v>
      </c>
      <c r="Y1018" s="28">
        <v>60</v>
      </c>
    </row>
    <row r="1019" spans="1:25" ht="30">
      <c r="A1019" s="23">
        <v>1012</v>
      </c>
      <c r="B1019" s="77" t="s">
        <v>1523</v>
      </c>
      <c r="C1019" s="78"/>
      <c r="D1019" s="78">
        <v>1</v>
      </c>
      <c r="E1019" s="73" t="s">
        <v>1521</v>
      </c>
      <c r="F1019" s="74">
        <v>55000</v>
      </c>
      <c r="G1019" s="74" t="s">
        <v>30</v>
      </c>
      <c r="H1019" s="74" t="s">
        <v>30</v>
      </c>
      <c r="I1019" s="74"/>
      <c r="J1019" s="73" t="s">
        <v>1521</v>
      </c>
      <c r="K1019" s="74"/>
      <c r="L1019" s="74"/>
      <c r="M1019" s="71"/>
      <c r="N1019" s="48"/>
      <c r="O1019" s="28"/>
      <c r="P1019" s="28" t="s">
        <v>31</v>
      </c>
      <c r="Q1019" s="75" t="s">
        <v>32</v>
      </c>
      <c r="R1019" s="28"/>
      <c r="S1019" s="50">
        <v>47000</v>
      </c>
      <c r="T1019" s="51">
        <v>42300</v>
      </c>
      <c r="U1019" s="51">
        <v>4700</v>
      </c>
      <c r="V1019" s="51">
        <v>0</v>
      </c>
      <c r="W1019" s="28" t="s">
        <v>1524</v>
      </c>
      <c r="X1019" s="76" t="s">
        <v>1525</v>
      </c>
      <c r="Y1019" s="28">
        <v>60</v>
      </c>
    </row>
    <row r="1020" spans="1:25" ht="30">
      <c r="A1020" s="23">
        <v>1013</v>
      </c>
      <c r="B1020" s="77" t="s">
        <v>1526</v>
      </c>
      <c r="C1020" s="78"/>
      <c r="D1020" s="78">
        <v>1</v>
      </c>
      <c r="E1020" s="73" t="s">
        <v>1527</v>
      </c>
      <c r="F1020" s="74">
        <v>55000</v>
      </c>
      <c r="G1020" s="74" t="s">
        <v>30</v>
      </c>
      <c r="H1020" s="74" t="s">
        <v>30</v>
      </c>
      <c r="I1020" s="74"/>
      <c r="J1020" s="73" t="s">
        <v>1521</v>
      </c>
      <c r="K1020" s="74"/>
      <c r="L1020" s="74"/>
      <c r="M1020" s="71"/>
      <c r="N1020" s="48"/>
      <c r="O1020" s="28"/>
      <c r="P1020" s="28" t="s">
        <v>31</v>
      </c>
      <c r="Q1020" s="75" t="s">
        <v>32</v>
      </c>
      <c r="R1020" s="28"/>
      <c r="S1020" s="50">
        <v>50000</v>
      </c>
      <c r="T1020" s="51">
        <v>45000</v>
      </c>
      <c r="U1020" s="51">
        <v>5000</v>
      </c>
      <c r="V1020" s="51">
        <v>0</v>
      </c>
      <c r="W1020" s="28" t="s">
        <v>1528</v>
      </c>
      <c r="X1020" s="76" t="s">
        <v>1529</v>
      </c>
      <c r="Y1020" s="28">
        <v>60</v>
      </c>
    </row>
    <row r="1021" spans="1:25" ht="30">
      <c r="A1021" s="23">
        <v>1014</v>
      </c>
      <c r="B1021" s="77" t="s">
        <v>1530</v>
      </c>
      <c r="C1021" s="78"/>
      <c r="D1021" s="78">
        <v>1</v>
      </c>
      <c r="E1021" s="73" t="s">
        <v>1521</v>
      </c>
      <c r="F1021" s="74">
        <v>55000</v>
      </c>
      <c r="G1021" s="74" t="s">
        <v>30</v>
      </c>
      <c r="H1021" s="74" t="s">
        <v>1531</v>
      </c>
      <c r="I1021" s="74"/>
      <c r="J1021" s="73" t="s">
        <v>1521</v>
      </c>
      <c r="K1021" s="74"/>
      <c r="L1021" s="74"/>
      <c r="M1021" s="71"/>
      <c r="N1021" s="48"/>
      <c r="O1021" s="28"/>
      <c r="P1021" s="28" t="s">
        <v>31</v>
      </c>
      <c r="Q1021" s="75" t="s">
        <v>32</v>
      </c>
      <c r="R1021" s="28"/>
      <c r="S1021" s="50">
        <v>50000</v>
      </c>
      <c r="T1021" s="51">
        <v>45000</v>
      </c>
      <c r="U1021" s="51">
        <v>5000</v>
      </c>
      <c r="V1021" s="51">
        <v>0</v>
      </c>
      <c r="W1021" s="28" t="s">
        <v>1528</v>
      </c>
      <c r="X1021" s="76" t="s">
        <v>1532</v>
      </c>
      <c r="Y1021" s="28">
        <v>60</v>
      </c>
    </row>
    <row r="1022" spans="1:25" ht="60" hidden="1">
      <c r="A1022" s="23">
        <v>1015</v>
      </c>
      <c r="B1022" s="79" t="s">
        <v>1533</v>
      </c>
      <c r="C1022" s="29"/>
      <c r="D1022" s="80">
        <v>1</v>
      </c>
      <c r="E1022" s="45" t="s">
        <v>738</v>
      </c>
      <c r="F1022" s="59">
        <v>55000</v>
      </c>
      <c r="G1022" s="81" t="s">
        <v>30</v>
      </c>
      <c r="H1022" s="81" t="s">
        <v>30</v>
      </c>
      <c r="I1022" s="59"/>
      <c r="J1022" s="59"/>
      <c r="K1022" s="59"/>
      <c r="L1022" s="82"/>
      <c r="M1022" s="71"/>
      <c r="N1022" s="48"/>
      <c r="O1022" s="83"/>
      <c r="P1022" s="83" t="s">
        <v>31</v>
      </c>
      <c r="Q1022" s="84" t="s">
        <v>41</v>
      </c>
      <c r="R1022" s="28"/>
      <c r="S1022" s="85">
        <v>25000</v>
      </c>
      <c r="T1022" s="86">
        <v>21250</v>
      </c>
      <c r="U1022" s="86">
        <v>2500</v>
      </c>
      <c r="V1022" s="86">
        <v>1250</v>
      </c>
      <c r="W1022" s="87" t="s">
        <v>644</v>
      </c>
      <c r="X1022" s="88">
        <v>486874</v>
      </c>
      <c r="Y1022" s="83">
        <v>20</v>
      </c>
    </row>
    <row r="1023" spans="1:25" ht="75" hidden="1">
      <c r="A1023" s="23">
        <v>1016</v>
      </c>
      <c r="B1023" s="79" t="s">
        <v>1534</v>
      </c>
      <c r="C1023" s="29"/>
      <c r="D1023" s="80">
        <v>1</v>
      </c>
      <c r="E1023" s="45" t="s">
        <v>1535</v>
      </c>
      <c r="F1023" s="59">
        <v>55000</v>
      </c>
      <c r="G1023" s="81" t="s">
        <v>30</v>
      </c>
      <c r="H1023" s="81" t="s">
        <v>30</v>
      </c>
      <c r="I1023" s="59"/>
      <c r="J1023" s="59"/>
      <c r="K1023" s="59"/>
      <c r="L1023" s="82"/>
      <c r="M1023" s="71"/>
      <c r="N1023" s="48"/>
      <c r="O1023" s="83"/>
      <c r="P1023" s="83" t="s">
        <v>31</v>
      </c>
      <c r="Q1023" s="84" t="s">
        <v>41</v>
      </c>
      <c r="R1023" s="28"/>
      <c r="S1023" s="85">
        <v>25000</v>
      </c>
      <c r="T1023" s="86">
        <v>21250</v>
      </c>
      <c r="U1023" s="86">
        <v>2500</v>
      </c>
      <c r="V1023" s="86">
        <v>1250</v>
      </c>
      <c r="W1023" s="87" t="s">
        <v>644</v>
      </c>
      <c r="X1023" s="88">
        <v>486875</v>
      </c>
      <c r="Y1023" s="83">
        <v>20</v>
      </c>
    </row>
    <row r="1024" spans="1:25" ht="75" hidden="1">
      <c r="A1024" s="23">
        <v>1017</v>
      </c>
      <c r="B1024" s="79" t="s">
        <v>1536</v>
      </c>
      <c r="C1024" s="29"/>
      <c r="D1024" s="80">
        <v>1</v>
      </c>
      <c r="E1024" s="45" t="s">
        <v>187</v>
      </c>
      <c r="F1024" s="59">
        <v>55000</v>
      </c>
      <c r="G1024" s="81" t="s">
        <v>30</v>
      </c>
      <c r="H1024" s="81" t="s">
        <v>30</v>
      </c>
      <c r="I1024" s="59"/>
      <c r="J1024" s="59"/>
      <c r="K1024" s="59"/>
      <c r="L1024" s="82"/>
      <c r="M1024" s="71"/>
      <c r="N1024" s="48"/>
      <c r="O1024" s="83"/>
      <c r="P1024" s="83" t="s">
        <v>31</v>
      </c>
      <c r="Q1024" s="84" t="s">
        <v>32</v>
      </c>
      <c r="R1024" s="28"/>
      <c r="S1024" s="85">
        <v>25000</v>
      </c>
      <c r="T1024" s="86">
        <v>21250</v>
      </c>
      <c r="U1024" s="86">
        <v>2500</v>
      </c>
      <c r="V1024" s="86">
        <v>1250</v>
      </c>
      <c r="W1024" s="87" t="s">
        <v>644</v>
      </c>
      <c r="X1024" s="88">
        <v>486876</v>
      </c>
      <c r="Y1024" s="83">
        <v>20</v>
      </c>
    </row>
    <row r="1025" spans="1:25" ht="90" hidden="1">
      <c r="A1025" s="23">
        <v>1018</v>
      </c>
      <c r="B1025" s="79" t="s">
        <v>1537</v>
      </c>
      <c r="C1025" s="29"/>
      <c r="D1025" s="80">
        <v>1</v>
      </c>
      <c r="E1025" s="45" t="s">
        <v>114</v>
      </c>
      <c r="F1025" s="59">
        <v>55000</v>
      </c>
      <c r="G1025" s="81" t="s">
        <v>30</v>
      </c>
      <c r="H1025" s="81" t="s">
        <v>30</v>
      </c>
      <c r="I1025" s="59"/>
      <c r="J1025" s="59"/>
      <c r="K1025" s="59"/>
      <c r="L1025" s="82"/>
      <c r="M1025" s="71"/>
      <c r="N1025" s="48"/>
      <c r="O1025" s="83"/>
      <c r="P1025" s="83" t="s">
        <v>31</v>
      </c>
      <c r="Q1025" s="84" t="s">
        <v>32</v>
      </c>
      <c r="R1025" s="28"/>
      <c r="S1025" s="85">
        <v>25000</v>
      </c>
      <c r="T1025" s="86">
        <v>21250</v>
      </c>
      <c r="U1025" s="86">
        <v>2500</v>
      </c>
      <c r="V1025" s="86">
        <v>1250</v>
      </c>
      <c r="W1025" s="87" t="s">
        <v>644</v>
      </c>
      <c r="X1025" s="88">
        <v>486877</v>
      </c>
      <c r="Y1025" s="83">
        <v>20</v>
      </c>
    </row>
    <row r="1026" spans="1:25" ht="75" hidden="1">
      <c r="A1026" s="23">
        <v>1019</v>
      </c>
      <c r="B1026" s="79" t="s">
        <v>1538</v>
      </c>
      <c r="C1026" s="29"/>
      <c r="D1026" s="80">
        <v>1</v>
      </c>
      <c r="E1026" s="45" t="s">
        <v>1031</v>
      </c>
      <c r="F1026" s="59">
        <v>55000</v>
      </c>
      <c r="G1026" s="81" t="s">
        <v>30</v>
      </c>
      <c r="H1026" s="81" t="s">
        <v>30</v>
      </c>
      <c r="I1026" s="59"/>
      <c r="J1026" s="59"/>
      <c r="K1026" s="59"/>
      <c r="L1026" s="82"/>
      <c r="M1026" s="71"/>
      <c r="N1026" s="48"/>
      <c r="O1026" s="83"/>
      <c r="P1026" s="83" t="s">
        <v>31</v>
      </c>
      <c r="Q1026" s="84" t="s">
        <v>32</v>
      </c>
      <c r="R1026" s="28"/>
      <c r="S1026" s="85">
        <v>25000</v>
      </c>
      <c r="T1026" s="86">
        <v>21250</v>
      </c>
      <c r="U1026" s="86">
        <v>2500</v>
      </c>
      <c r="V1026" s="86">
        <v>1250</v>
      </c>
      <c r="W1026" s="87" t="s">
        <v>644</v>
      </c>
      <c r="X1026" s="88">
        <v>486878</v>
      </c>
      <c r="Y1026" s="83">
        <v>20</v>
      </c>
    </row>
    <row r="1027" spans="1:25" ht="75" hidden="1">
      <c r="A1027" s="23">
        <v>1020</v>
      </c>
      <c r="B1027" s="79" t="s">
        <v>1539</v>
      </c>
      <c r="C1027" s="29"/>
      <c r="D1027" s="80">
        <v>1</v>
      </c>
      <c r="E1027" s="45" t="s">
        <v>1373</v>
      </c>
      <c r="F1027" s="59">
        <v>55000</v>
      </c>
      <c r="G1027" s="81" t="s">
        <v>30</v>
      </c>
      <c r="H1027" s="81" t="s">
        <v>30</v>
      </c>
      <c r="I1027" s="59"/>
      <c r="J1027" s="59"/>
      <c r="K1027" s="59"/>
      <c r="L1027" s="82"/>
      <c r="M1027" s="71"/>
      <c r="N1027" s="48"/>
      <c r="O1027" s="83"/>
      <c r="P1027" s="83" t="s">
        <v>31</v>
      </c>
      <c r="Q1027" s="84" t="s">
        <v>32</v>
      </c>
      <c r="R1027" s="28"/>
      <c r="S1027" s="85">
        <v>25000</v>
      </c>
      <c r="T1027" s="86">
        <v>21250</v>
      </c>
      <c r="U1027" s="86">
        <v>2500</v>
      </c>
      <c r="V1027" s="86">
        <v>1250</v>
      </c>
      <c r="W1027" s="87" t="s">
        <v>644</v>
      </c>
      <c r="X1027" s="88">
        <v>486879</v>
      </c>
      <c r="Y1027" s="83">
        <v>20</v>
      </c>
    </row>
    <row r="1028" spans="1:25" ht="60" hidden="1">
      <c r="A1028" s="23">
        <v>1021</v>
      </c>
      <c r="B1028" s="79" t="s">
        <v>1540</v>
      </c>
      <c r="C1028" s="29"/>
      <c r="D1028" s="80">
        <v>1</v>
      </c>
      <c r="E1028" s="45" t="s">
        <v>1373</v>
      </c>
      <c r="F1028" s="59">
        <v>55000</v>
      </c>
      <c r="G1028" s="81" t="s">
        <v>30</v>
      </c>
      <c r="H1028" s="81" t="s">
        <v>30</v>
      </c>
      <c r="I1028" s="59"/>
      <c r="J1028" s="59"/>
      <c r="K1028" s="59"/>
      <c r="L1028" s="82"/>
      <c r="M1028" s="71"/>
      <c r="N1028" s="48"/>
      <c r="O1028" s="83"/>
      <c r="P1028" s="83" t="s">
        <v>31</v>
      </c>
      <c r="Q1028" s="84" t="s">
        <v>32</v>
      </c>
      <c r="R1028" s="28"/>
      <c r="S1028" s="85">
        <v>25000</v>
      </c>
      <c r="T1028" s="86">
        <v>21250</v>
      </c>
      <c r="U1028" s="86">
        <v>2500</v>
      </c>
      <c r="V1028" s="86">
        <v>1250</v>
      </c>
      <c r="W1028" s="87" t="s">
        <v>644</v>
      </c>
      <c r="X1028" s="88">
        <v>486880</v>
      </c>
      <c r="Y1028" s="83">
        <v>20</v>
      </c>
    </row>
    <row r="1029" spans="1:25" ht="60" hidden="1">
      <c r="A1029" s="23">
        <v>1022</v>
      </c>
      <c r="B1029" s="79" t="s">
        <v>1541</v>
      </c>
      <c r="C1029" s="29"/>
      <c r="D1029" s="80">
        <v>1</v>
      </c>
      <c r="E1029" s="45" t="s">
        <v>1542</v>
      </c>
      <c r="F1029" s="59">
        <v>55000</v>
      </c>
      <c r="G1029" s="81" t="s">
        <v>30</v>
      </c>
      <c r="H1029" s="81" t="s">
        <v>30</v>
      </c>
      <c r="I1029" s="59"/>
      <c r="J1029" s="59"/>
      <c r="K1029" s="59"/>
      <c r="L1029" s="82"/>
      <c r="M1029" s="71"/>
      <c r="N1029" s="48"/>
      <c r="O1029" s="83"/>
      <c r="P1029" s="83" t="s">
        <v>31</v>
      </c>
      <c r="Q1029" s="84" t="s">
        <v>32</v>
      </c>
      <c r="R1029" s="28"/>
      <c r="S1029" s="85">
        <v>25000</v>
      </c>
      <c r="T1029" s="86">
        <v>21250</v>
      </c>
      <c r="U1029" s="86">
        <v>2500</v>
      </c>
      <c r="V1029" s="86">
        <v>1250</v>
      </c>
      <c r="W1029" s="87" t="s">
        <v>644</v>
      </c>
      <c r="X1029" s="88">
        <v>486881</v>
      </c>
      <c r="Y1029" s="83">
        <v>20</v>
      </c>
    </row>
    <row r="1030" spans="1:25" ht="90" hidden="1">
      <c r="A1030" s="23">
        <v>1023</v>
      </c>
      <c r="B1030" s="79" t="s">
        <v>1543</v>
      </c>
      <c r="C1030" s="29"/>
      <c r="D1030" s="80">
        <v>1</v>
      </c>
      <c r="E1030" s="45" t="s">
        <v>901</v>
      </c>
      <c r="F1030" s="59">
        <v>55000</v>
      </c>
      <c r="G1030" s="81" t="s">
        <v>30</v>
      </c>
      <c r="H1030" s="81" t="s">
        <v>30</v>
      </c>
      <c r="I1030" s="59"/>
      <c r="J1030" s="59"/>
      <c r="K1030" s="59"/>
      <c r="L1030" s="82"/>
      <c r="M1030" s="71"/>
      <c r="N1030" s="48"/>
      <c r="O1030" s="83"/>
      <c r="P1030" s="83" t="s">
        <v>31</v>
      </c>
      <c r="Q1030" s="84" t="s">
        <v>41</v>
      </c>
      <c r="R1030" s="28"/>
      <c r="S1030" s="85">
        <v>25000</v>
      </c>
      <c r="T1030" s="86">
        <v>21250</v>
      </c>
      <c r="U1030" s="86">
        <v>2500</v>
      </c>
      <c r="V1030" s="86">
        <v>1250</v>
      </c>
      <c r="W1030" s="87" t="s">
        <v>644</v>
      </c>
      <c r="X1030" s="88">
        <v>486882</v>
      </c>
      <c r="Y1030" s="83">
        <v>20</v>
      </c>
    </row>
    <row r="1031" spans="1:25" ht="60" hidden="1">
      <c r="A1031" s="23">
        <v>1024</v>
      </c>
      <c r="B1031" s="79" t="s">
        <v>1544</v>
      </c>
      <c r="C1031" s="29"/>
      <c r="D1031" s="80">
        <v>1</v>
      </c>
      <c r="E1031" s="45" t="s">
        <v>901</v>
      </c>
      <c r="F1031" s="59">
        <v>55000</v>
      </c>
      <c r="G1031" s="81" t="s">
        <v>30</v>
      </c>
      <c r="H1031" s="81" t="s">
        <v>30</v>
      </c>
      <c r="I1031" s="59"/>
      <c r="J1031" s="59"/>
      <c r="K1031" s="59"/>
      <c r="L1031" s="82"/>
      <c r="M1031" s="71"/>
      <c r="N1031" s="48"/>
      <c r="O1031" s="83"/>
      <c r="P1031" s="83" t="s">
        <v>31</v>
      </c>
      <c r="Q1031" s="84" t="s">
        <v>41</v>
      </c>
      <c r="R1031" s="28"/>
      <c r="S1031" s="85">
        <v>25000</v>
      </c>
      <c r="T1031" s="86">
        <v>21250</v>
      </c>
      <c r="U1031" s="86">
        <v>2500</v>
      </c>
      <c r="V1031" s="86">
        <v>1250</v>
      </c>
      <c r="W1031" s="87" t="s">
        <v>644</v>
      </c>
      <c r="X1031" s="88">
        <v>486883</v>
      </c>
      <c r="Y1031" s="83">
        <v>20</v>
      </c>
    </row>
    <row r="1032" spans="1:25" ht="90" hidden="1">
      <c r="A1032" s="23">
        <v>1025</v>
      </c>
      <c r="B1032" s="79" t="s">
        <v>1545</v>
      </c>
      <c r="C1032" s="29"/>
      <c r="D1032" s="80">
        <v>1</v>
      </c>
      <c r="E1032" s="45" t="s">
        <v>1546</v>
      </c>
      <c r="F1032" s="59">
        <v>55000</v>
      </c>
      <c r="G1032" s="81" t="s">
        <v>30</v>
      </c>
      <c r="H1032" s="81" t="s">
        <v>30</v>
      </c>
      <c r="I1032" s="59"/>
      <c r="J1032" s="59"/>
      <c r="K1032" s="59"/>
      <c r="L1032" s="82"/>
      <c r="M1032" s="71"/>
      <c r="N1032" s="48"/>
      <c r="O1032" s="83"/>
      <c r="P1032" s="83" t="s">
        <v>31</v>
      </c>
      <c r="Q1032" s="84" t="s">
        <v>32</v>
      </c>
      <c r="R1032" s="28"/>
      <c r="S1032" s="85">
        <v>25000</v>
      </c>
      <c r="T1032" s="86">
        <v>21250</v>
      </c>
      <c r="U1032" s="86">
        <v>2500</v>
      </c>
      <c r="V1032" s="86">
        <v>1250</v>
      </c>
      <c r="W1032" s="87" t="s">
        <v>644</v>
      </c>
      <c r="X1032" s="88">
        <v>486884</v>
      </c>
      <c r="Y1032" s="83">
        <v>20</v>
      </c>
    </row>
    <row r="1033" spans="1:25" ht="60" hidden="1">
      <c r="A1033" s="23">
        <v>1026</v>
      </c>
      <c r="B1033" s="79" t="s">
        <v>1547</v>
      </c>
      <c r="C1033" s="29"/>
      <c r="D1033" s="80">
        <v>1</v>
      </c>
      <c r="E1033" s="45" t="s">
        <v>815</v>
      </c>
      <c r="F1033" s="59">
        <v>55000</v>
      </c>
      <c r="G1033" s="81" t="s">
        <v>30</v>
      </c>
      <c r="H1033" s="81" t="s">
        <v>30</v>
      </c>
      <c r="I1033" s="59"/>
      <c r="J1033" s="59"/>
      <c r="K1033" s="59"/>
      <c r="L1033" s="82"/>
      <c r="M1033" s="71"/>
      <c r="N1033" s="48"/>
      <c r="O1033" s="83"/>
      <c r="P1033" s="83" t="s">
        <v>31</v>
      </c>
      <c r="Q1033" s="84" t="s">
        <v>41</v>
      </c>
      <c r="R1033" s="28"/>
      <c r="S1033" s="85">
        <v>25000</v>
      </c>
      <c r="T1033" s="86">
        <v>21250</v>
      </c>
      <c r="U1033" s="86">
        <v>2500</v>
      </c>
      <c r="V1033" s="86">
        <v>1250</v>
      </c>
      <c r="W1033" s="87" t="s">
        <v>644</v>
      </c>
      <c r="X1033" s="88">
        <v>486885</v>
      </c>
      <c r="Y1033" s="83">
        <v>20</v>
      </c>
    </row>
    <row r="1034" spans="1:25" ht="60" hidden="1">
      <c r="A1034" s="23">
        <v>1027</v>
      </c>
      <c r="B1034" s="79" t="s">
        <v>1548</v>
      </c>
      <c r="C1034" s="29"/>
      <c r="D1034" s="80">
        <v>1</v>
      </c>
      <c r="E1034" s="45" t="s">
        <v>1063</v>
      </c>
      <c r="F1034" s="59">
        <v>55000</v>
      </c>
      <c r="G1034" s="81" t="s">
        <v>30</v>
      </c>
      <c r="H1034" s="81" t="s">
        <v>30</v>
      </c>
      <c r="I1034" s="59"/>
      <c r="J1034" s="59"/>
      <c r="K1034" s="59"/>
      <c r="L1034" s="82"/>
      <c r="M1034" s="71"/>
      <c r="N1034" s="48"/>
      <c r="O1034" s="83"/>
      <c r="P1034" s="83" t="s">
        <v>31</v>
      </c>
      <c r="Q1034" s="84" t="s">
        <v>32</v>
      </c>
      <c r="R1034" s="28"/>
      <c r="S1034" s="85">
        <v>25000</v>
      </c>
      <c r="T1034" s="86">
        <v>21250</v>
      </c>
      <c r="U1034" s="86">
        <v>2500</v>
      </c>
      <c r="V1034" s="86">
        <v>1250</v>
      </c>
      <c r="W1034" s="87" t="s">
        <v>644</v>
      </c>
      <c r="X1034" s="88">
        <v>486886</v>
      </c>
      <c r="Y1034" s="83">
        <v>20</v>
      </c>
    </row>
    <row r="1035" spans="1:25" ht="90" hidden="1">
      <c r="A1035" s="23">
        <v>1028</v>
      </c>
      <c r="B1035" s="79" t="s">
        <v>1549</v>
      </c>
      <c r="C1035" s="29"/>
      <c r="D1035" s="80">
        <v>1</v>
      </c>
      <c r="E1035" s="45" t="s">
        <v>1150</v>
      </c>
      <c r="F1035" s="59">
        <v>55000</v>
      </c>
      <c r="G1035" s="81" t="s">
        <v>30</v>
      </c>
      <c r="H1035" s="81" t="s">
        <v>30</v>
      </c>
      <c r="I1035" s="59"/>
      <c r="J1035" s="59"/>
      <c r="K1035" s="59"/>
      <c r="L1035" s="82"/>
      <c r="M1035" s="71"/>
      <c r="N1035" s="48"/>
      <c r="O1035" s="83"/>
      <c r="P1035" s="83" t="s">
        <v>31</v>
      </c>
      <c r="Q1035" s="84" t="s">
        <v>32</v>
      </c>
      <c r="R1035" s="28"/>
      <c r="S1035" s="85">
        <v>25000</v>
      </c>
      <c r="T1035" s="86">
        <v>21250</v>
      </c>
      <c r="U1035" s="86">
        <v>2500</v>
      </c>
      <c r="V1035" s="86">
        <v>1250</v>
      </c>
      <c r="W1035" s="87" t="s">
        <v>644</v>
      </c>
      <c r="X1035" s="88">
        <v>486887</v>
      </c>
      <c r="Y1035" s="83">
        <v>20</v>
      </c>
    </row>
    <row r="1036" spans="1:25" ht="75" hidden="1">
      <c r="A1036" s="23">
        <v>1029</v>
      </c>
      <c r="B1036" s="79" t="s">
        <v>1550</v>
      </c>
      <c r="C1036" s="29"/>
      <c r="D1036" s="80">
        <v>1</v>
      </c>
      <c r="E1036" s="45" t="s">
        <v>1551</v>
      </c>
      <c r="F1036" s="59">
        <v>55000</v>
      </c>
      <c r="G1036" s="81" t="s">
        <v>30</v>
      </c>
      <c r="H1036" s="81" t="s">
        <v>30</v>
      </c>
      <c r="I1036" s="59"/>
      <c r="J1036" s="59"/>
      <c r="K1036" s="59"/>
      <c r="L1036" s="82"/>
      <c r="M1036" s="71"/>
      <c r="N1036" s="48"/>
      <c r="O1036" s="83"/>
      <c r="P1036" s="83" t="s">
        <v>31</v>
      </c>
      <c r="Q1036" s="84" t="s">
        <v>32</v>
      </c>
      <c r="R1036" s="28"/>
      <c r="S1036" s="85">
        <v>25000</v>
      </c>
      <c r="T1036" s="86">
        <v>21250</v>
      </c>
      <c r="U1036" s="86">
        <v>2500</v>
      </c>
      <c r="V1036" s="86">
        <v>1250</v>
      </c>
      <c r="W1036" s="87" t="s">
        <v>644</v>
      </c>
      <c r="X1036" s="88">
        <v>486888</v>
      </c>
      <c r="Y1036" s="83">
        <v>20</v>
      </c>
    </row>
    <row r="1037" spans="1:25" ht="75" hidden="1">
      <c r="A1037" s="23">
        <v>1030</v>
      </c>
      <c r="B1037" s="79" t="s">
        <v>1552</v>
      </c>
      <c r="C1037" s="29"/>
      <c r="D1037" s="80">
        <v>1</v>
      </c>
      <c r="E1037" s="45" t="s">
        <v>1553</v>
      </c>
      <c r="F1037" s="59">
        <v>55000</v>
      </c>
      <c r="G1037" s="81" t="s">
        <v>30</v>
      </c>
      <c r="H1037" s="81" t="s">
        <v>30</v>
      </c>
      <c r="I1037" s="59"/>
      <c r="J1037" s="59"/>
      <c r="K1037" s="59"/>
      <c r="L1037" s="82"/>
      <c r="M1037" s="71"/>
      <c r="N1037" s="48"/>
      <c r="O1037" s="83"/>
      <c r="P1037" s="83" t="s">
        <v>31</v>
      </c>
      <c r="Q1037" s="84" t="s">
        <v>32</v>
      </c>
      <c r="R1037" s="28"/>
      <c r="S1037" s="85">
        <v>25000</v>
      </c>
      <c r="T1037" s="86">
        <v>21250</v>
      </c>
      <c r="U1037" s="86">
        <v>2500</v>
      </c>
      <c r="V1037" s="86">
        <v>1250</v>
      </c>
      <c r="W1037" s="87" t="s">
        <v>644</v>
      </c>
      <c r="X1037" s="88">
        <v>486889</v>
      </c>
      <c r="Y1037" s="83">
        <v>20</v>
      </c>
    </row>
    <row r="1038" spans="1:25" ht="90" hidden="1">
      <c r="A1038" s="23">
        <v>1031</v>
      </c>
      <c r="B1038" s="79" t="s">
        <v>1554</v>
      </c>
      <c r="C1038" s="29"/>
      <c r="D1038" s="80">
        <v>1</v>
      </c>
      <c r="E1038" s="45" t="s">
        <v>754</v>
      </c>
      <c r="F1038" s="59">
        <v>55000</v>
      </c>
      <c r="G1038" s="81" t="s">
        <v>30</v>
      </c>
      <c r="H1038" s="81" t="s">
        <v>30</v>
      </c>
      <c r="I1038" s="59"/>
      <c r="J1038" s="59"/>
      <c r="K1038" s="59"/>
      <c r="L1038" s="82"/>
      <c r="M1038" s="71"/>
      <c r="N1038" s="48"/>
      <c r="O1038" s="83"/>
      <c r="P1038" s="83" t="s">
        <v>31</v>
      </c>
      <c r="Q1038" s="84" t="s">
        <v>32</v>
      </c>
      <c r="R1038" s="28"/>
      <c r="S1038" s="85">
        <v>25000</v>
      </c>
      <c r="T1038" s="86">
        <v>21250</v>
      </c>
      <c r="U1038" s="86">
        <v>2500</v>
      </c>
      <c r="V1038" s="86">
        <v>1250</v>
      </c>
      <c r="W1038" s="87" t="s">
        <v>644</v>
      </c>
      <c r="X1038" s="88">
        <v>486890</v>
      </c>
      <c r="Y1038" s="83">
        <v>20</v>
      </c>
    </row>
    <row r="1039" spans="1:25" ht="45" hidden="1">
      <c r="A1039" s="23">
        <v>1032</v>
      </c>
      <c r="B1039" s="79" t="s">
        <v>1555</v>
      </c>
      <c r="C1039" s="29"/>
      <c r="D1039" s="80">
        <v>1</v>
      </c>
      <c r="E1039" s="45" t="s">
        <v>657</v>
      </c>
      <c r="F1039" s="59">
        <v>55000</v>
      </c>
      <c r="G1039" s="81" t="s">
        <v>30</v>
      </c>
      <c r="H1039" s="81" t="s">
        <v>30</v>
      </c>
      <c r="I1039" s="59"/>
      <c r="J1039" s="59"/>
      <c r="K1039" s="59"/>
      <c r="L1039" s="82"/>
      <c r="M1039" s="71"/>
      <c r="N1039" s="48"/>
      <c r="O1039" s="83"/>
      <c r="P1039" s="83" t="s">
        <v>31</v>
      </c>
      <c r="Q1039" s="84" t="s">
        <v>32</v>
      </c>
      <c r="R1039" s="28"/>
      <c r="S1039" s="85">
        <v>25000</v>
      </c>
      <c r="T1039" s="86">
        <v>21250</v>
      </c>
      <c r="U1039" s="86">
        <v>2500</v>
      </c>
      <c r="V1039" s="86">
        <v>1250</v>
      </c>
      <c r="W1039" s="87" t="s">
        <v>644</v>
      </c>
      <c r="X1039" s="88">
        <v>486891</v>
      </c>
      <c r="Y1039" s="83">
        <v>20</v>
      </c>
    </row>
    <row r="1040" spans="1:25" ht="90" hidden="1">
      <c r="A1040" s="23">
        <v>1033</v>
      </c>
      <c r="B1040" s="79" t="s">
        <v>1556</v>
      </c>
      <c r="C1040" s="29"/>
      <c r="D1040" s="80">
        <v>1</v>
      </c>
      <c r="E1040" s="45" t="s">
        <v>657</v>
      </c>
      <c r="F1040" s="59">
        <v>55000</v>
      </c>
      <c r="G1040" s="81" t="s">
        <v>30</v>
      </c>
      <c r="H1040" s="81" t="s">
        <v>30</v>
      </c>
      <c r="I1040" s="59"/>
      <c r="J1040" s="59"/>
      <c r="K1040" s="59"/>
      <c r="L1040" s="82"/>
      <c r="M1040" s="71"/>
      <c r="N1040" s="48"/>
      <c r="O1040" s="83"/>
      <c r="P1040" s="83" t="s">
        <v>31</v>
      </c>
      <c r="Q1040" s="84" t="s">
        <v>32</v>
      </c>
      <c r="R1040" s="28"/>
      <c r="S1040" s="85">
        <v>25000</v>
      </c>
      <c r="T1040" s="86">
        <v>21250</v>
      </c>
      <c r="U1040" s="86">
        <v>2500</v>
      </c>
      <c r="V1040" s="86">
        <v>1250</v>
      </c>
      <c r="W1040" s="87" t="s">
        <v>644</v>
      </c>
      <c r="X1040" s="88">
        <v>486892</v>
      </c>
      <c r="Y1040" s="83">
        <v>20</v>
      </c>
    </row>
    <row r="1041" spans="1:25" ht="75" hidden="1">
      <c r="A1041" s="23">
        <v>1034</v>
      </c>
      <c r="B1041" s="79" t="s">
        <v>1557</v>
      </c>
      <c r="C1041" s="29"/>
      <c r="D1041" s="80">
        <v>1</v>
      </c>
      <c r="E1041" s="45" t="s">
        <v>657</v>
      </c>
      <c r="F1041" s="59">
        <v>55000</v>
      </c>
      <c r="G1041" s="81" t="s">
        <v>30</v>
      </c>
      <c r="H1041" s="81" t="s">
        <v>30</v>
      </c>
      <c r="I1041" s="59"/>
      <c r="J1041" s="59"/>
      <c r="K1041" s="59"/>
      <c r="L1041" s="82"/>
      <c r="M1041" s="71"/>
      <c r="N1041" s="48"/>
      <c r="O1041" s="83"/>
      <c r="P1041" s="83" t="s">
        <v>31</v>
      </c>
      <c r="Q1041" s="84" t="s">
        <v>41</v>
      </c>
      <c r="R1041" s="28"/>
      <c r="S1041" s="85">
        <v>25000</v>
      </c>
      <c r="T1041" s="86">
        <v>21250</v>
      </c>
      <c r="U1041" s="86">
        <v>2500</v>
      </c>
      <c r="V1041" s="86">
        <v>1250</v>
      </c>
      <c r="W1041" s="87" t="s">
        <v>644</v>
      </c>
      <c r="X1041" s="88">
        <v>486893</v>
      </c>
      <c r="Y1041" s="83">
        <v>20</v>
      </c>
    </row>
    <row r="1042" spans="1:25" ht="60" hidden="1">
      <c r="A1042" s="23">
        <v>1035</v>
      </c>
      <c r="B1042" s="79" t="s">
        <v>1558</v>
      </c>
      <c r="C1042" s="29"/>
      <c r="D1042" s="80">
        <v>1</v>
      </c>
      <c r="E1042" s="45" t="s">
        <v>1559</v>
      </c>
      <c r="F1042" s="59">
        <v>55000</v>
      </c>
      <c r="G1042" s="81" t="s">
        <v>30</v>
      </c>
      <c r="H1042" s="81" t="s">
        <v>30</v>
      </c>
      <c r="I1042" s="59"/>
      <c r="J1042" s="59"/>
      <c r="K1042" s="59"/>
      <c r="L1042" s="82"/>
      <c r="M1042" s="71"/>
      <c r="N1042" s="48"/>
      <c r="O1042" s="83"/>
      <c r="P1042" s="83" t="s">
        <v>31</v>
      </c>
      <c r="Q1042" s="84" t="s">
        <v>41</v>
      </c>
      <c r="R1042" s="28"/>
      <c r="S1042" s="85">
        <v>25000</v>
      </c>
      <c r="T1042" s="86">
        <v>21250</v>
      </c>
      <c r="U1042" s="86">
        <v>2500</v>
      </c>
      <c r="V1042" s="86">
        <v>1250</v>
      </c>
      <c r="W1042" s="87" t="s">
        <v>644</v>
      </c>
      <c r="X1042" s="88">
        <v>486894</v>
      </c>
      <c r="Y1042" s="83">
        <v>20</v>
      </c>
    </row>
    <row r="1043" spans="1:25" ht="90" hidden="1">
      <c r="A1043" s="23">
        <v>1036</v>
      </c>
      <c r="B1043" s="79" t="s">
        <v>1560</v>
      </c>
      <c r="C1043" s="29"/>
      <c r="D1043" s="80">
        <v>1</v>
      </c>
      <c r="E1043" s="45" t="s">
        <v>1301</v>
      </c>
      <c r="F1043" s="59">
        <v>55000</v>
      </c>
      <c r="G1043" s="81" t="s">
        <v>30</v>
      </c>
      <c r="H1043" s="81" t="s">
        <v>30</v>
      </c>
      <c r="I1043" s="59"/>
      <c r="J1043" s="59"/>
      <c r="K1043" s="59"/>
      <c r="L1043" s="82"/>
      <c r="M1043" s="71"/>
      <c r="N1043" s="48"/>
      <c r="O1043" s="83"/>
      <c r="P1043" s="83" t="s">
        <v>31</v>
      </c>
      <c r="Q1043" s="84" t="s">
        <v>41</v>
      </c>
      <c r="R1043" s="28"/>
      <c r="S1043" s="85">
        <v>25000</v>
      </c>
      <c r="T1043" s="86">
        <v>21250</v>
      </c>
      <c r="U1043" s="86">
        <v>2500</v>
      </c>
      <c r="V1043" s="86">
        <v>1250</v>
      </c>
      <c r="W1043" s="87" t="s">
        <v>644</v>
      </c>
      <c r="X1043" s="88">
        <v>486895</v>
      </c>
      <c r="Y1043" s="83">
        <v>20</v>
      </c>
    </row>
    <row r="1044" spans="1:25" ht="60" hidden="1">
      <c r="A1044" s="23">
        <v>1037</v>
      </c>
      <c r="B1044" s="79" t="s">
        <v>1561</v>
      </c>
      <c r="C1044" s="29"/>
      <c r="D1044" s="80">
        <v>1</v>
      </c>
      <c r="E1044" s="45" t="s">
        <v>815</v>
      </c>
      <c r="F1044" s="59">
        <v>55000</v>
      </c>
      <c r="G1044" s="81" t="s">
        <v>30</v>
      </c>
      <c r="H1044" s="81" t="s">
        <v>30</v>
      </c>
      <c r="I1044" s="59"/>
      <c r="J1044" s="59"/>
      <c r="K1044" s="59"/>
      <c r="L1044" s="82"/>
      <c r="M1044" s="71"/>
      <c r="N1044" s="48"/>
      <c r="O1044" s="83"/>
      <c r="P1044" s="83" t="s">
        <v>31</v>
      </c>
      <c r="Q1044" s="84" t="s">
        <v>41</v>
      </c>
      <c r="R1044" s="28"/>
      <c r="S1044" s="85">
        <v>25000</v>
      </c>
      <c r="T1044" s="86">
        <v>21250</v>
      </c>
      <c r="U1044" s="86">
        <v>2500</v>
      </c>
      <c r="V1044" s="86">
        <v>1250</v>
      </c>
      <c r="W1044" s="87" t="s">
        <v>644</v>
      </c>
      <c r="X1044" s="88">
        <v>486896</v>
      </c>
      <c r="Y1044" s="83">
        <v>20</v>
      </c>
    </row>
    <row r="1045" spans="1:25" ht="60" hidden="1">
      <c r="A1045" s="23">
        <v>1038</v>
      </c>
      <c r="B1045" s="79" t="s">
        <v>1562</v>
      </c>
      <c r="C1045" s="29"/>
      <c r="D1045" s="80">
        <v>1</v>
      </c>
      <c r="E1045" s="45" t="s">
        <v>1563</v>
      </c>
      <c r="F1045" s="59">
        <v>55000</v>
      </c>
      <c r="G1045" s="81" t="s">
        <v>30</v>
      </c>
      <c r="H1045" s="81" t="s">
        <v>30</v>
      </c>
      <c r="I1045" s="59"/>
      <c r="J1045" s="59"/>
      <c r="K1045" s="59"/>
      <c r="L1045" s="82"/>
      <c r="M1045" s="71"/>
      <c r="N1045" s="48"/>
      <c r="O1045" s="83"/>
      <c r="P1045" s="83" t="s">
        <v>31</v>
      </c>
      <c r="Q1045" s="84" t="s">
        <v>41</v>
      </c>
      <c r="R1045" s="28"/>
      <c r="S1045" s="85">
        <v>25000</v>
      </c>
      <c r="T1045" s="86">
        <v>21250</v>
      </c>
      <c r="U1045" s="86">
        <v>2500</v>
      </c>
      <c r="V1045" s="86">
        <v>1250</v>
      </c>
      <c r="W1045" s="87" t="s">
        <v>644</v>
      </c>
      <c r="X1045" s="88">
        <v>486897</v>
      </c>
      <c r="Y1045" s="83">
        <v>20</v>
      </c>
    </row>
    <row r="1046" spans="1:25" ht="60" hidden="1">
      <c r="A1046" s="23">
        <v>1039</v>
      </c>
      <c r="B1046" s="79" t="s">
        <v>1564</v>
      </c>
      <c r="C1046" s="29"/>
      <c r="D1046" s="80">
        <v>1</v>
      </c>
      <c r="E1046" s="45" t="s">
        <v>738</v>
      </c>
      <c r="F1046" s="59">
        <v>55000</v>
      </c>
      <c r="G1046" s="81" t="s">
        <v>30</v>
      </c>
      <c r="H1046" s="81" t="s">
        <v>30</v>
      </c>
      <c r="I1046" s="59"/>
      <c r="J1046" s="59"/>
      <c r="K1046" s="59"/>
      <c r="L1046" s="82"/>
      <c r="M1046" s="71"/>
      <c r="N1046" s="48"/>
      <c r="O1046" s="83"/>
      <c r="P1046" s="83" t="s">
        <v>31</v>
      </c>
      <c r="Q1046" s="84" t="s">
        <v>41</v>
      </c>
      <c r="R1046" s="28"/>
      <c r="S1046" s="85">
        <v>25000</v>
      </c>
      <c r="T1046" s="86">
        <v>21250</v>
      </c>
      <c r="U1046" s="86">
        <v>2500</v>
      </c>
      <c r="V1046" s="86">
        <v>1250</v>
      </c>
      <c r="W1046" s="87" t="s">
        <v>644</v>
      </c>
      <c r="X1046" s="88">
        <v>486898</v>
      </c>
      <c r="Y1046" s="83">
        <v>20</v>
      </c>
    </row>
    <row r="1047" spans="1:25" ht="60" hidden="1">
      <c r="A1047" s="23">
        <v>1040</v>
      </c>
      <c r="B1047" s="79" t="s">
        <v>1565</v>
      </c>
      <c r="C1047" s="29"/>
      <c r="D1047" s="80">
        <v>1</v>
      </c>
      <c r="E1047" s="45" t="s">
        <v>1566</v>
      </c>
      <c r="F1047" s="59">
        <v>55000</v>
      </c>
      <c r="G1047" s="81" t="s">
        <v>30</v>
      </c>
      <c r="H1047" s="81" t="s">
        <v>30</v>
      </c>
      <c r="I1047" s="59"/>
      <c r="J1047" s="59"/>
      <c r="K1047" s="59"/>
      <c r="L1047" s="82"/>
      <c r="M1047" s="71"/>
      <c r="N1047" s="48"/>
      <c r="O1047" s="83"/>
      <c r="P1047" s="83" t="s">
        <v>31</v>
      </c>
      <c r="Q1047" s="84" t="s">
        <v>41</v>
      </c>
      <c r="R1047" s="28"/>
      <c r="S1047" s="85">
        <v>25000</v>
      </c>
      <c r="T1047" s="86">
        <v>21250</v>
      </c>
      <c r="U1047" s="86">
        <v>2500</v>
      </c>
      <c r="V1047" s="86">
        <v>1250</v>
      </c>
      <c r="W1047" s="87" t="s">
        <v>644</v>
      </c>
      <c r="X1047" s="88">
        <v>486899</v>
      </c>
      <c r="Y1047" s="83">
        <v>20</v>
      </c>
    </row>
    <row r="1048" spans="1:25" ht="30" hidden="1">
      <c r="A1048" s="23">
        <v>1041</v>
      </c>
      <c r="B1048" s="89" t="s">
        <v>1567</v>
      </c>
      <c r="C1048" s="29"/>
      <c r="D1048" s="80">
        <v>1</v>
      </c>
      <c r="E1048" s="45" t="s">
        <v>201</v>
      </c>
      <c r="F1048" s="59">
        <v>55000</v>
      </c>
      <c r="G1048" s="81" t="s">
        <v>30</v>
      </c>
      <c r="H1048" s="81" t="s">
        <v>30</v>
      </c>
      <c r="I1048" s="59"/>
      <c r="J1048" s="59"/>
      <c r="K1048" s="59"/>
      <c r="L1048" s="82"/>
      <c r="M1048" s="71"/>
      <c r="N1048" s="48"/>
      <c r="O1048" s="83"/>
      <c r="P1048" s="83" t="s">
        <v>31</v>
      </c>
      <c r="Q1048" s="84" t="s">
        <v>41</v>
      </c>
      <c r="R1048" s="28"/>
      <c r="S1048" s="85">
        <v>25000</v>
      </c>
      <c r="T1048" s="86">
        <v>21250</v>
      </c>
      <c r="U1048" s="86">
        <v>2500</v>
      </c>
      <c r="V1048" s="86">
        <v>1250</v>
      </c>
      <c r="W1048" s="87" t="s">
        <v>644</v>
      </c>
      <c r="X1048" s="88">
        <v>486900</v>
      </c>
      <c r="Y1048" s="83">
        <v>20</v>
      </c>
    </row>
    <row r="1049" spans="1:25" ht="30" hidden="1">
      <c r="A1049" s="23">
        <v>1042</v>
      </c>
      <c r="B1049" s="89" t="s">
        <v>1568</v>
      </c>
      <c r="C1049" s="29"/>
      <c r="D1049" s="80">
        <v>1</v>
      </c>
      <c r="E1049" s="45" t="s">
        <v>663</v>
      </c>
      <c r="F1049" s="59">
        <v>55000</v>
      </c>
      <c r="G1049" s="81" t="s">
        <v>30</v>
      </c>
      <c r="H1049" s="81" t="s">
        <v>30</v>
      </c>
      <c r="I1049" s="59"/>
      <c r="J1049" s="59"/>
      <c r="K1049" s="59"/>
      <c r="L1049" s="82"/>
      <c r="M1049" s="71"/>
      <c r="N1049" s="48"/>
      <c r="O1049" s="83"/>
      <c r="P1049" s="83" t="s">
        <v>31</v>
      </c>
      <c r="Q1049" s="84" t="s">
        <v>32</v>
      </c>
      <c r="R1049" s="28"/>
      <c r="S1049" s="85">
        <v>25000</v>
      </c>
      <c r="T1049" s="86">
        <v>21250</v>
      </c>
      <c r="U1049" s="86">
        <v>2500</v>
      </c>
      <c r="V1049" s="86">
        <v>1250</v>
      </c>
      <c r="W1049" s="87" t="s">
        <v>644</v>
      </c>
      <c r="X1049" s="88">
        <v>486901</v>
      </c>
      <c r="Y1049" s="83">
        <v>20</v>
      </c>
    </row>
    <row r="1050" spans="1:25" ht="30" hidden="1">
      <c r="A1050" s="23">
        <v>1043</v>
      </c>
      <c r="B1050" s="89" t="s">
        <v>1569</v>
      </c>
      <c r="C1050" s="29"/>
      <c r="D1050" s="80">
        <v>1</v>
      </c>
      <c r="E1050" s="45" t="s">
        <v>1150</v>
      </c>
      <c r="F1050" s="59">
        <v>55000</v>
      </c>
      <c r="G1050" s="81" t="s">
        <v>30</v>
      </c>
      <c r="H1050" s="81" t="s">
        <v>30</v>
      </c>
      <c r="I1050" s="59"/>
      <c r="J1050" s="59"/>
      <c r="K1050" s="59"/>
      <c r="L1050" s="82"/>
      <c r="M1050" s="71"/>
      <c r="N1050" s="48"/>
      <c r="O1050" s="83"/>
      <c r="P1050" s="83" t="s">
        <v>31</v>
      </c>
      <c r="Q1050" s="84" t="s">
        <v>41</v>
      </c>
      <c r="R1050" s="28"/>
      <c r="S1050" s="85">
        <v>25000</v>
      </c>
      <c r="T1050" s="86">
        <v>21250</v>
      </c>
      <c r="U1050" s="86">
        <v>2500</v>
      </c>
      <c r="V1050" s="86">
        <v>1250</v>
      </c>
      <c r="W1050" s="87" t="s">
        <v>644</v>
      </c>
      <c r="X1050" s="88">
        <v>486902</v>
      </c>
      <c r="Y1050" s="83">
        <v>20</v>
      </c>
    </row>
    <row r="1051" spans="1:25" ht="30" hidden="1">
      <c r="A1051" s="23">
        <v>1044</v>
      </c>
      <c r="B1051" s="89" t="s">
        <v>1570</v>
      </c>
      <c r="C1051" s="29"/>
      <c r="D1051" s="80">
        <v>1</v>
      </c>
      <c r="E1051" s="45" t="s">
        <v>1150</v>
      </c>
      <c r="F1051" s="59">
        <v>55000</v>
      </c>
      <c r="G1051" s="81" t="s">
        <v>30</v>
      </c>
      <c r="H1051" s="81" t="s">
        <v>30</v>
      </c>
      <c r="I1051" s="59"/>
      <c r="J1051" s="59"/>
      <c r="K1051" s="59"/>
      <c r="L1051" s="82"/>
      <c r="M1051" s="71"/>
      <c r="N1051" s="48"/>
      <c r="O1051" s="83"/>
      <c r="P1051" s="83" t="s">
        <v>31</v>
      </c>
      <c r="Q1051" s="84" t="s">
        <v>41</v>
      </c>
      <c r="R1051" s="28"/>
      <c r="S1051" s="85">
        <v>25000</v>
      </c>
      <c r="T1051" s="86">
        <v>21250</v>
      </c>
      <c r="U1051" s="86">
        <v>2500</v>
      </c>
      <c r="V1051" s="86">
        <v>1250</v>
      </c>
      <c r="W1051" s="87" t="s">
        <v>644</v>
      </c>
      <c r="X1051" s="88">
        <v>486903</v>
      </c>
      <c r="Y1051" s="83">
        <v>20</v>
      </c>
    </row>
    <row r="1052" spans="1:25" ht="30" hidden="1">
      <c r="A1052" s="23">
        <v>1045</v>
      </c>
      <c r="B1052" s="89" t="s">
        <v>1571</v>
      </c>
      <c r="C1052" s="29"/>
      <c r="D1052" s="80">
        <v>1</v>
      </c>
      <c r="E1052" s="45" t="s">
        <v>839</v>
      </c>
      <c r="F1052" s="59">
        <v>55000</v>
      </c>
      <c r="G1052" s="81" t="s">
        <v>30</v>
      </c>
      <c r="H1052" s="81" t="s">
        <v>30</v>
      </c>
      <c r="I1052" s="59"/>
      <c r="J1052" s="59"/>
      <c r="K1052" s="59"/>
      <c r="L1052" s="82"/>
      <c r="M1052" s="71"/>
      <c r="N1052" s="48"/>
      <c r="O1052" s="83"/>
      <c r="P1052" s="83" t="s">
        <v>31</v>
      </c>
      <c r="Q1052" s="84" t="s">
        <v>41</v>
      </c>
      <c r="R1052" s="28"/>
      <c r="S1052" s="85">
        <v>25000</v>
      </c>
      <c r="T1052" s="86">
        <v>21250</v>
      </c>
      <c r="U1052" s="86">
        <v>2500</v>
      </c>
      <c r="V1052" s="86">
        <v>1250</v>
      </c>
      <c r="W1052" s="87" t="s">
        <v>644</v>
      </c>
      <c r="X1052" s="88">
        <v>486904</v>
      </c>
      <c r="Y1052" s="83">
        <v>20</v>
      </c>
    </row>
    <row r="1053" spans="1:25" ht="30" hidden="1">
      <c r="A1053" s="23">
        <v>1046</v>
      </c>
      <c r="B1053" s="89" t="s">
        <v>1572</v>
      </c>
      <c r="C1053" s="29"/>
      <c r="D1053" s="80">
        <v>1</v>
      </c>
      <c r="E1053" s="45" t="s">
        <v>839</v>
      </c>
      <c r="F1053" s="59">
        <v>55000</v>
      </c>
      <c r="G1053" s="81" t="s">
        <v>30</v>
      </c>
      <c r="H1053" s="81" t="s">
        <v>30</v>
      </c>
      <c r="I1053" s="59"/>
      <c r="J1053" s="59"/>
      <c r="K1053" s="59"/>
      <c r="L1053" s="82"/>
      <c r="M1053" s="71"/>
      <c r="N1053" s="48"/>
      <c r="O1053" s="83"/>
      <c r="P1053" s="83" t="s">
        <v>31</v>
      </c>
      <c r="Q1053" s="84" t="s">
        <v>41</v>
      </c>
      <c r="R1053" s="28"/>
      <c r="S1053" s="85">
        <v>25000</v>
      </c>
      <c r="T1053" s="86">
        <v>21250</v>
      </c>
      <c r="U1053" s="86">
        <v>2500</v>
      </c>
      <c r="V1053" s="86">
        <v>1250</v>
      </c>
      <c r="W1053" s="87" t="s">
        <v>644</v>
      </c>
      <c r="X1053" s="88">
        <v>486905</v>
      </c>
      <c r="Y1053" s="83">
        <v>20</v>
      </c>
    </row>
    <row r="1054" spans="1:25" ht="30" hidden="1">
      <c r="A1054" s="23">
        <v>1047</v>
      </c>
      <c r="B1054" s="89" t="s">
        <v>1573</v>
      </c>
      <c r="C1054" s="29"/>
      <c r="D1054" s="80">
        <v>1</v>
      </c>
      <c r="E1054" s="45" t="s">
        <v>839</v>
      </c>
      <c r="F1054" s="59">
        <v>55000</v>
      </c>
      <c r="G1054" s="81" t="s">
        <v>30</v>
      </c>
      <c r="H1054" s="81" t="s">
        <v>30</v>
      </c>
      <c r="I1054" s="59"/>
      <c r="J1054" s="59"/>
      <c r="K1054" s="59"/>
      <c r="L1054" s="82"/>
      <c r="M1054" s="71"/>
      <c r="N1054" s="48"/>
      <c r="O1054" s="83"/>
      <c r="P1054" s="83" t="s">
        <v>31</v>
      </c>
      <c r="Q1054" s="84" t="s">
        <v>41</v>
      </c>
      <c r="R1054" s="28"/>
      <c r="S1054" s="85">
        <v>25000</v>
      </c>
      <c r="T1054" s="86">
        <v>21250</v>
      </c>
      <c r="U1054" s="86">
        <v>2500</v>
      </c>
      <c r="V1054" s="86">
        <v>1250</v>
      </c>
      <c r="W1054" s="87" t="s">
        <v>644</v>
      </c>
      <c r="X1054" s="88">
        <v>486906</v>
      </c>
      <c r="Y1054" s="83">
        <v>20</v>
      </c>
    </row>
    <row r="1055" spans="1:25" ht="75" hidden="1">
      <c r="A1055" s="23">
        <v>1048</v>
      </c>
      <c r="B1055" s="90" t="s">
        <v>1574</v>
      </c>
      <c r="C1055" s="29"/>
      <c r="D1055" s="80">
        <v>1</v>
      </c>
      <c r="E1055" s="45" t="s">
        <v>826</v>
      </c>
      <c r="F1055" s="59">
        <v>55000</v>
      </c>
      <c r="G1055" s="81" t="s">
        <v>30</v>
      </c>
      <c r="H1055" s="81" t="s">
        <v>30</v>
      </c>
      <c r="I1055" s="59"/>
      <c r="J1055" s="59"/>
      <c r="K1055" s="59"/>
      <c r="L1055" s="82"/>
      <c r="M1055" s="71"/>
      <c r="N1055" s="48"/>
      <c r="O1055" s="83"/>
      <c r="P1055" s="83" t="s">
        <v>31</v>
      </c>
      <c r="Q1055" s="84" t="s">
        <v>41</v>
      </c>
      <c r="R1055" s="28"/>
      <c r="S1055" s="85">
        <v>25000</v>
      </c>
      <c r="T1055" s="86">
        <v>21250</v>
      </c>
      <c r="U1055" s="86">
        <v>2500</v>
      </c>
      <c r="V1055" s="86">
        <v>1250</v>
      </c>
      <c r="W1055" s="87" t="s">
        <v>644</v>
      </c>
      <c r="X1055" s="88">
        <v>486907</v>
      </c>
      <c r="Y1055" s="83">
        <v>20</v>
      </c>
    </row>
    <row r="1056" spans="1:25" ht="75" hidden="1">
      <c r="A1056" s="23">
        <v>1049</v>
      </c>
      <c r="B1056" s="90" t="s">
        <v>1575</v>
      </c>
      <c r="C1056" s="29"/>
      <c r="D1056" s="80">
        <v>1</v>
      </c>
      <c r="E1056" s="45" t="s">
        <v>826</v>
      </c>
      <c r="F1056" s="59">
        <v>55000</v>
      </c>
      <c r="G1056" s="81" t="s">
        <v>30</v>
      </c>
      <c r="H1056" s="81" t="s">
        <v>30</v>
      </c>
      <c r="I1056" s="59"/>
      <c r="J1056" s="59"/>
      <c r="K1056" s="59"/>
      <c r="L1056" s="82"/>
      <c r="M1056" s="71"/>
      <c r="N1056" s="48"/>
      <c r="O1056" s="83"/>
      <c r="P1056" s="83" t="s">
        <v>31</v>
      </c>
      <c r="Q1056" s="84" t="s">
        <v>41</v>
      </c>
      <c r="R1056" s="28"/>
      <c r="S1056" s="85">
        <v>25000</v>
      </c>
      <c r="T1056" s="86">
        <v>21250</v>
      </c>
      <c r="U1056" s="86">
        <v>2500</v>
      </c>
      <c r="V1056" s="86">
        <v>1250</v>
      </c>
      <c r="W1056" s="87" t="s">
        <v>644</v>
      </c>
      <c r="X1056" s="88">
        <v>486908</v>
      </c>
      <c r="Y1056" s="83">
        <v>20</v>
      </c>
    </row>
    <row r="1057" spans="1:25" ht="90" hidden="1">
      <c r="A1057" s="23">
        <v>1050</v>
      </c>
      <c r="B1057" s="90" t="s">
        <v>1576</v>
      </c>
      <c r="C1057" s="29"/>
      <c r="D1057" s="80">
        <v>1</v>
      </c>
      <c r="E1057" s="45" t="s">
        <v>826</v>
      </c>
      <c r="F1057" s="59">
        <v>55000</v>
      </c>
      <c r="G1057" s="81" t="s">
        <v>30</v>
      </c>
      <c r="H1057" s="81" t="s">
        <v>30</v>
      </c>
      <c r="I1057" s="59"/>
      <c r="J1057" s="59"/>
      <c r="K1057" s="59"/>
      <c r="L1057" s="82"/>
      <c r="M1057" s="71"/>
      <c r="N1057" s="48"/>
      <c r="O1057" s="83"/>
      <c r="P1057" s="83" t="s">
        <v>31</v>
      </c>
      <c r="Q1057" s="84" t="s">
        <v>41</v>
      </c>
      <c r="R1057" s="28"/>
      <c r="S1057" s="85">
        <v>25000</v>
      </c>
      <c r="T1057" s="86">
        <v>21250</v>
      </c>
      <c r="U1057" s="86">
        <v>2500</v>
      </c>
      <c r="V1057" s="86">
        <v>1250</v>
      </c>
      <c r="W1057" s="87" t="s">
        <v>644</v>
      </c>
      <c r="X1057" s="88">
        <v>486909</v>
      </c>
      <c r="Y1057" s="83">
        <v>20</v>
      </c>
    </row>
    <row r="1058" spans="1:25" ht="45" hidden="1">
      <c r="A1058" s="23">
        <v>1051</v>
      </c>
      <c r="B1058" s="90" t="s">
        <v>1577</v>
      </c>
      <c r="C1058" s="29"/>
      <c r="D1058" s="80">
        <v>1</v>
      </c>
      <c r="E1058" s="45" t="s">
        <v>1578</v>
      </c>
      <c r="F1058" s="59">
        <v>55000</v>
      </c>
      <c r="G1058" s="81" t="s">
        <v>30</v>
      </c>
      <c r="H1058" s="81" t="s">
        <v>30</v>
      </c>
      <c r="I1058" s="59"/>
      <c r="J1058" s="59"/>
      <c r="K1058" s="59"/>
      <c r="L1058" s="82"/>
      <c r="M1058" s="71"/>
      <c r="N1058" s="48"/>
      <c r="O1058" s="83"/>
      <c r="P1058" s="83" t="s">
        <v>31</v>
      </c>
      <c r="Q1058" s="84" t="s">
        <v>41</v>
      </c>
      <c r="R1058" s="28"/>
      <c r="S1058" s="85">
        <v>25000</v>
      </c>
      <c r="T1058" s="86">
        <v>21250</v>
      </c>
      <c r="U1058" s="86">
        <v>2500</v>
      </c>
      <c r="V1058" s="86">
        <v>1250</v>
      </c>
      <c r="W1058" s="87" t="s">
        <v>644</v>
      </c>
      <c r="X1058" s="88">
        <v>486910</v>
      </c>
      <c r="Y1058" s="83">
        <v>20</v>
      </c>
    </row>
    <row r="1059" spans="1:25" ht="75" hidden="1">
      <c r="A1059" s="23">
        <v>1052</v>
      </c>
      <c r="B1059" s="90" t="s">
        <v>1579</v>
      </c>
      <c r="C1059" s="29"/>
      <c r="D1059" s="80">
        <v>1</v>
      </c>
      <c r="E1059" s="45" t="s">
        <v>1063</v>
      </c>
      <c r="F1059" s="59">
        <v>55000</v>
      </c>
      <c r="G1059" s="81" t="s">
        <v>30</v>
      </c>
      <c r="H1059" s="81" t="s">
        <v>30</v>
      </c>
      <c r="I1059" s="59"/>
      <c r="J1059" s="59"/>
      <c r="K1059" s="59"/>
      <c r="L1059" s="82"/>
      <c r="M1059" s="71"/>
      <c r="N1059" s="48"/>
      <c r="O1059" s="83"/>
      <c r="P1059" s="83" t="s">
        <v>31</v>
      </c>
      <c r="Q1059" s="84" t="s">
        <v>32</v>
      </c>
      <c r="R1059" s="28"/>
      <c r="S1059" s="85">
        <v>25000</v>
      </c>
      <c r="T1059" s="86">
        <v>21250</v>
      </c>
      <c r="U1059" s="86">
        <v>2500</v>
      </c>
      <c r="V1059" s="86">
        <v>1250</v>
      </c>
      <c r="W1059" s="87" t="s">
        <v>644</v>
      </c>
      <c r="X1059" s="88">
        <v>486911</v>
      </c>
      <c r="Y1059" s="83">
        <v>20</v>
      </c>
    </row>
    <row r="1060" spans="1:25" ht="105" hidden="1">
      <c r="A1060" s="23">
        <v>1053</v>
      </c>
      <c r="B1060" s="90" t="s">
        <v>1580</v>
      </c>
      <c r="C1060" s="29"/>
      <c r="D1060" s="80">
        <v>1</v>
      </c>
      <c r="E1060" s="45" t="s">
        <v>1581</v>
      </c>
      <c r="F1060" s="59">
        <v>55000</v>
      </c>
      <c r="G1060" s="81" t="s">
        <v>30</v>
      </c>
      <c r="H1060" s="81" t="s">
        <v>30</v>
      </c>
      <c r="I1060" s="59"/>
      <c r="J1060" s="59"/>
      <c r="K1060" s="59"/>
      <c r="L1060" s="82"/>
      <c r="M1060" s="71"/>
      <c r="N1060" s="48"/>
      <c r="O1060" s="83"/>
      <c r="P1060" s="83" t="s">
        <v>31</v>
      </c>
      <c r="Q1060" s="84" t="s">
        <v>41</v>
      </c>
      <c r="R1060" s="28"/>
      <c r="S1060" s="85">
        <v>25000</v>
      </c>
      <c r="T1060" s="86">
        <v>21250</v>
      </c>
      <c r="U1060" s="86">
        <v>2500</v>
      </c>
      <c r="V1060" s="86">
        <v>1250</v>
      </c>
      <c r="W1060" s="87" t="s">
        <v>644</v>
      </c>
      <c r="X1060" s="88">
        <v>486912</v>
      </c>
      <c r="Y1060" s="83">
        <v>20</v>
      </c>
    </row>
    <row r="1061" spans="1:25" ht="45" hidden="1">
      <c r="A1061" s="23">
        <v>1054</v>
      </c>
      <c r="B1061" s="90" t="s">
        <v>1582</v>
      </c>
      <c r="C1061" s="29"/>
      <c r="D1061" s="80">
        <v>1</v>
      </c>
      <c r="E1061" s="45" t="s">
        <v>187</v>
      </c>
      <c r="F1061" s="59">
        <v>55000</v>
      </c>
      <c r="G1061" s="81" t="s">
        <v>30</v>
      </c>
      <c r="H1061" s="81" t="s">
        <v>30</v>
      </c>
      <c r="I1061" s="59"/>
      <c r="J1061" s="59"/>
      <c r="K1061" s="59"/>
      <c r="L1061" s="82"/>
      <c r="M1061" s="71"/>
      <c r="N1061" s="48"/>
      <c r="O1061" s="83"/>
      <c r="P1061" s="83" t="s">
        <v>31</v>
      </c>
      <c r="Q1061" s="84" t="s">
        <v>41</v>
      </c>
      <c r="R1061" s="28"/>
      <c r="S1061" s="85">
        <v>25000</v>
      </c>
      <c r="T1061" s="86">
        <v>21250</v>
      </c>
      <c r="U1061" s="86">
        <v>2500</v>
      </c>
      <c r="V1061" s="86">
        <v>1250</v>
      </c>
      <c r="W1061" s="87" t="s">
        <v>644</v>
      </c>
      <c r="X1061" s="88">
        <v>486913</v>
      </c>
      <c r="Y1061" s="83">
        <v>20</v>
      </c>
    </row>
    <row r="1062" spans="1:25" ht="60" hidden="1">
      <c r="A1062" s="23">
        <v>1055</v>
      </c>
      <c r="B1062" s="90" t="s">
        <v>1583</v>
      </c>
      <c r="C1062" s="29"/>
      <c r="D1062" s="80">
        <v>1</v>
      </c>
      <c r="E1062" s="45" t="s">
        <v>1584</v>
      </c>
      <c r="F1062" s="59">
        <v>55000</v>
      </c>
      <c r="G1062" s="81" t="s">
        <v>30</v>
      </c>
      <c r="H1062" s="81" t="s">
        <v>30</v>
      </c>
      <c r="I1062" s="59"/>
      <c r="J1062" s="59"/>
      <c r="K1062" s="59"/>
      <c r="L1062" s="82"/>
      <c r="M1062" s="71"/>
      <c r="N1062" s="48"/>
      <c r="O1062" s="83"/>
      <c r="P1062" s="83" t="s">
        <v>31</v>
      </c>
      <c r="Q1062" s="84" t="s">
        <v>32</v>
      </c>
      <c r="R1062" s="28"/>
      <c r="S1062" s="85">
        <v>25000</v>
      </c>
      <c r="T1062" s="86">
        <v>21250</v>
      </c>
      <c r="U1062" s="86">
        <v>2500</v>
      </c>
      <c r="V1062" s="86">
        <v>1250</v>
      </c>
      <c r="W1062" s="87" t="s">
        <v>644</v>
      </c>
      <c r="X1062" s="88">
        <v>486914</v>
      </c>
      <c r="Y1062" s="83">
        <v>20</v>
      </c>
    </row>
    <row r="1063" spans="1:25" ht="75" hidden="1">
      <c r="A1063" s="23">
        <v>1056</v>
      </c>
      <c r="B1063" s="90" t="s">
        <v>1585</v>
      </c>
      <c r="C1063" s="29"/>
      <c r="D1063" s="80">
        <v>1</v>
      </c>
      <c r="E1063" s="45" t="s">
        <v>201</v>
      </c>
      <c r="F1063" s="59">
        <v>55000</v>
      </c>
      <c r="G1063" s="81" t="s">
        <v>30</v>
      </c>
      <c r="H1063" s="81" t="s">
        <v>30</v>
      </c>
      <c r="I1063" s="59"/>
      <c r="J1063" s="59"/>
      <c r="K1063" s="59"/>
      <c r="L1063" s="82"/>
      <c r="M1063" s="71"/>
      <c r="N1063" s="48"/>
      <c r="O1063" s="83"/>
      <c r="P1063" s="83" t="s">
        <v>31</v>
      </c>
      <c r="Q1063" s="84" t="s">
        <v>41</v>
      </c>
      <c r="R1063" s="28"/>
      <c r="S1063" s="85">
        <v>25000</v>
      </c>
      <c r="T1063" s="86">
        <v>21250</v>
      </c>
      <c r="U1063" s="86">
        <v>2500</v>
      </c>
      <c r="V1063" s="86">
        <v>1250</v>
      </c>
      <c r="W1063" s="87" t="s">
        <v>644</v>
      </c>
      <c r="X1063" s="88">
        <v>486915</v>
      </c>
      <c r="Y1063" s="83">
        <v>20</v>
      </c>
    </row>
    <row r="1064" spans="1:25" ht="60" hidden="1">
      <c r="A1064" s="23">
        <v>1057</v>
      </c>
      <c r="B1064" s="90" t="s">
        <v>1586</v>
      </c>
      <c r="C1064" s="29"/>
      <c r="D1064" s="80">
        <v>1</v>
      </c>
      <c r="E1064" s="45" t="s">
        <v>1587</v>
      </c>
      <c r="F1064" s="59">
        <v>55000</v>
      </c>
      <c r="G1064" s="81" t="s">
        <v>30</v>
      </c>
      <c r="H1064" s="81" t="s">
        <v>30</v>
      </c>
      <c r="I1064" s="59"/>
      <c r="J1064" s="59"/>
      <c r="K1064" s="59"/>
      <c r="L1064" s="82"/>
      <c r="M1064" s="71"/>
      <c r="N1064" s="48"/>
      <c r="O1064" s="83"/>
      <c r="P1064" s="83" t="s">
        <v>31</v>
      </c>
      <c r="Q1064" s="84" t="s">
        <v>41</v>
      </c>
      <c r="R1064" s="28"/>
      <c r="S1064" s="85">
        <v>25000</v>
      </c>
      <c r="T1064" s="86">
        <v>21250</v>
      </c>
      <c r="U1064" s="86">
        <v>2500</v>
      </c>
      <c r="V1064" s="86">
        <v>1250</v>
      </c>
      <c r="W1064" s="87" t="s">
        <v>644</v>
      </c>
      <c r="X1064" s="88">
        <v>486916</v>
      </c>
      <c r="Y1064" s="83">
        <v>20</v>
      </c>
    </row>
    <row r="1065" spans="1:25" ht="75" hidden="1">
      <c r="A1065" s="23">
        <v>1058</v>
      </c>
      <c r="B1065" s="90" t="s">
        <v>1588</v>
      </c>
      <c r="C1065" s="29"/>
      <c r="D1065" s="80">
        <v>1</v>
      </c>
      <c r="E1065" s="45" t="s">
        <v>1589</v>
      </c>
      <c r="F1065" s="59">
        <v>55000</v>
      </c>
      <c r="G1065" s="81" t="s">
        <v>30</v>
      </c>
      <c r="H1065" s="81" t="s">
        <v>30</v>
      </c>
      <c r="I1065" s="59"/>
      <c r="J1065" s="59"/>
      <c r="K1065" s="59"/>
      <c r="L1065" s="82"/>
      <c r="M1065" s="71"/>
      <c r="N1065" s="48"/>
      <c r="O1065" s="83"/>
      <c r="P1065" s="83" t="s">
        <v>31</v>
      </c>
      <c r="Q1065" s="84" t="s">
        <v>32</v>
      </c>
      <c r="R1065" s="28"/>
      <c r="S1065" s="85">
        <v>25000</v>
      </c>
      <c r="T1065" s="86">
        <v>21250</v>
      </c>
      <c r="U1065" s="86">
        <v>2500</v>
      </c>
      <c r="V1065" s="86">
        <v>1250</v>
      </c>
      <c r="W1065" s="87" t="s">
        <v>644</v>
      </c>
      <c r="X1065" s="88">
        <v>486917</v>
      </c>
      <c r="Y1065" s="83">
        <v>20</v>
      </c>
    </row>
    <row r="1066" spans="1:25" ht="105" hidden="1">
      <c r="A1066" s="23">
        <v>1059</v>
      </c>
      <c r="B1066" s="90" t="s">
        <v>1590</v>
      </c>
      <c r="C1066" s="29"/>
      <c r="D1066" s="80">
        <v>1</v>
      </c>
      <c r="E1066" s="45" t="s">
        <v>657</v>
      </c>
      <c r="F1066" s="59">
        <v>55000</v>
      </c>
      <c r="G1066" s="81" t="s">
        <v>30</v>
      </c>
      <c r="H1066" s="81" t="s">
        <v>30</v>
      </c>
      <c r="I1066" s="59"/>
      <c r="J1066" s="59"/>
      <c r="K1066" s="59"/>
      <c r="L1066" s="82"/>
      <c r="M1066" s="71"/>
      <c r="N1066" s="48"/>
      <c r="O1066" s="83"/>
      <c r="P1066" s="83" t="s">
        <v>31</v>
      </c>
      <c r="Q1066" s="84" t="s">
        <v>32</v>
      </c>
      <c r="R1066" s="28"/>
      <c r="S1066" s="85">
        <v>25000</v>
      </c>
      <c r="T1066" s="86">
        <v>21250</v>
      </c>
      <c r="U1066" s="86">
        <v>2500</v>
      </c>
      <c r="V1066" s="86">
        <v>1250</v>
      </c>
      <c r="W1066" s="87" t="s">
        <v>644</v>
      </c>
      <c r="X1066" s="88">
        <v>486918</v>
      </c>
      <c r="Y1066" s="83">
        <v>20</v>
      </c>
    </row>
    <row r="1067" spans="1:25" ht="90" hidden="1">
      <c r="A1067" s="23">
        <v>1060</v>
      </c>
      <c r="B1067" s="90" t="s">
        <v>1591</v>
      </c>
      <c r="C1067" s="29"/>
      <c r="D1067" s="80">
        <v>1</v>
      </c>
      <c r="E1067" s="45" t="s">
        <v>1587</v>
      </c>
      <c r="F1067" s="59">
        <v>55000</v>
      </c>
      <c r="G1067" s="81" t="s">
        <v>30</v>
      </c>
      <c r="H1067" s="81" t="s">
        <v>30</v>
      </c>
      <c r="I1067" s="59"/>
      <c r="J1067" s="59"/>
      <c r="K1067" s="59"/>
      <c r="L1067" s="82"/>
      <c r="M1067" s="71"/>
      <c r="N1067" s="48"/>
      <c r="O1067" s="83"/>
      <c r="P1067" s="83" t="s">
        <v>31</v>
      </c>
      <c r="Q1067" s="84" t="s">
        <v>32</v>
      </c>
      <c r="R1067" s="28"/>
      <c r="S1067" s="85">
        <v>25000</v>
      </c>
      <c r="T1067" s="86">
        <v>21250</v>
      </c>
      <c r="U1067" s="86">
        <v>2500</v>
      </c>
      <c r="V1067" s="86">
        <v>1250</v>
      </c>
      <c r="W1067" s="87" t="s">
        <v>644</v>
      </c>
      <c r="X1067" s="88">
        <v>486919</v>
      </c>
      <c r="Y1067" s="83">
        <v>20</v>
      </c>
    </row>
    <row r="1068" spans="1:25" ht="75" hidden="1">
      <c r="A1068" s="23">
        <v>1061</v>
      </c>
      <c r="B1068" s="90" t="s">
        <v>1592</v>
      </c>
      <c r="C1068" s="29"/>
      <c r="D1068" s="80">
        <v>1</v>
      </c>
      <c r="E1068" s="45" t="s">
        <v>1593</v>
      </c>
      <c r="F1068" s="59">
        <v>55000</v>
      </c>
      <c r="G1068" s="81" t="s">
        <v>30</v>
      </c>
      <c r="H1068" s="81" t="s">
        <v>30</v>
      </c>
      <c r="I1068" s="59"/>
      <c r="J1068" s="59"/>
      <c r="K1068" s="59"/>
      <c r="L1068" s="82"/>
      <c r="M1068" s="71"/>
      <c r="N1068" s="48"/>
      <c r="O1068" s="83"/>
      <c r="P1068" s="83" t="s">
        <v>31</v>
      </c>
      <c r="Q1068" s="84" t="s">
        <v>32</v>
      </c>
      <c r="R1068" s="28"/>
      <c r="S1068" s="85">
        <v>25000</v>
      </c>
      <c r="T1068" s="86">
        <v>21250</v>
      </c>
      <c r="U1068" s="86">
        <v>2500</v>
      </c>
      <c r="V1068" s="86">
        <v>1250</v>
      </c>
      <c r="W1068" s="87" t="s">
        <v>644</v>
      </c>
      <c r="X1068" s="88">
        <v>486920</v>
      </c>
      <c r="Y1068" s="83">
        <v>20</v>
      </c>
    </row>
    <row r="1069" spans="1:25" ht="60" hidden="1">
      <c r="A1069" s="23">
        <v>1062</v>
      </c>
      <c r="B1069" s="90" t="s">
        <v>1594</v>
      </c>
      <c r="C1069" s="29"/>
      <c r="D1069" s="80">
        <v>1</v>
      </c>
      <c r="E1069" s="45" t="s">
        <v>1063</v>
      </c>
      <c r="F1069" s="59">
        <v>55000</v>
      </c>
      <c r="G1069" s="81" t="s">
        <v>30</v>
      </c>
      <c r="H1069" s="81" t="s">
        <v>30</v>
      </c>
      <c r="I1069" s="59"/>
      <c r="J1069" s="59"/>
      <c r="K1069" s="59"/>
      <c r="L1069" s="82"/>
      <c r="M1069" s="71"/>
      <c r="N1069" s="48"/>
      <c r="O1069" s="83"/>
      <c r="P1069" s="83" t="s">
        <v>31</v>
      </c>
      <c r="Q1069" s="84" t="s">
        <v>32</v>
      </c>
      <c r="R1069" s="28"/>
      <c r="S1069" s="85">
        <v>25000</v>
      </c>
      <c r="T1069" s="86">
        <v>21250</v>
      </c>
      <c r="U1069" s="86">
        <v>2500</v>
      </c>
      <c r="V1069" s="86">
        <v>1250</v>
      </c>
      <c r="W1069" s="87" t="s">
        <v>644</v>
      </c>
      <c r="X1069" s="88">
        <v>486921</v>
      </c>
      <c r="Y1069" s="83">
        <v>20</v>
      </c>
    </row>
    <row r="1070" spans="1:25" ht="60" hidden="1">
      <c r="A1070" s="23">
        <v>1063</v>
      </c>
      <c r="B1070" s="90" t="s">
        <v>1595</v>
      </c>
      <c r="C1070" s="29"/>
      <c r="D1070" s="80">
        <v>1</v>
      </c>
      <c r="E1070" s="45" t="s">
        <v>815</v>
      </c>
      <c r="F1070" s="59">
        <v>55000</v>
      </c>
      <c r="G1070" s="81" t="s">
        <v>30</v>
      </c>
      <c r="H1070" s="81" t="s">
        <v>30</v>
      </c>
      <c r="I1070" s="59"/>
      <c r="J1070" s="59"/>
      <c r="K1070" s="59"/>
      <c r="L1070" s="82"/>
      <c r="M1070" s="71"/>
      <c r="N1070" s="48"/>
      <c r="O1070" s="83"/>
      <c r="P1070" s="83" t="s">
        <v>31</v>
      </c>
      <c r="Q1070" s="84" t="s">
        <v>41</v>
      </c>
      <c r="R1070" s="28"/>
      <c r="S1070" s="85">
        <v>25000</v>
      </c>
      <c r="T1070" s="86">
        <v>21250</v>
      </c>
      <c r="U1070" s="86">
        <v>2500</v>
      </c>
      <c r="V1070" s="86">
        <v>1250</v>
      </c>
      <c r="W1070" s="87" t="s">
        <v>644</v>
      </c>
      <c r="X1070" s="88">
        <v>486922</v>
      </c>
      <c r="Y1070" s="83">
        <v>20</v>
      </c>
    </row>
    <row r="1071" spans="1:25" ht="60" hidden="1">
      <c r="A1071" s="23">
        <v>1064</v>
      </c>
      <c r="B1071" s="90" t="s">
        <v>1596</v>
      </c>
      <c r="C1071" s="29"/>
      <c r="D1071" s="80">
        <v>1</v>
      </c>
      <c r="E1071" s="45" t="s">
        <v>1597</v>
      </c>
      <c r="F1071" s="59">
        <v>55000</v>
      </c>
      <c r="G1071" s="81" t="s">
        <v>30</v>
      </c>
      <c r="H1071" s="81" t="s">
        <v>30</v>
      </c>
      <c r="I1071" s="59"/>
      <c r="J1071" s="59"/>
      <c r="K1071" s="59"/>
      <c r="L1071" s="82"/>
      <c r="M1071" s="71"/>
      <c r="N1071" s="48"/>
      <c r="O1071" s="83"/>
      <c r="P1071" s="83" t="s">
        <v>31</v>
      </c>
      <c r="Q1071" s="84" t="s">
        <v>41</v>
      </c>
      <c r="R1071" s="28"/>
      <c r="S1071" s="85">
        <v>25000</v>
      </c>
      <c r="T1071" s="86">
        <v>21250</v>
      </c>
      <c r="U1071" s="86">
        <v>2500</v>
      </c>
      <c r="V1071" s="86">
        <v>1250</v>
      </c>
      <c r="W1071" s="87" t="s">
        <v>644</v>
      </c>
      <c r="X1071" s="88">
        <v>486923</v>
      </c>
      <c r="Y1071" s="83">
        <v>20</v>
      </c>
    </row>
    <row r="1072" spans="1:25" ht="60" hidden="1">
      <c r="A1072" s="23">
        <v>1065</v>
      </c>
      <c r="B1072" s="90" t="s">
        <v>1598</v>
      </c>
      <c r="C1072" s="29"/>
      <c r="D1072" s="80">
        <v>1</v>
      </c>
      <c r="E1072" s="45" t="s">
        <v>1433</v>
      </c>
      <c r="F1072" s="59">
        <v>55000</v>
      </c>
      <c r="G1072" s="81" t="s">
        <v>30</v>
      </c>
      <c r="H1072" s="81" t="s">
        <v>30</v>
      </c>
      <c r="I1072" s="59"/>
      <c r="J1072" s="59"/>
      <c r="K1072" s="59"/>
      <c r="L1072" s="82"/>
      <c r="M1072" s="71"/>
      <c r="N1072" s="48"/>
      <c r="O1072" s="83"/>
      <c r="P1072" s="83" t="s">
        <v>31</v>
      </c>
      <c r="Q1072" s="84" t="s">
        <v>41</v>
      </c>
      <c r="R1072" s="28"/>
      <c r="S1072" s="85">
        <v>25000</v>
      </c>
      <c r="T1072" s="86">
        <v>21250</v>
      </c>
      <c r="U1072" s="86">
        <v>2500</v>
      </c>
      <c r="V1072" s="86">
        <v>1250</v>
      </c>
      <c r="W1072" s="87" t="s">
        <v>644</v>
      </c>
      <c r="X1072" s="88">
        <v>486924</v>
      </c>
      <c r="Y1072" s="83">
        <v>20</v>
      </c>
    </row>
    <row r="1073" spans="1:25" ht="75" hidden="1">
      <c r="A1073" s="23">
        <v>1066</v>
      </c>
      <c r="B1073" s="90" t="s">
        <v>1599</v>
      </c>
      <c r="C1073" s="29"/>
      <c r="D1073" s="80">
        <v>1</v>
      </c>
      <c r="E1073" s="45" t="s">
        <v>1600</v>
      </c>
      <c r="F1073" s="59">
        <v>55000</v>
      </c>
      <c r="G1073" s="81" t="s">
        <v>30</v>
      </c>
      <c r="H1073" s="81" t="s">
        <v>30</v>
      </c>
      <c r="I1073" s="59"/>
      <c r="J1073" s="59"/>
      <c r="K1073" s="59"/>
      <c r="L1073" s="82"/>
      <c r="M1073" s="71"/>
      <c r="N1073" s="48"/>
      <c r="O1073" s="83"/>
      <c r="P1073" s="83" t="s">
        <v>31</v>
      </c>
      <c r="Q1073" s="84" t="s">
        <v>41</v>
      </c>
      <c r="R1073" s="28"/>
      <c r="S1073" s="85">
        <v>25000</v>
      </c>
      <c r="T1073" s="86">
        <v>21250</v>
      </c>
      <c r="U1073" s="86">
        <v>2500</v>
      </c>
      <c r="V1073" s="86">
        <v>1250</v>
      </c>
      <c r="W1073" s="87" t="s">
        <v>644</v>
      </c>
      <c r="X1073" s="88">
        <v>486925</v>
      </c>
      <c r="Y1073" s="83">
        <v>20</v>
      </c>
    </row>
    <row r="1074" spans="1:25" ht="105" hidden="1">
      <c r="A1074" s="23">
        <v>1067</v>
      </c>
      <c r="B1074" s="90" t="s">
        <v>1601</v>
      </c>
      <c r="C1074" s="29"/>
      <c r="D1074" s="80">
        <v>1</v>
      </c>
      <c r="E1074" s="45" t="s">
        <v>1433</v>
      </c>
      <c r="F1074" s="59">
        <v>55000</v>
      </c>
      <c r="G1074" s="81" t="s">
        <v>30</v>
      </c>
      <c r="H1074" s="81" t="s">
        <v>30</v>
      </c>
      <c r="I1074" s="59"/>
      <c r="J1074" s="59"/>
      <c r="K1074" s="59"/>
      <c r="L1074" s="82"/>
      <c r="M1074" s="71"/>
      <c r="N1074" s="48"/>
      <c r="O1074" s="83"/>
      <c r="P1074" s="83" t="s">
        <v>31</v>
      </c>
      <c r="Q1074" s="84" t="s">
        <v>32</v>
      </c>
      <c r="R1074" s="28"/>
      <c r="S1074" s="85">
        <v>25000</v>
      </c>
      <c r="T1074" s="86">
        <v>21250</v>
      </c>
      <c r="U1074" s="86">
        <v>2500</v>
      </c>
      <c r="V1074" s="86">
        <v>1250</v>
      </c>
      <c r="W1074" s="87" t="s">
        <v>644</v>
      </c>
      <c r="X1074" s="88">
        <v>486926</v>
      </c>
      <c r="Y1074" s="83">
        <v>20</v>
      </c>
    </row>
    <row r="1075" spans="1:25" ht="75" hidden="1">
      <c r="A1075" s="23">
        <v>1068</v>
      </c>
      <c r="B1075" s="90" t="s">
        <v>1602</v>
      </c>
      <c r="C1075" s="29"/>
      <c r="D1075" s="80">
        <v>1</v>
      </c>
      <c r="E1075" s="45" t="s">
        <v>1603</v>
      </c>
      <c r="F1075" s="59">
        <v>55000</v>
      </c>
      <c r="G1075" s="81" t="s">
        <v>30</v>
      </c>
      <c r="H1075" s="81" t="s">
        <v>30</v>
      </c>
      <c r="I1075" s="59"/>
      <c r="J1075" s="59"/>
      <c r="K1075" s="59"/>
      <c r="L1075" s="82"/>
      <c r="M1075" s="71"/>
      <c r="N1075" s="48"/>
      <c r="O1075" s="83"/>
      <c r="P1075" s="83" t="s">
        <v>31</v>
      </c>
      <c r="Q1075" s="84" t="s">
        <v>32</v>
      </c>
      <c r="R1075" s="28"/>
      <c r="S1075" s="85">
        <v>25000</v>
      </c>
      <c r="T1075" s="86">
        <v>21250</v>
      </c>
      <c r="U1075" s="86">
        <v>2500</v>
      </c>
      <c r="V1075" s="86">
        <v>1250</v>
      </c>
      <c r="W1075" s="87" t="s">
        <v>644</v>
      </c>
      <c r="X1075" s="88">
        <v>486927</v>
      </c>
      <c r="Y1075" s="83">
        <v>20</v>
      </c>
    </row>
    <row r="1076" spans="1:25" ht="60" hidden="1">
      <c r="A1076" s="23">
        <v>1069</v>
      </c>
      <c r="B1076" s="90" t="s">
        <v>1604</v>
      </c>
      <c r="C1076" s="29"/>
      <c r="D1076" s="80">
        <v>1</v>
      </c>
      <c r="E1076" s="45" t="s">
        <v>1597</v>
      </c>
      <c r="F1076" s="59">
        <v>55000</v>
      </c>
      <c r="G1076" s="81" t="s">
        <v>30</v>
      </c>
      <c r="H1076" s="81" t="s">
        <v>30</v>
      </c>
      <c r="I1076" s="59"/>
      <c r="J1076" s="59"/>
      <c r="K1076" s="59"/>
      <c r="L1076" s="82"/>
      <c r="M1076" s="71"/>
      <c r="N1076" s="48"/>
      <c r="O1076" s="83"/>
      <c r="P1076" s="83" t="s">
        <v>31</v>
      </c>
      <c r="Q1076" s="84" t="s">
        <v>32</v>
      </c>
      <c r="R1076" s="28"/>
      <c r="S1076" s="85">
        <v>25000</v>
      </c>
      <c r="T1076" s="86">
        <v>21250</v>
      </c>
      <c r="U1076" s="86">
        <v>2500</v>
      </c>
      <c r="V1076" s="86">
        <v>1250</v>
      </c>
      <c r="W1076" s="87" t="s">
        <v>644</v>
      </c>
      <c r="X1076" s="88">
        <v>486928</v>
      </c>
      <c r="Y1076" s="83">
        <v>20</v>
      </c>
    </row>
    <row r="1077" spans="1:25" ht="60" hidden="1">
      <c r="A1077" s="23">
        <v>1070</v>
      </c>
      <c r="B1077" s="90" t="s">
        <v>1605</v>
      </c>
      <c r="C1077" s="29"/>
      <c r="D1077" s="80">
        <v>1</v>
      </c>
      <c r="E1077" s="45" t="s">
        <v>1597</v>
      </c>
      <c r="F1077" s="59">
        <v>55000</v>
      </c>
      <c r="G1077" s="81" t="s">
        <v>30</v>
      </c>
      <c r="H1077" s="81" t="s">
        <v>30</v>
      </c>
      <c r="I1077" s="59"/>
      <c r="J1077" s="59"/>
      <c r="K1077" s="59"/>
      <c r="L1077" s="82"/>
      <c r="M1077" s="71"/>
      <c r="N1077" s="48"/>
      <c r="O1077" s="83"/>
      <c r="P1077" s="83" t="s">
        <v>31</v>
      </c>
      <c r="Q1077" s="84" t="s">
        <v>41</v>
      </c>
      <c r="R1077" s="28"/>
      <c r="S1077" s="85">
        <v>25000</v>
      </c>
      <c r="T1077" s="86">
        <v>21250</v>
      </c>
      <c r="U1077" s="86">
        <v>2500</v>
      </c>
      <c r="V1077" s="86">
        <v>1250</v>
      </c>
      <c r="W1077" s="87" t="s">
        <v>644</v>
      </c>
      <c r="X1077" s="88">
        <v>486929</v>
      </c>
      <c r="Y1077" s="83">
        <v>20</v>
      </c>
    </row>
    <row r="1078" spans="1:25" ht="45" hidden="1">
      <c r="A1078" s="23">
        <v>1071</v>
      </c>
      <c r="B1078" s="90" t="s">
        <v>1606</v>
      </c>
      <c r="C1078" s="29"/>
      <c r="D1078" s="80">
        <v>1</v>
      </c>
      <c r="E1078" s="45" t="s">
        <v>1597</v>
      </c>
      <c r="F1078" s="59">
        <v>55000</v>
      </c>
      <c r="G1078" s="81" t="s">
        <v>30</v>
      </c>
      <c r="H1078" s="81" t="s">
        <v>30</v>
      </c>
      <c r="I1078" s="59"/>
      <c r="J1078" s="59"/>
      <c r="K1078" s="59"/>
      <c r="L1078" s="82"/>
      <c r="M1078" s="71"/>
      <c r="N1078" s="48"/>
      <c r="O1078" s="83"/>
      <c r="P1078" s="83" t="s">
        <v>31</v>
      </c>
      <c r="Q1078" s="84" t="s">
        <v>41</v>
      </c>
      <c r="R1078" s="28"/>
      <c r="S1078" s="85">
        <v>25000</v>
      </c>
      <c r="T1078" s="86">
        <v>21250</v>
      </c>
      <c r="U1078" s="86">
        <v>2500</v>
      </c>
      <c r="V1078" s="86">
        <v>1250</v>
      </c>
      <c r="W1078" s="87" t="s">
        <v>644</v>
      </c>
      <c r="X1078" s="88">
        <v>486930</v>
      </c>
      <c r="Y1078" s="83">
        <v>20</v>
      </c>
    </row>
    <row r="1079" spans="1:25" ht="90" hidden="1">
      <c r="A1079" s="23">
        <v>1072</v>
      </c>
      <c r="B1079" s="90" t="s">
        <v>1607</v>
      </c>
      <c r="C1079" s="29"/>
      <c r="D1079" s="80">
        <v>1</v>
      </c>
      <c r="E1079" s="45"/>
      <c r="F1079" s="59">
        <v>55000</v>
      </c>
      <c r="G1079" s="81" t="s">
        <v>30</v>
      </c>
      <c r="H1079" s="81" t="s">
        <v>30</v>
      </c>
      <c r="I1079" s="59"/>
      <c r="J1079" s="59"/>
      <c r="K1079" s="59"/>
      <c r="L1079" s="82"/>
      <c r="M1079" s="71"/>
      <c r="N1079" s="48"/>
      <c r="O1079" s="83"/>
      <c r="P1079" s="83" t="s">
        <v>31</v>
      </c>
      <c r="Q1079" s="84" t="s">
        <v>32</v>
      </c>
      <c r="R1079" s="28"/>
      <c r="S1079" s="85">
        <v>25000</v>
      </c>
      <c r="T1079" s="86">
        <v>21250</v>
      </c>
      <c r="U1079" s="86">
        <v>2500</v>
      </c>
      <c r="V1079" s="86">
        <v>1250</v>
      </c>
      <c r="W1079" s="87" t="s">
        <v>644</v>
      </c>
      <c r="X1079" s="88">
        <v>486931</v>
      </c>
      <c r="Y1079" s="83">
        <v>20</v>
      </c>
    </row>
    <row r="1080" spans="1:25" ht="75" hidden="1">
      <c r="A1080" s="23">
        <v>1073</v>
      </c>
      <c r="B1080" s="90" t="s">
        <v>1608</v>
      </c>
      <c r="C1080" s="29"/>
      <c r="D1080" s="80">
        <v>1</v>
      </c>
      <c r="E1080" s="45" t="s">
        <v>980</v>
      </c>
      <c r="F1080" s="59">
        <v>55000</v>
      </c>
      <c r="G1080" s="81" t="s">
        <v>30</v>
      </c>
      <c r="H1080" s="81" t="s">
        <v>30</v>
      </c>
      <c r="I1080" s="59"/>
      <c r="J1080" s="59"/>
      <c r="K1080" s="59"/>
      <c r="L1080" s="82"/>
      <c r="M1080" s="71"/>
      <c r="N1080" s="48"/>
      <c r="O1080" s="83"/>
      <c r="P1080" s="83" t="s">
        <v>31</v>
      </c>
      <c r="Q1080" s="84" t="s">
        <v>32</v>
      </c>
      <c r="R1080" s="28"/>
      <c r="S1080" s="85">
        <v>25000</v>
      </c>
      <c r="T1080" s="86">
        <v>21250</v>
      </c>
      <c r="U1080" s="86">
        <v>2500</v>
      </c>
      <c r="V1080" s="86">
        <v>1250</v>
      </c>
      <c r="W1080" s="87" t="s">
        <v>644</v>
      </c>
      <c r="X1080" s="88">
        <v>486932</v>
      </c>
      <c r="Y1080" s="83">
        <v>20</v>
      </c>
    </row>
    <row r="1081" spans="1:25" ht="75" hidden="1">
      <c r="A1081" s="23">
        <v>1074</v>
      </c>
      <c r="B1081" s="90" t="s">
        <v>1609</v>
      </c>
      <c r="C1081" s="29"/>
      <c r="D1081" s="80">
        <v>1</v>
      </c>
      <c r="E1081" s="45" t="s">
        <v>1479</v>
      </c>
      <c r="F1081" s="59">
        <v>55000</v>
      </c>
      <c r="G1081" s="81" t="s">
        <v>30</v>
      </c>
      <c r="H1081" s="81" t="s">
        <v>30</v>
      </c>
      <c r="I1081" s="59"/>
      <c r="J1081" s="59"/>
      <c r="K1081" s="59"/>
      <c r="L1081" s="82"/>
      <c r="M1081" s="71"/>
      <c r="N1081" s="48"/>
      <c r="O1081" s="83"/>
      <c r="P1081" s="83" t="s">
        <v>31</v>
      </c>
      <c r="Q1081" s="84" t="s">
        <v>32</v>
      </c>
      <c r="R1081" s="28"/>
      <c r="S1081" s="85">
        <v>25000</v>
      </c>
      <c r="T1081" s="86">
        <v>21250</v>
      </c>
      <c r="U1081" s="86">
        <v>2500</v>
      </c>
      <c r="V1081" s="86">
        <v>1250</v>
      </c>
      <c r="W1081" s="87" t="s">
        <v>644</v>
      </c>
      <c r="X1081" s="88">
        <v>486933</v>
      </c>
      <c r="Y1081" s="83">
        <v>20</v>
      </c>
    </row>
    <row r="1082" spans="1:25" ht="90" hidden="1">
      <c r="A1082" s="23">
        <v>1075</v>
      </c>
      <c r="B1082" s="90" t="s">
        <v>1610</v>
      </c>
      <c r="C1082" s="29"/>
      <c r="D1082" s="80">
        <v>1</v>
      </c>
      <c r="E1082" s="45" t="s">
        <v>1611</v>
      </c>
      <c r="F1082" s="59">
        <v>55000</v>
      </c>
      <c r="G1082" s="81" t="s">
        <v>30</v>
      </c>
      <c r="H1082" s="81" t="s">
        <v>30</v>
      </c>
      <c r="I1082" s="59"/>
      <c r="J1082" s="59"/>
      <c r="K1082" s="59"/>
      <c r="L1082" s="82"/>
      <c r="M1082" s="71"/>
      <c r="N1082" s="48"/>
      <c r="O1082" s="83"/>
      <c r="P1082" s="83" t="s">
        <v>31</v>
      </c>
      <c r="Q1082" s="84" t="s">
        <v>32</v>
      </c>
      <c r="R1082" s="28"/>
      <c r="S1082" s="85">
        <v>25000</v>
      </c>
      <c r="T1082" s="86">
        <v>21250</v>
      </c>
      <c r="U1082" s="86">
        <v>2500</v>
      </c>
      <c r="V1082" s="86">
        <v>1250</v>
      </c>
      <c r="W1082" s="87" t="s">
        <v>644</v>
      </c>
      <c r="X1082" s="88">
        <v>486934</v>
      </c>
      <c r="Y1082" s="83">
        <v>20</v>
      </c>
    </row>
    <row r="1083" spans="1:25" ht="60" hidden="1">
      <c r="A1083" s="23">
        <v>1076</v>
      </c>
      <c r="B1083" s="90" t="s">
        <v>1612</v>
      </c>
      <c r="C1083" s="29"/>
      <c r="D1083" s="80">
        <v>1</v>
      </c>
      <c r="E1083" s="45" t="s">
        <v>1597</v>
      </c>
      <c r="F1083" s="59">
        <v>55000</v>
      </c>
      <c r="G1083" s="81" t="s">
        <v>30</v>
      </c>
      <c r="H1083" s="81" t="s">
        <v>30</v>
      </c>
      <c r="I1083" s="59"/>
      <c r="J1083" s="59"/>
      <c r="K1083" s="59"/>
      <c r="L1083" s="82"/>
      <c r="M1083" s="71"/>
      <c r="N1083" s="48"/>
      <c r="O1083" s="83"/>
      <c r="P1083" s="83" t="s">
        <v>31</v>
      </c>
      <c r="Q1083" s="84" t="s">
        <v>41</v>
      </c>
      <c r="R1083" s="28"/>
      <c r="S1083" s="85">
        <v>25000</v>
      </c>
      <c r="T1083" s="86">
        <v>21250</v>
      </c>
      <c r="U1083" s="86">
        <v>2500</v>
      </c>
      <c r="V1083" s="86">
        <v>1250</v>
      </c>
      <c r="W1083" s="87" t="s">
        <v>644</v>
      </c>
      <c r="X1083" s="88">
        <v>486935</v>
      </c>
      <c r="Y1083" s="83">
        <v>20</v>
      </c>
    </row>
    <row r="1084" spans="1:25" ht="75" hidden="1">
      <c r="A1084" s="23">
        <v>1077</v>
      </c>
      <c r="B1084" s="90" t="s">
        <v>1613</v>
      </c>
      <c r="C1084" s="29"/>
      <c r="D1084" s="80">
        <v>1</v>
      </c>
      <c r="E1084" s="45" t="s">
        <v>1597</v>
      </c>
      <c r="F1084" s="59">
        <v>55000</v>
      </c>
      <c r="G1084" s="81" t="s">
        <v>30</v>
      </c>
      <c r="H1084" s="81" t="s">
        <v>30</v>
      </c>
      <c r="I1084" s="59"/>
      <c r="J1084" s="59"/>
      <c r="K1084" s="59"/>
      <c r="L1084" s="82"/>
      <c r="M1084" s="71"/>
      <c r="N1084" s="48"/>
      <c r="O1084" s="83"/>
      <c r="P1084" s="83" t="s">
        <v>31</v>
      </c>
      <c r="Q1084" s="84" t="s">
        <v>32</v>
      </c>
      <c r="R1084" s="28"/>
      <c r="S1084" s="85">
        <v>25000</v>
      </c>
      <c r="T1084" s="86">
        <v>21250</v>
      </c>
      <c r="U1084" s="86">
        <v>2500</v>
      </c>
      <c r="V1084" s="86">
        <v>1250</v>
      </c>
      <c r="W1084" s="87" t="s">
        <v>644</v>
      </c>
      <c r="X1084" s="88">
        <v>486936</v>
      </c>
      <c r="Y1084" s="83">
        <v>20</v>
      </c>
    </row>
    <row r="1085" spans="1:25" ht="75" hidden="1">
      <c r="A1085" s="23">
        <v>1078</v>
      </c>
      <c r="B1085" s="90" t="s">
        <v>1614</v>
      </c>
      <c r="C1085" s="29"/>
      <c r="D1085" s="80">
        <v>1</v>
      </c>
      <c r="E1085" s="45" t="s">
        <v>1615</v>
      </c>
      <c r="F1085" s="59">
        <v>55000</v>
      </c>
      <c r="G1085" s="81" t="s">
        <v>30</v>
      </c>
      <c r="H1085" s="81" t="s">
        <v>30</v>
      </c>
      <c r="I1085" s="980"/>
      <c r="J1085" s="980"/>
      <c r="K1085" s="980"/>
      <c r="L1085" s="82"/>
      <c r="M1085" s="71"/>
      <c r="N1085" s="48"/>
      <c r="O1085" s="83"/>
      <c r="P1085" s="83" t="s">
        <v>31</v>
      </c>
      <c r="Q1085" s="84" t="s">
        <v>32</v>
      </c>
      <c r="R1085" s="28"/>
      <c r="S1085" s="85">
        <v>25000</v>
      </c>
      <c r="T1085" s="86">
        <v>21250</v>
      </c>
      <c r="U1085" s="86">
        <v>2500</v>
      </c>
      <c r="V1085" s="86">
        <v>1250</v>
      </c>
      <c r="W1085" s="87" t="s">
        <v>644</v>
      </c>
      <c r="X1085" s="88">
        <v>486937</v>
      </c>
      <c r="Y1085" s="83">
        <v>20</v>
      </c>
    </row>
    <row r="1086" spans="1:25" ht="75" hidden="1">
      <c r="A1086" s="23">
        <v>1079</v>
      </c>
      <c r="B1086" s="90" t="s">
        <v>1616</v>
      </c>
      <c r="C1086" s="29"/>
      <c r="D1086" s="80">
        <v>1</v>
      </c>
      <c r="E1086" s="45" t="s">
        <v>1597</v>
      </c>
      <c r="F1086" s="59">
        <v>55000</v>
      </c>
      <c r="G1086" s="81" t="s">
        <v>30</v>
      </c>
      <c r="H1086" s="81" t="s">
        <v>30</v>
      </c>
      <c r="I1086" s="59"/>
      <c r="J1086" s="59"/>
      <c r="K1086" s="59"/>
      <c r="L1086" s="82"/>
      <c r="M1086" s="71"/>
      <c r="N1086" s="48"/>
      <c r="O1086" s="83"/>
      <c r="P1086" s="83" t="s">
        <v>31</v>
      </c>
      <c r="Q1086" s="84" t="s">
        <v>32</v>
      </c>
      <c r="R1086" s="28"/>
      <c r="S1086" s="85">
        <v>25000</v>
      </c>
      <c r="T1086" s="86">
        <v>21250</v>
      </c>
      <c r="U1086" s="86">
        <v>2500</v>
      </c>
      <c r="V1086" s="86">
        <v>1250</v>
      </c>
      <c r="W1086" s="87" t="s">
        <v>644</v>
      </c>
      <c r="X1086" s="88">
        <v>486938</v>
      </c>
      <c r="Y1086" s="83">
        <v>20</v>
      </c>
    </row>
    <row r="1087" spans="1:25" ht="60" hidden="1">
      <c r="A1087" s="23">
        <v>1080</v>
      </c>
      <c r="B1087" s="90" t="s">
        <v>1617</v>
      </c>
      <c r="C1087" s="29"/>
      <c r="D1087" s="80">
        <v>1</v>
      </c>
      <c r="E1087" s="45" t="s">
        <v>1618</v>
      </c>
      <c r="F1087" s="59">
        <v>55000</v>
      </c>
      <c r="G1087" s="81" t="s">
        <v>30</v>
      </c>
      <c r="H1087" s="81" t="s">
        <v>30</v>
      </c>
      <c r="I1087" s="59"/>
      <c r="J1087" s="59"/>
      <c r="K1087" s="59"/>
      <c r="L1087" s="82"/>
      <c r="M1087" s="71"/>
      <c r="N1087" s="48"/>
      <c r="O1087" s="83"/>
      <c r="P1087" s="83" t="s">
        <v>31</v>
      </c>
      <c r="Q1087" s="84" t="s">
        <v>32</v>
      </c>
      <c r="R1087" s="28"/>
      <c r="S1087" s="85">
        <v>25000</v>
      </c>
      <c r="T1087" s="86">
        <v>21250</v>
      </c>
      <c r="U1087" s="86">
        <v>2500</v>
      </c>
      <c r="V1087" s="86">
        <v>1250</v>
      </c>
      <c r="W1087" s="87" t="s">
        <v>644</v>
      </c>
      <c r="X1087" s="88">
        <v>486939</v>
      </c>
      <c r="Y1087" s="83">
        <v>20</v>
      </c>
    </row>
    <row r="1088" spans="1:25" ht="90" hidden="1">
      <c r="A1088" s="23">
        <v>1081</v>
      </c>
      <c r="B1088" s="90" t="s">
        <v>1619</v>
      </c>
      <c r="C1088" s="29"/>
      <c r="D1088" s="80">
        <v>1</v>
      </c>
      <c r="E1088" s="45" t="s">
        <v>1597</v>
      </c>
      <c r="F1088" s="59">
        <v>55000</v>
      </c>
      <c r="G1088" s="81" t="s">
        <v>30</v>
      </c>
      <c r="H1088" s="81" t="s">
        <v>30</v>
      </c>
      <c r="I1088" s="59"/>
      <c r="J1088" s="59"/>
      <c r="K1088" s="59"/>
      <c r="L1088" s="82"/>
      <c r="M1088" s="71"/>
      <c r="N1088" s="48"/>
      <c r="O1088" s="83"/>
      <c r="P1088" s="83" t="s">
        <v>31</v>
      </c>
      <c r="Q1088" s="84" t="s">
        <v>41</v>
      </c>
      <c r="R1088" s="28"/>
      <c r="S1088" s="85">
        <v>25000</v>
      </c>
      <c r="T1088" s="86">
        <v>21250</v>
      </c>
      <c r="U1088" s="86">
        <v>2500</v>
      </c>
      <c r="V1088" s="86">
        <v>1250</v>
      </c>
      <c r="W1088" s="87" t="s">
        <v>644</v>
      </c>
      <c r="X1088" s="88">
        <v>486940</v>
      </c>
      <c r="Y1088" s="83">
        <v>20</v>
      </c>
    </row>
    <row r="1089" spans="1:25" ht="60" hidden="1">
      <c r="A1089" s="23">
        <v>1082</v>
      </c>
      <c r="B1089" s="90" t="s">
        <v>1620</v>
      </c>
      <c r="C1089" s="29"/>
      <c r="D1089" s="80">
        <v>1</v>
      </c>
      <c r="E1089" s="45" t="s">
        <v>663</v>
      </c>
      <c r="F1089" s="59">
        <v>55000</v>
      </c>
      <c r="G1089" s="81" t="s">
        <v>30</v>
      </c>
      <c r="H1089" s="81" t="s">
        <v>30</v>
      </c>
      <c r="I1089" s="59"/>
      <c r="J1089" s="59"/>
      <c r="K1089" s="59"/>
      <c r="L1089" s="82"/>
      <c r="M1089" s="71"/>
      <c r="N1089" s="48"/>
      <c r="O1089" s="83"/>
      <c r="P1089" s="83" t="s">
        <v>31</v>
      </c>
      <c r="Q1089" s="84" t="s">
        <v>32</v>
      </c>
      <c r="R1089" s="28"/>
      <c r="S1089" s="85">
        <v>25000</v>
      </c>
      <c r="T1089" s="86">
        <v>21250</v>
      </c>
      <c r="U1089" s="86">
        <v>2500</v>
      </c>
      <c r="V1089" s="86">
        <v>1250</v>
      </c>
      <c r="W1089" s="87" t="s">
        <v>644</v>
      </c>
      <c r="X1089" s="88">
        <v>486941</v>
      </c>
      <c r="Y1089" s="83">
        <v>20</v>
      </c>
    </row>
    <row r="1090" spans="1:25" ht="120" hidden="1">
      <c r="A1090" s="23">
        <v>1083</v>
      </c>
      <c r="B1090" s="90" t="s">
        <v>1621</v>
      </c>
      <c r="C1090" s="29"/>
      <c r="D1090" s="80">
        <v>1</v>
      </c>
      <c r="E1090" s="45" t="s">
        <v>1056</v>
      </c>
      <c r="F1090" s="59">
        <v>55000</v>
      </c>
      <c r="G1090" s="81" t="s">
        <v>30</v>
      </c>
      <c r="H1090" s="81" t="s">
        <v>30</v>
      </c>
      <c r="I1090" s="59"/>
      <c r="J1090" s="59"/>
      <c r="K1090" s="59"/>
      <c r="L1090" s="82"/>
      <c r="M1090" s="71"/>
      <c r="N1090" s="48"/>
      <c r="O1090" s="83"/>
      <c r="P1090" s="83" t="s">
        <v>31</v>
      </c>
      <c r="Q1090" s="84" t="s">
        <v>32</v>
      </c>
      <c r="R1090" s="28"/>
      <c r="S1090" s="85">
        <v>25000</v>
      </c>
      <c r="T1090" s="86">
        <v>21250</v>
      </c>
      <c r="U1090" s="86">
        <v>2500</v>
      </c>
      <c r="V1090" s="86">
        <v>1250</v>
      </c>
      <c r="W1090" s="87" t="s">
        <v>644</v>
      </c>
      <c r="X1090" s="88">
        <v>486942</v>
      </c>
      <c r="Y1090" s="83">
        <v>20</v>
      </c>
    </row>
    <row r="1091" spans="1:25" ht="75" hidden="1">
      <c r="A1091" s="23">
        <v>1084</v>
      </c>
      <c r="B1091" s="90" t="s">
        <v>1622</v>
      </c>
      <c r="C1091" s="29"/>
      <c r="D1091" s="80">
        <v>1</v>
      </c>
      <c r="E1091" s="45" t="s">
        <v>1597</v>
      </c>
      <c r="F1091" s="59">
        <v>55000</v>
      </c>
      <c r="G1091" s="81" t="s">
        <v>30</v>
      </c>
      <c r="H1091" s="81" t="s">
        <v>30</v>
      </c>
      <c r="I1091" s="59"/>
      <c r="J1091" s="59"/>
      <c r="K1091" s="59"/>
      <c r="L1091" s="82"/>
      <c r="M1091" s="71"/>
      <c r="N1091" s="48"/>
      <c r="O1091" s="83"/>
      <c r="P1091" s="83" t="s">
        <v>31</v>
      </c>
      <c r="Q1091" s="84" t="s">
        <v>41</v>
      </c>
      <c r="R1091" s="28"/>
      <c r="S1091" s="85">
        <v>25000</v>
      </c>
      <c r="T1091" s="86">
        <v>21250</v>
      </c>
      <c r="U1091" s="86">
        <v>2500</v>
      </c>
      <c r="V1091" s="86">
        <v>1250</v>
      </c>
      <c r="W1091" s="87" t="s">
        <v>644</v>
      </c>
      <c r="X1091" s="88">
        <v>486943</v>
      </c>
      <c r="Y1091" s="83">
        <v>20</v>
      </c>
    </row>
    <row r="1092" spans="1:25" ht="75" hidden="1">
      <c r="A1092" s="23">
        <v>1085</v>
      </c>
      <c r="B1092" s="90" t="s">
        <v>1623</v>
      </c>
      <c r="C1092" s="29"/>
      <c r="D1092" s="80">
        <v>1</v>
      </c>
      <c r="E1092" s="45" t="s">
        <v>1597</v>
      </c>
      <c r="F1092" s="59">
        <v>55000</v>
      </c>
      <c r="G1092" s="81" t="s">
        <v>30</v>
      </c>
      <c r="H1092" s="81" t="s">
        <v>30</v>
      </c>
      <c r="I1092" s="59"/>
      <c r="J1092" s="59"/>
      <c r="K1092" s="59"/>
      <c r="L1092" s="82"/>
      <c r="M1092" s="71"/>
      <c r="N1092" s="48"/>
      <c r="O1092" s="83"/>
      <c r="P1092" s="83" t="s">
        <v>31</v>
      </c>
      <c r="Q1092" s="84" t="s">
        <v>32</v>
      </c>
      <c r="R1092" s="28"/>
      <c r="S1092" s="85">
        <v>25000</v>
      </c>
      <c r="T1092" s="86">
        <v>21250</v>
      </c>
      <c r="U1092" s="86">
        <v>2500</v>
      </c>
      <c r="V1092" s="86">
        <v>1250</v>
      </c>
      <c r="W1092" s="87" t="s">
        <v>644</v>
      </c>
      <c r="X1092" s="88">
        <v>486944</v>
      </c>
      <c r="Y1092" s="83">
        <v>20</v>
      </c>
    </row>
    <row r="1093" spans="1:25" ht="60" hidden="1">
      <c r="A1093" s="23">
        <v>1086</v>
      </c>
      <c r="B1093" s="90" t="s">
        <v>1624</v>
      </c>
      <c r="C1093" s="29"/>
      <c r="D1093" s="80">
        <v>1</v>
      </c>
      <c r="E1093" s="45" t="s">
        <v>1597</v>
      </c>
      <c r="F1093" s="59">
        <v>55000</v>
      </c>
      <c r="G1093" s="81" t="s">
        <v>30</v>
      </c>
      <c r="H1093" s="81" t="s">
        <v>30</v>
      </c>
      <c r="I1093" s="59"/>
      <c r="J1093" s="59"/>
      <c r="K1093" s="59"/>
      <c r="L1093" s="82"/>
      <c r="M1093" s="71"/>
      <c r="N1093" s="48"/>
      <c r="O1093" s="83"/>
      <c r="P1093" s="83" t="s">
        <v>31</v>
      </c>
      <c r="Q1093" s="84" t="s">
        <v>41</v>
      </c>
      <c r="R1093" s="28"/>
      <c r="S1093" s="85">
        <v>25000</v>
      </c>
      <c r="T1093" s="86">
        <v>21250</v>
      </c>
      <c r="U1093" s="86">
        <v>2500</v>
      </c>
      <c r="V1093" s="86">
        <v>1250</v>
      </c>
      <c r="W1093" s="87" t="s">
        <v>644</v>
      </c>
      <c r="X1093" s="88">
        <v>486945</v>
      </c>
      <c r="Y1093" s="83">
        <v>20</v>
      </c>
    </row>
    <row r="1094" spans="1:25" ht="60" hidden="1">
      <c r="A1094" s="23">
        <v>1087</v>
      </c>
      <c r="B1094" s="90" t="s">
        <v>1625</v>
      </c>
      <c r="C1094" s="29"/>
      <c r="D1094" s="80">
        <v>1</v>
      </c>
      <c r="E1094" s="45" t="s">
        <v>1487</v>
      </c>
      <c r="F1094" s="59">
        <v>55000</v>
      </c>
      <c r="G1094" s="81" t="s">
        <v>30</v>
      </c>
      <c r="H1094" s="81" t="s">
        <v>30</v>
      </c>
      <c r="I1094" s="59"/>
      <c r="J1094" s="59"/>
      <c r="K1094" s="59"/>
      <c r="L1094" s="82"/>
      <c r="M1094" s="71"/>
      <c r="N1094" s="48"/>
      <c r="O1094" s="83"/>
      <c r="P1094" s="83" t="s">
        <v>31</v>
      </c>
      <c r="Q1094" s="84" t="s">
        <v>41</v>
      </c>
      <c r="R1094" s="28"/>
      <c r="S1094" s="85">
        <v>25000</v>
      </c>
      <c r="T1094" s="86">
        <v>21250</v>
      </c>
      <c r="U1094" s="86">
        <v>2500</v>
      </c>
      <c r="V1094" s="86">
        <v>1250</v>
      </c>
      <c r="W1094" s="87" t="s">
        <v>644</v>
      </c>
      <c r="X1094" s="88">
        <v>486946</v>
      </c>
      <c r="Y1094" s="83">
        <v>20</v>
      </c>
    </row>
    <row r="1095" spans="1:25" ht="75" hidden="1">
      <c r="A1095" s="23">
        <v>1088</v>
      </c>
      <c r="B1095" s="90" t="s">
        <v>1626</v>
      </c>
      <c r="C1095" s="29"/>
      <c r="D1095" s="80">
        <v>1</v>
      </c>
      <c r="E1095" s="45" t="s">
        <v>1627</v>
      </c>
      <c r="F1095" s="59">
        <v>55000</v>
      </c>
      <c r="G1095" s="81" t="s">
        <v>30</v>
      </c>
      <c r="H1095" s="81" t="s">
        <v>30</v>
      </c>
      <c r="I1095" s="59"/>
      <c r="J1095" s="59"/>
      <c r="K1095" s="59"/>
      <c r="L1095" s="82"/>
      <c r="M1095" s="71"/>
      <c r="N1095" s="48"/>
      <c r="O1095" s="83"/>
      <c r="P1095" s="83" t="s">
        <v>31</v>
      </c>
      <c r="Q1095" s="84" t="s">
        <v>32</v>
      </c>
      <c r="R1095" s="28"/>
      <c r="S1095" s="85">
        <v>25000</v>
      </c>
      <c r="T1095" s="86">
        <v>21250</v>
      </c>
      <c r="U1095" s="86">
        <v>2500</v>
      </c>
      <c r="V1095" s="86">
        <v>1250</v>
      </c>
      <c r="W1095" s="87" t="s">
        <v>644</v>
      </c>
      <c r="X1095" s="88">
        <v>486947</v>
      </c>
      <c r="Y1095" s="83">
        <v>20</v>
      </c>
    </row>
    <row r="1096" spans="1:25" ht="45" hidden="1">
      <c r="A1096" s="23">
        <v>1089</v>
      </c>
      <c r="B1096" s="90" t="s">
        <v>1628</v>
      </c>
      <c r="C1096" s="29"/>
      <c r="D1096" s="80">
        <v>1</v>
      </c>
      <c r="E1096" s="45" t="s">
        <v>1629</v>
      </c>
      <c r="F1096" s="59">
        <v>55000</v>
      </c>
      <c r="G1096" s="81" t="s">
        <v>30</v>
      </c>
      <c r="H1096" s="81" t="s">
        <v>30</v>
      </c>
      <c r="I1096" s="59"/>
      <c r="J1096" s="59"/>
      <c r="K1096" s="59"/>
      <c r="L1096" s="82"/>
      <c r="M1096" s="71"/>
      <c r="N1096" s="48"/>
      <c r="O1096" s="83"/>
      <c r="P1096" s="83" t="s">
        <v>31</v>
      </c>
      <c r="Q1096" s="84" t="s">
        <v>32</v>
      </c>
      <c r="R1096" s="28"/>
      <c r="S1096" s="85">
        <v>25000</v>
      </c>
      <c r="T1096" s="86">
        <v>21250</v>
      </c>
      <c r="U1096" s="86">
        <v>2500</v>
      </c>
      <c r="V1096" s="86">
        <v>1250</v>
      </c>
      <c r="W1096" s="87" t="s">
        <v>644</v>
      </c>
      <c r="X1096" s="88">
        <v>486948</v>
      </c>
      <c r="Y1096" s="83">
        <v>20</v>
      </c>
    </row>
    <row r="1097" spans="1:25" ht="75" hidden="1">
      <c r="A1097" s="23">
        <v>1090</v>
      </c>
      <c r="B1097" s="90" t="s">
        <v>1630</v>
      </c>
      <c r="C1097" s="29"/>
      <c r="D1097" s="80">
        <v>1</v>
      </c>
      <c r="E1097" s="45" t="s">
        <v>1631</v>
      </c>
      <c r="F1097" s="59">
        <v>55000</v>
      </c>
      <c r="G1097" s="81" t="s">
        <v>30</v>
      </c>
      <c r="H1097" s="81" t="s">
        <v>30</v>
      </c>
      <c r="I1097" s="59"/>
      <c r="J1097" s="59"/>
      <c r="K1097" s="59"/>
      <c r="L1097" s="82"/>
      <c r="M1097" s="71"/>
      <c r="N1097" s="48"/>
      <c r="O1097" s="83"/>
      <c r="P1097" s="83" t="s">
        <v>31</v>
      </c>
      <c r="Q1097" s="84" t="s">
        <v>32</v>
      </c>
      <c r="R1097" s="28"/>
      <c r="S1097" s="85">
        <v>25000</v>
      </c>
      <c r="T1097" s="86">
        <v>21250</v>
      </c>
      <c r="U1097" s="86">
        <v>2500</v>
      </c>
      <c r="V1097" s="86">
        <v>1250</v>
      </c>
      <c r="W1097" s="87" t="s">
        <v>644</v>
      </c>
      <c r="X1097" s="88">
        <v>486949</v>
      </c>
      <c r="Y1097" s="83">
        <v>20</v>
      </c>
    </row>
    <row r="1098" spans="1:25" ht="75" hidden="1">
      <c r="A1098" s="23">
        <v>1091</v>
      </c>
      <c r="B1098" s="90" t="s">
        <v>1632</v>
      </c>
      <c r="C1098" s="91"/>
      <c r="D1098" s="91">
        <v>1</v>
      </c>
      <c r="E1098" s="45" t="s">
        <v>201</v>
      </c>
      <c r="F1098" s="59">
        <v>55000</v>
      </c>
      <c r="G1098" s="81" t="s">
        <v>30</v>
      </c>
      <c r="H1098" s="81" t="s">
        <v>30</v>
      </c>
      <c r="I1098" s="59"/>
      <c r="J1098" s="59"/>
      <c r="K1098" s="59"/>
      <c r="L1098" s="82"/>
      <c r="M1098" s="71"/>
      <c r="N1098" s="48"/>
      <c r="O1098" s="91"/>
      <c r="P1098" s="83" t="s">
        <v>31</v>
      </c>
      <c r="Q1098" s="84" t="s">
        <v>41</v>
      </c>
      <c r="R1098" s="28"/>
      <c r="S1098" s="85">
        <v>25000</v>
      </c>
      <c r="T1098" s="86">
        <v>21250</v>
      </c>
      <c r="U1098" s="86">
        <v>2500</v>
      </c>
      <c r="V1098" s="86">
        <v>1250</v>
      </c>
      <c r="W1098" s="87" t="s">
        <v>644</v>
      </c>
      <c r="X1098" s="88">
        <v>486950</v>
      </c>
      <c r="Y1098" s="83">
        <v>20</v>
      </c>
    </row>
    <row r="1099" spans="1:25" ht="75" hidden="1">
      <c r="A1099" s="23">
        <v>1092</v>
      </c>
      <c r="B1099" s="79" t="s">
        <v>1633</v>
      </c>
      <c r="C1099" s="91"/>
      <c r="D1099" s="91">
        <v>1</v>
      </c>
      <c r="E1099" s="45" t="s">
        <v>201</v>
      </c>
      <c r="F1099" s="59">
        <v>55000</v>
      </c>
      <c r="G1099" s="81" t="s">
        <v>30</v>
      </c>
      <c r="H1099" s="81" t="s">
        <v>30</v>
      </c>
      <c r="I1099" s="59"/>
      <c r="J1099" s="59"/>
      <c r="K1099" s="59"/>
      <c r="L1099" s="82"/>
      <c r="M1099" s="71"/>
      <c r="N1099" s="48"/>
      <c r="O1099" s="91"/>
      <c r="P1099" s="83" t="s">
        <v>31</v>
      </c>
      <c r="Q1099" s="84" t="s">
        <v>41</v>
      </c>
      <c r="R1099" s="28"/>
      <c r="S1099" s="85">
        <v>25000</v>
      </c>
      <c r="T1099" s="86">
        <v>21250</v>
      </c>
      <c r="U1099" s="86">
        <v>2500</v>
      </c>
      <c r="V1099" s="86">
        <v>1250</v>
      </c>
      <c r="W1099" s="87" t="s">
        <v>644</v>
      </c>
      <c r="X1099" s="88">
        <v>486951</v>
      </c>
      <c r="Y1099" s="83">
        <v>20</v>
      </c>
    </row>
    <row r="1100" spans="1:25" ht="60" hidden="1">
      <c r="A1100" s="23">
        <v>1093</v>
      </c>
      <c r="B1100" s="79" t="s">
        <v>1634</v>
      </c>
      <c r="C1100" s="91"/>
      <c r="D1100" s="91">
        <v>1</v>
      </c>
      <c r="E1100" s="45" t="s">
        <v>813</v>
      </c>
      <c r="F1100" s="59">
        <v>55000</v>
      </c>
      <c r="G1100" s="81" t="s">
        <v>30</v>
      </c>
      <c r="H1100" s="81" t="s">
        <v>30</v>
      </c>
      <c r="I1100" s="59"/>
      <c r="J1100" s="59"/>
      <c r="K1100" s="59"/>
      <c r="L1100" s="82"/>
      <c r="M1100" s="71"/>
      <c r="N1100" s="48"/>
      <c r="O1100" s="91"/>
      <c r="P1100" s="83" t="s">
        <v>31</v>
      </c>
      <c r="Q1100" s="84" t="s">
        <v>41</v>
      </c>
      <c r="R1100" s="28"/>
      <c r="S1100" s="85">
        <v>25000</v>
      </c>
      <c r="T1100" s="86">
        <v>21250</v>
      </c>
      <c r="U1100" s="86">
        <v>2500</v>
      </c>
      <c r="V1100" s="86">
        <v>1250</v>
      </c>
      <c r="W1100" s="87" t="s">
        <v>644</v>
      </c>
      <c r="X1100" s="88">
        <v>486952</v>
      </c>
      <c r="Y1100" s="83">
        <v>20</v>
      </c>
    </row>
    <row r="1101" spans="1:25" ht="75" hidden="1">
      <c r="A1101" s="23">
        <v>1094</v>
      </c>
      <c r="B1101" s="79" t="s">
        <v>1635</v>
      </c>
      <c r="C1101" s="91"/>
      <c r="D1101" s="91">
        <v>1</v>
      </c>
      <c r="E1101" s="45" t="s">
        <v>690</v>
      </c>
      <c r="F1101" s="59">
        <v>55000</v>
      </c>
      <c r="G1101" s="81" t="s">
        <v>30</v>
      </c>
      <c r="H1101" s="81" t="s">
        <v>30</v>
      </c>
      <c r="I1101" s="59"/>
      <c r="J1101" s="59"/>
      <c r="K1101" s="59"/>
      <c r="L1101" s="82"/>
      <c r="M1101" s="71"/>
      <c r="N1101" s="48"/>
      <c r="O1101" s="91"/>
      <c r="P1101" s="83" t="s">
        <v>31</v>
      </c>
      <c r="Q1101" s="84" t="s">
        <v>32</v>
      </c>
      <c r="R1101" s="28"/>
      <c r="S1101" s="85">
        <v>25000</v>
      </c>
      <c r="T1101" s="86">
        <v>21250</v>
      </c>
      <c r="U1101" s="86">
        <v>2500</v>
      </c>
      <c r="V1101" s="86">
        <v>1250</v>
      </c>
      <c r="W1101" s="87" t="s">
        <v>644</v>
      </c>
      <c r="X1101" s="88">
        <v>486953</v>
      </c>
      <c r="Y1101" s="83">
        <v>20</v>
      </c>
    </row>
    <row r="1102" spans="1:25" ht="90" hidden="1">
      <c r="A1102" s="23">
        <v>1095</v>
      </c>
      <c r="B1102" s="79" t="s">
        <v>1636</v>
      </c>
      <c r="C1102" s="29"/>
      <c r="D1102" s="91">
        <v>1</v>
      </c>
      <c r="E1102" s="45" t="s">
        <v>1637</v>
      </c>
      <c r="F1102" s="59">
        <v>55000</v>
      </c>
      <c r="G1102" s="81" t="s">
        <v>30</v>
      </c>
      <c r="H1102" s="81" t="s">
        <v>30</v>
      </c>
      <c r="I1102" s="59"/>
      <c r="J1102" s="59"/>
      <c r="K1102" s="59"/>
      <c r="L1102" s="82"/>
      <c r="M1102" s="71"/>
      <c r="N1102" s="48"/>
      <c r="O1102" s="83"/>
      <c r="P1102" s="83" t="s">
        <v>31</v>
      </c>
      <c r="Q1102" s="84" t="s">
        <v>32</v>
      </c>
      <c r="R1102" s="28"/>
      <c r="S1102" s="85">
        <v>25000</v>
      </c>
      <c r="T1102" s="86">
        <v>21250</v>
      </c>
      <c r="U1102" s="86">
        <v>2500</v>
      </c>
      <c r="V1102" s="86">
        <v>1250</v>
      </c>
      <c r="W1102" s="87" t="s">
        <v>644</v>
      </c>
      <c r="X1102" s="88">
        <v>486954</v>
      </c>
      <c r="Y1102" s="83">
        <v>20</v>
      </c>
    </row>
    <row r="1103" spans="1:25" ht="75" hidden="1">
      <c r="A1103" s="23">
        <v>1096</v>
      </c>
      <c r="B1103" s="79" t="s">
        <v>1638</v>
      </c>
      <c r="C1103" s="91"/>
      <c r="D1103" s="91">
        <v>1</v>
      </c>
      <c r="E1103" s="45" t="s">
        <v>1639</v>
      </c>
      <c r="F1103" s="59">
        <v>55000</v>
      </c>
      <c r="G1103" s="81" t="s">
        <v>30</v>
      </c>
      <c r="H1103" s="81" t="s">
        <v>30</v>
      </c>
      <c r="I1103" s="59"/>
      <c r="J1103" s="59"/>
      <c r="K1103" s="59"/>
      <c r="L1103" s="82"/>
      <c r="M1103" s="71"/>
      <c r="N1103" s="48"/>
      <c r="O1103" s="83"/>
      <c r="P1103" s="83" t="s">
        <v>31</v>
      </c>
      <c r="Q1103" s="84" t="s">
        <v>41</v>
      </c>
      <c r="R1103" s="28"/>
      <c r="S1103" s="85">
        <v>25000</v>
      </c>
      <c r="T1103" s="86">
        <v>21250</v>
      </c>
      <c r="U1103" s="86">
        <v>2500</v>
      </c>
      <c r="V1103" s="86">
        <v>1250</v>
      </c>
      <c r="W1103" s="87" t="s">
        <v>644</v>
      </c>
      <c r="X1103" s="88">
        <v>486955</v>
      </c>
      <c r="Y1103" s="83">
        <v>20</v>
      </c>
    </row>
    <row r="1104" spans="1:25" ht="75" hidden="1">
      <c r="A1104" s="23">
        <v>1097</v>
      </c>
      <c r="B1104" s="79" t="s">
        <v>1640</v>
      </c>
      <c r="C1104" s="91"/>
      <c r="D1104" s="91">
        <v>1</v>
      </c>
      <c r="E1104" s="45" t="s">
        <v>660</v>
      </c>
      <c r="F1104" s="59">
        <v>55000</v>
      </c>
      <c r="G1104" s="81" t="s">
        <v>30</v>
      </c>
      <c r="H1104" s="81" t="s">
        <v>30</v>
      </c>
      <c r="I1104" s="59"/>
      <c r="J1104" s="59"/>
      <c r="K1104" s="59"/>
      <c r="L1104" s="82"/>
      <c r="M1104" s="71"/>
      <c r="N1104" s="48"/>
      <c r="O1104" s="83"/>
      <c r="P1104" s="83" t="s">
        <v>31</v>
      </c>
      <c r="Q1104" s="84" t="s">
        <v>41</v>
      </c>
      <c r="R1104" s="28"/>
      <c r="S1104" s="85">
        <v>25000</v>
      </c>
      <c r="T1104" s="86">
        <v>21250</v>
      </c>
      <c r="U1104" s="86">
        <v>2500</v>
      </c>
      <c r="V1104" s="86">
        <v>1250</v>
      </c>
      <c r="W1104" s="87" t="s">
        <v>644</v>
      </c>
      <c r="X1104" s="88">
        <v>486956</v>
      </c>
      <c r="Y1104" s="83">
        <v>20</v>
      </c>
    </row>
    <row r="1105" spans="1:25" ht="75" hidden="1">
      <c r="A1105" s="23">
        <v>1098</v>
      </c>
      <c r="B1105" s="79" t="s">
        <v>1641</v>
      </c>
      <c r="C1105" s="91"/>
      <c r="D1105" s="91">
        <v>1</v>
      </c>
      <c r="E1105" s="45" t="s">
        <v>807</v>
      </c>
      <c r="F1105" s="59">
        <v>55000</v>
      </c>
      <c r="G1105" s="81" t="s">
        <v>30</v>
      </c>
      <c r="H1105" s="81" t="s">
        <v>30</v>
      </c>
      <c r="I1105" s="59"/>
      <c r="J1105" s="59"/>
      <c r="K1105" s="59"/>
      <c r="L1105" s="82"/>
      <c r="M1105" s="71"/>
      <c r="N1105" s="48"/>
      <c r="O1105" s="83"/>
      <c r="P1105" s="83" t="s">
        <v>31</v>
      </c>
      <c r="Q1105" s="84" t="s">
        <v>41</v>
      </c>
      <c r="R1105" s="28"/>
      <c r="S1105" s="85">
        <v>25000</v>
      </c>
      <c r="T1105" s="86">
        <v>21250</v>
      </c>
      <c r="U1105" s="86">
        <v>2500</v>
      </c>
      <c r="V1105" s="86">
        <v>1250</v>
      </c>
      <c r="W1105" s="87" t="s">
        <v>644</v>
      </c>
      <c r="X1105" s="88">
        <v>486957</v>
      </c>
      <c r="Y1105" s="83">
        <v>20</v>
      </c>
    </row>
    <row r="1106" spans="1:25" ht="60" hidden="1">
      <c r="A1106" s="23">
        <v>1099</v>
      </c>
      <c r="B1106" s="79" t="s">
        <v>1642</v>
      </c>
      <c r="C1106" s="29"/>
      <c r="D1106" s="91">
        <v>1</v>
      </c>
      <c r="E1106" s="45" t="s">
        <v>1257</v>
      </c>
      <c r="F1106" s="59">
        <v>55000</v>
      </c>
      <c r="G1106" s="81" t="s">
        <v>30</v>
      </c>
      <c r="H1106" s="81" t="s">
        <v>30</v>
      </c>
      <c r="I1106" s="59"/>
      <c r="J1106" s="59"/>
      <c r="K1106" s="59"/>
      <c r="L1106" s="82"/>
      <c r="M1106" s="71"/>
      <c r="N1106" s="48"/>
      <c r="O1106" s="83"/>
      <c r="P1106" s="83" t="s">
        <v>31</v>
      </c>
      <c r="Q1106" s="84" t="s">
        <v>41</v>
      </c>
      <c r="R1106" s="28"/>
      <c r="S1106" s="85">
        <v>25000</v>
      </c>
      <c r="T1106" s="86">
        <v>21250</v>
      </c>
      <c r="U1106" s="86">
        <v>2500</v>
      </c>
      <c r="V1106" s="86">
        <v>1250</v>
      </c>
      <c r="W1106" s="87" t="s">
        <v>644</v>
      </c>
      <c r="X1106" s="88">
        <v>486958</v>
      </c>
      <c r="Y1106" s="83">
        <v>20</v>
      </c>
    </row>
    <row r="1107" spans="1:25" ht="105" hidden="1">
      <c r="A1107" s="23">
        <v>1100</v>
      </c>
      <c r="B1107" s="79" t="s">
        <v>1643</v>
      </c>
      <c r="C1107" s="29"/>
      <c r="D1107" s="91">
        <v>1</v>
      </c>
      <c r="E1107" s="45" t="s">
        <v>139</v>
      </c>
      <c r="F1107" s="59">
        <v>55000</v>
      </c>
      <c r="G1107" s="81" t="s">
        <v>30</v>
      </c>
      <c r="H1107" s="81" t="s">
        <v>30</v>
      </c>
      <c r="I1107" s="59"/>
      <c r="J1107" s="59"/>
      <c r="K1107" s="59"/>
      <c r="L1107" s="82"/>
      <c r="M1107" s="71"/>
      <c r="N1107" s="48"/>
      <c r="O1107" s="83"/>
      <c r="P1107" s="83" t="s">
        <v>31</v>
      </c>
      <c r="Q1107" s="84" t="s">
        <v>41</v>
      </c>
      <c r="R1107" s="28"/>
      <c r="S1107" s="85">
        <v>25000</v>
      </c>
      <c r="T1107" s="86">
        <v>21250</v>
      </c>
      <c r="U1107" s="86">
        <v>2500</v>
      </c>
      <c r="V1107" s="86">
        <v>1250</v>
      </c>
      <c r="W1107" s="87" t="s">
        <v>644</v>
      </c>
      <c r="X1107" s="88">
        <v>486959</v>
      </c>
      <c r="Y1107" s="83">
        <v>20</v>
      </c>
    </row>
    <row r="1108" spans="1:25" ht="120" hidden="1">
      <c r="A1108" s="23">
        <v>1101</v>
      </c>
      <c r="B1108" s="79" t="s">
        <v>1644</v>
      </c>
      <c r="C1108" s="29"/>
      <c r="D1108" s="91">
        <v>1</v>
      </c>
      <c r="E1108" s="45" t="s">
        <v>1463</v>
      </c>
      <c r="F1108" s="59">
        <v>55000</v>
      </c>
      <c r="G1108" s="81" t="s">
        <v>30</v>
      </c>
      <c r="H1108" s="81" t="s">
        <v>30</v>
      </c>
      <c r="I1108" s="59"/>
      <c r="J1108" s="59"/>
      <c r="K1108" s="59"/>
      <c r="L1108" s="82"/>
      <c r="M1108" s="71"/>
      <c r="N1108" s="48"/>
      <c r="O1108" s="83"/>
      <c r="P1108" s="83" t="s">
        <v>31</v>
      </c>
      <c r="Q1108" s="84" t="s">
        <v>32</v>
      </c>
      <c r="R1108" s="28"/>
      <c r="S1108" s="85">
        <v>25000</v>
      </c>
      <c r="T1108" s="86">
        <v>21250</v>
      </c>
      <c r="U1108" s="86">
        <v>2500</v>
      </c>
      <c r="V1108" s="86">
        <v>1250</v>
      </c>
      <c r="W1108" s="87" t="s">
        <v>644</v>
      </c>
      <c r="X1108" s="88">
        <v>486960</v>
      </c>
      <c r="Y1108" s="83">
        <v>20</v>
      </c>
    </row>
    <row r="1109" spans="1:25" ht="90" hidden="1">
      <c r="A1109" s="23">
        <v>1102</v>
      </c>
      <c r="B1109" s="79" t="s">
        <v>1645</v>
      </c>
      <c r="C1109" s="29"/>
      <c r="D1109" s="91">
        <v>1</v>
      </c>
      <c r="E1109" s="45" t="s">
        <v>1646</v>
      </c>
      <c r="F1109" s="59">
        <v>55000</v>
      </c>
      <c r="G1109" s="81" t="s">
        <v>30</v>
      </c>
      <c r="H1109" s="81" t="s">
        <v>30</v>
      </c>
      <c r="I1109" s="59"/>
      <c r="J1109" s="59"/>
      <c r="K1109" s="59"/>
      <c r="L1109" s="82"/>
      <c r="M1109" s="71"/>
      <c r="N1109" s="48"/>
      <c r="O1109" s="83"/>
      <c r="P1109" s="83" t="s">
        <v>31</v>
      </c>
      <c r="Q1109" s="84" t="s">
        <v>32</v>
      </c>
      <c r="R1109" s="28"/>
      <c r="S1109" s="85">
        <v>25000</v>
      </c>
      <c r="T1109" s="86">
        <v>21250</v>
      </c>
      <c r="U1109" s="86">
        <v>2500</v>
      </c>
      <c r="V1109" s="86">
        <v>1250</v>
      </c>
      <c r="W1109" s="87" t="s">
        <v>644</v>
      </c>
      <c r="X1109" s="88">
        <v>486961</v>
      </c>
      <c r="Y1109" s="83">
        <v>20</v>
      </c>
    </row>
    <row r="1110" spans="1:25" ht="90" hidden="1">
      <c r="A1110" s="23">
        <v>1103</v>
      </c>
      <c r="B1110" s="79" t="s">
        <v>1647</v>
      </c>
      <c r="C1110" s="29"/>
      <c r="D1110" s="91">
        <v>1</v>
      </c>
      <c r="E1110" s="45" t="s">
        <v>1648</v>
      </c>
      <c r="F1110" s="59">
        <v>55000</v>
      </c>
      <c r="G1110" s="81" t="s">
        <v>30</v>
      </c>
      <c r="H1110" s="81" t="s">
        <v>30</v>
      </c>
      <c r="I1110" s="59"/>
      <c r="J1110" s="59"/>
      <c r="K1110" s="59"/>
      <c r="L1110" s="82"/>
      <c r="M1110" s="71"/>
      <c r="N1110" s="48"/>
      <c r="O1110" s="83"/>
      <c r="P1110" s="83" t="s">
        <v>31</v>
      </c>
      <c r="Q1110" s="84" t="s">
        <v>32</v>
      </c>
      <c r="R1110" s="28"/>
      <c r="S1110" s="85">
        <v>25000</v>
      </c>
      <c r="T1110" s="86">
        <v>21250</v>
      </c>
      <c r="U1110" s="86">
        <v>2500</v>
      </c>
      <c r="V1110" s="86">
        <v>1250</v>
      </c>
      <c r="W1110" s="87" t="s">
        <v>644</v>
      </c>
      <c r="X1110" s="88">
        <v>486962</v>
      </c>
      <c r="Y1110" s="83">
        <v>20</v>
      </c>
    </row>
    <row r="1111" spans="1:25" ht="75" hidden="1">
      <c r="A1111" s="23">
        <v>1104</v>
      </c>
      <c r="B1111" s="79" t="s">
        <v>1649</v>
      </c>
      <c r="C1111" s="29"/>
      <c r="D1111" s="91">
        <v>1</v>
      </c>
      <c r="E1111" s="45" t="s">
        <v>1639</v>
      </c>
      <c r="F1111" s="59">
        <v>55000</v>
      </c>
      <c r="G1111" s="81" t="s">
        <v>30</v>
      </c>
      <c r="H1111" s="81" t="s">
        <v>30</v>
      </c>
      <c r="I1111" s="59"/>
      <c r="J1111" s="59"/>
      <c r="K1111" s="59"/>
      <c r="L1111" s="82"/>
      <c r="M1111" s="71"/>
      <c r="N1111" s="48"/>
      <c r="O1111" s="83"/>
      <c r="P1111" s="83" t="s">
        <v>31</v>
      </c>
      <c r="Q1111" s="84" t="s">
        <v>41</v>
      </c>
      <c r="R1111" s="28"/>
      <c r="S1111" s="85">
        <v>25000</v>
      </c>
      <c r="T1111" s="86">
        <v>21250</v>
      </c>
      <c r="U1111" s="86">
        <v>2500</v>
      </c>
      <c r="V1111" s="86">
        <v>1250</v>
      </c>
      <c r="W1111" s="87" t="s">
        <v>644</v>
      </c>
      <c r="X1111" s="88">
        <v>486963</v>
      </c>
      <c r="Y1111" s="83">
        <v>20</v>
      </c>
    </row>
    <row r="1112" spans="1:25" ht="75" hidden="1">
      <c r="A1112" s="23">
        <v>1105</v>
      </c>
      <c r="B1112" s="79" t="s">
        <v>1650</v>
      </c>
      <c r="C1112" s="29"/>
      <c r="D1112" s="91">
        <v>1</v>
      </c>
      <c r="E1112" s="45" t="s">
        <v>201</v>
      </c>
      <c r="F1112" s="59">
        <v>55000</v>
      </c>
      <c r="G1112" s="81" t="s">
        <v>30</v>
      </c>
      <c r="H1112" s="81" t="s">
        <v>30</v>
      </c>
      <c r="I1112" s="59"/>
      <c r="J1112" s="59"/>
      <c r="K1112" s="59"/>
      <c r="L1112" s="82"/>
      <c r="M1112" s="71"/>
      <c r="N1112" s="48"/>
      <c r="O1112" s="83"/>
      <c r="P1112" s="83" t="s">
        <v>31</v>
      </c>
      <c r="Q1112" s="84" t="s">
        <v>32</v>
      </c>
      <c r="R1112" s="28"/>
      <c r="S1112" s="85">
        <v>25000</v>
      </c>
      <c r="T1112" s="86">
        <v>21250</v>
      </c>
      <c r="U1112" s="86">
        <v>2500</v>
      </c>
      <c r="V1112" s="86">
        <v>1250</v>
      </c>
      <c r="W1112" s="87" t="s">
        <v>644</v>
      </c>
      <c r="X1112" s="88">
        <v>486964</v>
      </c>
      <c r="Y1112" s="83">
        <v>20</v>
      </c>
    </row>
    <row r="1113" spans="1:25" ht="90" hidden="1">
      <c r="A1113" s="23">
        <v>1106</v>
      </c>
      <c r="B1113" s="79" t="s">
        <v>1651</v>
      </c>
      <c r="C1113" s="29"/>
      <c r="D1113" s="91">
        <v>1</v>
      </c>
      <c r="E1113" s="45" t="s">
        <v>139</v>
      </c>
      <c r="F1113" s="59">
        <v>55000</v>
      </c>
      <c r="G1113" s="81" t="s">
        <v>30</v>
      </c>
      <c r="H1113" s="81" t="s">
        <v>30</v>
      </c>
      <c r="I1113" s="59"/>
      <c r="J1113" s="59"/>
      <c r="K1113" s="59"/>
      <c r="L1113" s="82"/>
      <c r="M1113" s="71"/>
      <c r="N1113" s="48"/>
      <c r="O1113" s="83"/>
      <c r="P1113" s="83" t="s">
        <v>31</v>
      </c>
      <c r="Q1113" s="84" t="s">
        <v>41</v>
      </c>
      <c r="R1113" s="28"/>
      <c r="S1113" s="85">
        <v>25000</v>
      </c>
      <c r="T1113" s="86">
        <v>21250</v>
      </c>
      <c r="U1113" s="86">
        <v>2500</v>
      </c>
      <c r="V1113" s="86">
        <v>1250</v>
      </c>
      <c r="W1113" s="87" t="s">
        <v>644</v>
      </c>
      <c r="X1113" s="88">
        <v>486965</v>
      </c>
      <c r="Y1113" s="83">
        <v>20</v>
      </c>
    </row>
    <row r="1114" spans="1:25" ht="120" hidden="1">
      <c r="A1114" s="23">
        <v>1107</v>
      </c>
      <c r="B1114" s="79" t="s">
        <v>1652</v>
      </c>
      <c r="C1114" s="29"/>
      <c r="D1114" s="91">
        <v>1</v>
      </c>
      <c r="E1114" s="45" t="s">
        <v>1653</v>
      </c>
      <c r="F1114" s="59">
        <v>55000</v>
      </c>
      <c r="G1114" s="81" t="s">
        <v>30</v>
      </c>
      <c r="H1114" s="81" t="s">
        <v>30</v>
      </c>
      <c r="I1114" s="59"/>
      <c r="J1114" s="59"/>
      <c r="K1114" s="59"/>
      <c r="L1114" s="82"/>
      <c r="M1114" s="71"/>
      <c r="N1114" s="48"/>
      <c r="O1114" s="83"/>
      <c r="P1114" s="83" t="s">
        <v>31</v>
      </c>
      <c r="Q1114" s="84" t="s">
        <v>32</v>
      </c>
      <c r="R1114" s="28"/>
      <c r="S1114" s="85">
        <v>25000</v>
      </c>
      <c r="T1114" s="86">
        <v>21250</v>
      </c>
      <c r="U1114" s="86">
        <v>2500</v>
      </c>
      <c r="V1114" s="86">
        <v>1250</v>
      </c>
      <c r="W1114" s="87" t="s">
        <v>644</v>
      </c>
      <c r="X1114" s="88">
        <v>486966</v>
      </c>
      <c r="Y1114" s="83">
        <v>20</v>
      </c>
    </row>
    <row r="1115" spans="1:25" ht="90" hidden="1">
      <c r="A1115" s="23">
        <v>1108</v>
      </c>
      <c r="B1115" s="79" t="s">
        <v>1654</v>
      </c>
      <c r="C1115" s="29"/>
      <c r="D1115" s="91">
        <v>1</v>
      </c>
      <c r="E1115" s="45" t="s">
        <v>1655</v>
      </c>
      <c r="F1115" s="59">
        <v>55000</v>
      </c>
      <c r="G1115" s="81" t="s">
        <v>30</v>
      </c>
      <c r="H1115" s="81" t="s">
        <v>30</v>
      </c>
      <c r="I1115" s="59"/>
      <c r="J1115" s="59"/>
      <c r="K1115" s="59"/>
      <c r="L1115" s="82"/>
      <c r="M1115" s="71"/>
      <c r="N1115" s="48"/>
      <c r="O1115" s="83"/>
      <c r="P1115" s="83" t="s">
        <v>31</v>
      </c>
      <c r="Q1115" s="84" t="s">
        <v>32</v>
      </c>
      <c r="R1115" s="28"/>
      <c r="S1115" s="85">
        <v>25000</v>
      </c>
      <c r="T1115" s="86">
        <v>21250</v>
      </c>
      <c r="U1115" s="86">
        <v>2500</v>
      </c>
      <c r="V1115" s="86">
        <v>1250</v>
      </c>
      <c r="W1115" s="87" t="s">
        <v>644</v>
      </c>
      <c r="X1115" s="88">
        <v>486967</v>
      </c>
      <c r="Y1115" s="83">
        <v>20</v>
      </c>
    </row>
    <row r="1116" spans="1:25" ht="60" hidden="1">
      <c r="A1116" s="23">
        <v>1109</v>
      </c>
      <c r="B1116" s="79" t="s">
        <v>1656</v>
      </c>
      <c r="C1116" s="29"/>
      <c r="D1116" s="91">
        <v>1</v>
      </c>
      <c r="E1116" s="45" t="s">
        <v>1655</v>
      </c>
      <c r="F1116" s="59">
        <v>55000</v>
      </c>
      <c r="G1116" s="81" t="s">
        <v>30</v>
      </c>
      <c r="H1116" s="81" t="s">
        <v>30</v>
      </c>
      <c r="I1116" s="59"/>
      <c r="J1116" s="59"/>
      <c r="K1116" s="59"/>
      <c r="L1116" s="82"/>
      <c r="M1116" s="71"/>
      <c r="N1116" s="48"/>
      <c r="O1116" s="83"/>
      <c r="P1116" s="83" t="s">
        <v>31</v>
      </c>
      <c r="Q1116" s="84" t="s">
        <v>32</v>
      </c>
      <c r="R1116" s="28"/>
      <c r="S1116" s="85">
        <v>25000</v>
      </c>
      <c r="T1116" s="86">
        <v>21250</v>
      </c>
      <c r="U1116" s="86">
        <v>2500</v>
      </c>
      <c r="V1116" s="86">
        <v>1250</v>
      </c>
      <c r="W1116" s="87" t="s">
        <v>644</v>
      </c>
      <c r="X1116" s="88">
        <v>486968</v>
      </c>
      <c r="Y1116" s="83">
        <v>20</v>
      </c>
    </row>
    <row r="1117" spans="1:25" ht="90" hidden="1">
      <c r="A1117" s="23">
        <v>1110</v>
      </c>
      <c r="B1117" s="79" t="s">
        <v>1657</v>
      </c>
      <c r="C1117" s="29"/>
      <c r="D1117" s="91">
        <v>1</v>
      </c>
      <c r="E1117" s="45" t="s">
        <v>1658</v>
      </c>
      <c r="F1117" s="59">
        <v>55000</v>
      </c>
      <c r="G1117" s="81" t="s">
        <v>30</v>
      </c>
      <c r="H1117" s="81" t="s">
        <v>30</v>
      </c>
      <c r="I1117" s="59"/>
      <c r="J1117" s="59"/>
      <c r="K1117" s="59"/>
      <c r="L1117" s="82"/>
      <c r="M1117" s="71"/>
      <c r="N1117" s="48"/>
      <c r="O1117" s="83"/>
      <c r="P1117" s="83" t="s">
        <v>31</v>
      </c>
      <c r="Q1117" s="84" t="s">
        <v>32</v>
      </c>
      <c r="R1117" s="28"/>
      <c r="S1117" s="85">
        <v>25000</v>
      </c>
      <c r="T1117" s="86">
        <v>21250</v>
      </c>
      <c r="U1117" s="86">
        <v>2500</v>
      </c>
      <c r="V1117" s="86">
        <v>1250</v>
      </c>
      <c r="W1117" s="87" t="s">
        <v>644</v>
      </c>
      <c r="X1117" s="88">
        <v>486969</v>
      </c>
      <c r="Y1117" s="83">
        <v>20</v>
      </c>
    </row>
    <row r="1118" spans="1:25" ht="60" hidden="1">
      <c r="A1118" s="23">
        <v>1111</v>
      </c>
      <c r="B1118" s="79" t="s">
        <v>1659</v>
      </c>
      <c r="C1118" s="29"/>
      <c r="D1118" s="91">
        <v>1</v>
      </c>
      <c r="E1118" s="45" t="s">
        <v>1660</v>
      </c>
      <c r="F1118" s="59">
        <v>55000</v>
      </c>
      <c r="G1118" s="81" t="s">
        <v>30</v>
      </c>
      <c r="H1118" s="81" t="s">
        <v>30</v>
      </c>
      <c r="I1118" s="59"/>
      <c r="J1118" s="59"/>
      <c r="K1118" s="59"/>
      <c r="L1118" s="82"/>
      <c r="M1118" s="71"/>
      <c r="N1118" s="48"/>
      <c r="O1118" s="83"/>
      <c r="P1118" s="83" t="s">
        <v>31</v>
      </c>
      <c r="Q1118" s="84" t="s">
        <v>32</v>
      </c>
      <c r="R1118" s="28"/>
      <c r="S1118" s="85">
        <v>25000</v>
      </c>
      <c r="T1118" s="86">
        <v>21250</v>
      </c>
      <c r="U1118" s="86">
        <v>2500</v>
      </c>
      <c r="V1118" s="86">
        <v>1250</v>
      </c>
      <c r="W1118" s="87" t="s">
        <v>644</v>
      </c>
      <c r="X1118" s="88">
        <v>486970</v>
      </c>
      <c r="Y1118" s="83">
        <v>20</v>
      </c>
    </row>
    <row r="1119" spans="1:25" ht="90" hidden="1">
      <c r="A1119" s="23">
        <v>1112</v>
      </c>
      <c r="B1119" s="79" t="s">
        <v>1661</v>
      </c>
      <c r="C1119" s="29"/>
      <c r="D1119" s="91">
        <v>1</v>
      </c>
      <c r="E1119" s="45" t="s">
        <v>1655</v>
      </c>
      <c r="F1119" s="59">
        <v>55000</v>
      </c>
      <c r="G1119" s="81" t="s">
        <v>30</v>
      </c>
      <c r="H1119" s="81" t="s">
        <v>30</v>
      </c>
      <c r="I1119" s="59"/>
      <c r="J1119" s="59"/>
      <c r="K1119" s="59"/>
      <c r="L1119" s="82"/>
      <c r="M1119" s="71"/>
      <c r="N1119" s="48"/>
      <c r="O1119" s="83"/>
      <c r="P1119" s="83" t="s">
        <v>31</v>
      </c>
      <c r="Q1119" s="84" t="s">
        <v>32</v>
      </c>
      <c r="R1119" s="28"/>
      <c r="S1119" s="85">
        <v>25000</v>
      </c>
      <c r="T1119" s="86">
        <v>21250</v>
      </c>
      <c r="U1119" s="86">
        <v>2500</v>
      </c>
      <c r="V1119" s="86">
        <v>1250</v>
      </c>
      <c r="W1119" s="87" t="s">
        <v>644</v>
      </c>
      <c r="X1119" s="88">
        <v>486971</v>
      </c>
      <c r="Y1119" s="83">
        <v>20</v>
      </c>
    </row>
    <row r="1120" spans="1:25" ht="90" hidden="1">
      <c r="A1120" s="23">
        <v>1113</v>
      </c>
      <c r="B1120" s="79" t="s">
        <v>1662</v>
      </c>
      <c r="C1120" s="29"/>
      <c r="D1120" s="91">
        <v>1</v>
      </c>
      <c r="E1120" s="45" t="s">
        <v>1663</v>
      </c>
      <c r="F1120" s="59">
        <v>55000</v>
      </c>
      <c r="G1120" s="81" t="s">
        <v>30</v>
      </c>
      <c r="H1120" s="81" t="s">
        <v>30</v>
      </c>
      <c r="I1120" s="59"/>
      <c r="J1120" s="59"/>
      <c r="K1120" s="59"/>
      <c r="L1120" s="82"/>
      <c r="M1120" s="71"/>
      <c r="N1120" s="48"/>
      <c r="O1120" s="83"/>
      <c r="P1120" s="83" t="s">
        <v>31</v>
      </c>
      <c r="Q1120" s="84" t="s">
        <v>32</v>
      </c>
      <c r="R1120" s="28"/>
      <c r="S1120" s="85">
        <v>25000</v>
      </c>
      <c r="T1120" s="86">
        <v>21250</v>
      </c>
      <c r="U1120" s="86">
        <v>2500</v>
      </c>
      <c r="V1120" s="86">
        <v>1250</v>
      </c>
      <c r="W1120" s="87" t="s">
        <v>644</v>
      </c>
      <c r="X1120" s="88">
        <v>486972</v>
      </c>
      <c r="Y1120" s="83">
        <v>20</v>
      </c>
    </row>
    <row r="1121" spans="1:25" ht="90" hidden="1">
      <c r="A1121" s="23">
        <v>1114</v>
      </c>
      <c r="B1121" s="79" t="s">
        <v>1664</v>
      </c>
      <c r="C1121" s="29"/>
      <c r="D1121" s="91">
        <v>1</v>
      </c>
      <c r="E1121" s="45" t="s">
        <v>1665</v>
      </c>
      <c r="F1121" s="59">
        <v>55000</v>
      </c>
      <c r="G1121" s="81" t="s">
        <v>30</v>
      </c>
      <c r="H1121" s="81" t="s">
        <v>30</v>
      </c>
      <c r="I1121" s="59"/>
      <c r="J1121" s="59"/>
      <c r="K1121" s="59"/>
      <c r="L1121" s="82"/>
      <c r="M1121" s="71"/>
      <c r="N1121" s="48"/>
      <c r="O1121" s="83"/>
      <c r="P1121" s="83" t="s">
        <v>31</v>
      </c>
      <c r="Q1121" s="84" t="s">
        <v>32</v>
      </c>
      <c r="R1121" s="28"/>
      <c r="S1121" s="85">
        <v>25000</v>
      </c>
      <c r="T1121" s="86">
        <v>21250</v>
      </c>
      <c r="U1121" s="86">
        <v>2500</v>
      </c>
      <c r="V1121" s="86">
        <v>1250</v>
      </c>
      <c r="W1121" s="87" t="s">
        <v>644</v>
      </c>
      <c r="X1121" s="88">
        <v>486973</v>
      </c>
      <c r="Y1121" s="83">
        <v>20</v>
      </c>
    </row>
    <row r="1122" spans="1:25" ht="90" hidden="1">
      <c r="A1122" s="23">
        <v>1115</v>
      </c>
      <c r="B1122" s="79" t="s">
        <v>1666</v>
      </c>
      <c r="C1122" s="29"/>
      <c r="D1122" s="91">
        <v>1</v>
      </c>
      <c r="E1122" s="45" t="s">
        <v>1667</v>
      </c>
      <c r="F1122" s="59">
        <v>55000</v>
      </c>
      <c r="G1122" s="81" t="s">
        <v>30</v>
      </c>
      <c r="H1122" s="81" t="s">
        <v>30</v>
      </c>
      <c r="I1122" s="59"/>
      <c r="J1122" s="59"/>
      <c r="K1122" s="59"/>
      <c r="L1122" s="82"/>
      <c r="M1122" s="71"/>
      <c r="N1122" s="48"/>
      <c r="O1122" s="83"/>
      <c r="P1122" s="83" t="s">
        <v>31</v>
      </c>
      <c r="Q1122" s="84" t="s">
        <v>41</v>
      </c>
      <c r="R1122" s="28"/>
      <c r="S1122" s="85">
        <v>25000</v>
      </c>
      <c r="T1122" s="86">
        <v>21250</v>
      </c>
      <c r="U1122" s="86">
        <v>2500</v>
      </c>
      <c r="V1122" s="86">
        <v>1250</v>
      </c>
      <c r="W1122" s="87" t="s">
        <v>644</v>
      </c>
      <c r="X1122" s="88">
        <v>486974</v>
      </c>
      <c r="Y1122" s="83">
        <v>20</v>
      </c>
    </row>
    <row r="1123" spans="1:25" ht="75" hidden="1">
      <c r="A1123" s="23">
        <v>1116</v>
      </c>
      <c r="B1123" s="92" t="s">
        <v>1668</v>
      </c>
      <c r="C1123" s="93"/>
      <c r="D1123" s="94">
        <v>1</v>
      </c>
      <c r="E1123" s="95"/>
      <c r="F1123" s="96">
        <v>55000</v>
      </c>
      <c r="G1123" s="97" t="s">
        <v>1531</v>
      </c>
      <c r="H1123" s="95" t="s">
        <v>1669</v>
      </c>
      <c r="I1123" s="98"/>
      <c r="J1123" s="98"/>
      <c r="K1123" s="98"/>
      <c r="L1123" s="98"/>
      <c r="M1123" s="71"/>
      <c r="N1123" s="48"/>
      <c r="O1123" s="53"/>
      <c r="P1123" s="53" t="s">
        <v>31</v>
      </c>
      <c r="Q1123" s="99" t="s">
        <v>32</v>
      </c>
      <c r="R1123" s="28"/>
      <c r="S1123" s="100">
        <v>47500</v>
      </c>
      <c r="T1123" s="66">
        <v>42500</v>
      </c>
      <c r="U1123" s="66">
        <v>5000</v>
      </c>
      <c r="V1123" s="66"/>
      <c r="W1123" s="87" t="s">
        <v>1670</v>
      </c>
      <c r="X1123" s="53"/>
      <c r="Y1123" s="53">
        <v>20</v>
      </c>
    </row>
    <row r="1124" spans="1:25" ht="60" hidden="1">
      <c r="A1124" s="23">
        <v>1117</v>
      </c>
      <c r="B1124" s="92" t="s">
        <v>1671</v>
      </c>
      <c r="C1124" s="94"/>
      <c r="D1124" s="94">
        <v>1</v>
      </c>
      <c r="E1124" s="95" t="s">
        <v>53</v>
      </c>
      <c r="F1124" s="96">
        <v>55000</v>
      </c>
      <c r="G1124" s="97" t="s">
        <v>1531</v>
      </c>
      <c r="H1124" s="95" t="s">
        <v>1669</v>
      </c>
      <c r="I1124" s="98"/>
      <c r="J1124" s="98"/>
      <c r="K1124" s="98"/>
      <c r="L1124" s="98"/>
      <c r="M1124" s="71"/>
      <c r="N1124" s="48"/>
      <c r="O1124" s="53"/>
      <c r="P1124" s="53" t="s">
        <v>31</v>
      </c>
      <c r="Q1124" s="101" t="s">
        <v>32</v>
      </c>
      <c r="R1124" s="28"/>
      <c r="S1124" s="100">
        <v>47500</v>
      </c>
      <c r="T1124" s="66">
        <v>42500</v>
      </c>
      <c r="U1124" s="66">
        <v>5000</v>
      </c>
      <c r="V1124" s="66"/>
      <c r="W1124" s="87" t="s">
        <v>1670</v>
      </c>
      <c r="X1124" s="53"/>
      <c r="Y1124" s="53">
        <v>20</v>
      </c>
    </row>
    <row r="1125" spans="1:25" ht="60" hidden="1">
      <c r="A1125" s="23">
        <v>1118</v>
      </c>
      <c r="B1125" s="92" t="s">
        <v>1672</v>
      </c>
      <c r="C1125" s="94"/>
      <c r="D1125" s="94">
        <v>1</v>
      </c>
      <c r="E1125" s="95" t="s">
        <v>1673</v>
      </c>
      <c r="F1125" s="96">
        <v>55000</v>
      </c>
      <c r="G1125" s="97" t="s">
        <v>1531</v>
      </c>
      <c r="H1125" s="95" t="s">
        <v>1669</v>
      </c>
      <c r="I1125" s="98"/>
      <c r="J1125" s="98"/>
      <c r="K1125" s="98"/>
      <c r="L1125" s="98"/>
      <c r="M1125" s="71"/>
      <c r="N1125" s="48"/>
      <c r="O1125" s="53"/>
      <c r="P1125" s="53" t="s">
        <v>31</v>
      </c>
      <c r="Q1125" s="99" t="s">
        <v>32</v>
      </c>
      <c r="R1125" s="28"/>
      <c r="S1125" s="100">
        <v>47500</v>
      </c>
      <c r="T1125" s="66">
        <v>42500</v>
      </c>
      <c r="U1125" s="66">
        <v>5000</v>
      </c>
      <c r="V1125" s="66"/>
      <c r="W1125" s="87" t="s">
        <v>1670</v>
      </c>
      <c r="X1125" s="53"/>
      <c r="Y1125" s="53">
        <v>20</v>
      </c>
    </row>
    <row r="1126" spans="1:25" ht="45" hidden="1">
      <c r="A1126" s="23">
        <v>1119</v>
      </c>
      <c r="B1126" s="102" t="s">
        <v>1674</v>
      </c>
      <c r="C1126" s="58"/>
      <c r="D1126" s="103">
        <v>1</v>
      </c>
      <c r="E1126" s="45" t="s">
        <v>1675</v>
      </c>
      <c r="F1126" s="104">
        <v>50000</v>
      </c>
      <c r="G1126" s="97" t="s">
        <v>1531</v>
      </c>
      <c r="H1126" s="105" t="s">
        <v>1669</v>
      </c>
      <c r="I1126" s="59"/>
      <c r="J1126" s="59"/>
      <c r="K1126" s="59"/>
      <c r="L1126" s="82"/>
      <c r="M1126" s="71"/>
      <c r="N1126" s="48"/>
      <c r="O1126" s="83"/>
      <c r="P1126" s="83" t="s">
        <v>31</v>
      </c>
      <c r="Q1126" s="84" t="s">
        <v>32</v>
      </c>
      <c r="R1126" s="28"/>
      <c r="S1126" s="85">
        <v>38200</v>
      </c>
      <c r="T1126" s="86">
        <v>34380</v>
      </c>
      <c r="U1126" s="86">
        <v>3820</v>
      </c>
      <c r="V1126" s="86">
        <v>0</v>
      </c>
      <c r="W1126" s="87" t="s">
        <v>1676</v>
      </c>
      <c r="X1126" s="88"/>
      <c r="Y1126" s="83">
        <v>20</v>
      </c>
    </row>
    <row r="1127" spans="1:25" ht="30" hidden="1">
      <c r="A1127" s="23">
        <v>1120</v>
      </c>
      <c r="B1127" s="106" t="s">
        <v>1677</v>
      </c>
      <c r="C1127" s="58"/>
      <c r="D1127" s="103">
        <v>1</v>
      </c>
      <c r="E1127" s="45" t="s">
        <v>1678</v>
      </c>
      <c r="F1127" s="104">
        <v>50000</v>
      </c>
      <c r="G1127" s="97" t="s">
        <v>1531</v>
      </c>
      <c r="H1127" s="105" t="s">
        <v>1669</v>
      </c>
      <c r="I1127" s="59"/>
      <c r="J1127" s="59"/>
      <c r="K1127" s="59"/>
      <c r="L1127" s="82"/>
      <c r="M1127" s="71"/>
      <c r="N1127" s="48"/>
      <c r="O1127" s="83"/>
      <c r="P1127" s="83" t="s">
        <v>31</v>
      </c>
      <c r="Q1127" s="84" t="s">
        <v>32</v>
      </c>
      <c r="R1127" s="28"/>
      <c r="S1127" s="85">
        <v>50000</v>
      </c>
      <c r="T1127" s="86">
        <v>45000</v>
      </c>
      <c r="U1127" s="86">
        <v>5000</v>
      </c>
      <c r="V1127" s="86">
        <v>0</v>
      </c>
      <c r="W1127" s="87" t="s">
        <v>1676</v>
      </c>
      <c r="X1127" s="88"/>
      <c r="Y1127" s="83">
        <v>20</v>
      </c>
    </row>
    <row r="1128" spans="1:25" ht="105" hidden="1">
      <c r="A1128" s="23">
        <v>1121</v>
      </c>
      <c r="B1128" s="107" t="s">
        <v>1679</v>
      </c>
      <c r="C1128" s="108"/>
      <c r="D1128" s="109">
        <v>1</v>
      </c>
      <c r="E1128" s="110" t="s">
        <v>1680</v>
      </c>
      <c r="F1128" s="111">
        <v>55000</v>
      </c>
      <c r="G1128" s="97" t="s">
        <v>1531</v>
      </c>
      <c r="H1128" s="112" t="s">
        <v>1669</v>
      </c>
      <c r="I1128" s="113"/>
      <c r="J1128" s="113"/>
      <c r="K1128" s="113"/>
      <c r="L1128" s="114"/>
      <c r="M1128" s="71"/>
      <c r="N1128" s="48"/>
      <c r="O1128" s="115"/>
      <c r="P1128" s="115" t="s">
        <v>31</v>
      </c>
      <c r="Q1128" s="116" t="s">
        <v>32</v>
      </c>
      <c r="R1128" s="28"/>
      <c r="S1128" s="117">
        <v>25000</v>
      </c>
      <c r="T1128" s="118">
        <v>21250</v>
      </c>
      <c r="U1128" s="32">
        <v>2500</v>
      </c>
      <c r="V1128" s="119">
        <v>0</v>
      </c>
      <c r="W1128" s="120" t="s">
        <v>1681</v>
      </c>
      <c r="X1128" s="121"/>
      <c r="Y1128" s="115">
        <v>20</v>
      </c>
    </row>
    <row r="1129" spans="1:25" ht="75" hidden="1">
      <c r="A1129" s="23">
        <v>1122</v>
      </c>
      <c r="B1129" s="107" t="s">
        <v>1682</v>
      </c>
      <c r="C1129" s="108"/>
      <c r="D1129" s="109">
        <v>1</v>
      </c>
      <c r="E1129" s="122" t="s">
        <v>1683</v>
      </c>
      <c r="F1129" s="111">
        <v>55000</v>
      </c>
      <c r="G1129" s="97" t="s">
        <v>1531</v>
      </c>
      <c r="H1129" s="112" t="s">
        <v>1669</v>
      </c>
      <c r="I1129" s="113"/>
      <c r="J1129" s="113"/>
      <c r="K1129" s="113"/>
      <c r="L1129" s="114"/>
      <c r="M1129" s="71"/>
      <c r="N1129" s="48"/>
      <c r="O1129" s="115"/>
      <c r="P1129" s="115" t="s">
        <v>31</v>
      </c>
      <c r="Q1129" s="116" t="s">
        <v>41</v>
      </c>
      <c r="R1129" s="28"/>
      <c r="S1129" s="117">
        <v>25000</v>
      </c>
      <c r="T1129" s="118">
        <v>21250</v>
      </c>
      <c r="U1129" s="32">
        <v>2500</v>
      </c>
      <c r="V1129" s="119">
        <v>0</v>
      </c>
      <c r="W1129" s="120" t="s">
        <v>1681</v>
      </c>
      <c r="X1129" s="121"/>
      <c r="Y1129" s="115">
        <v>20</v>
      </c>
    </row>
    <row r="1130" spans="1:25" ht="60" hidden="1">
      <c r="A1130" s="23">
        <v>1123</v>
      </c>
      <c r="B1130" s="107" t="s">
        <v>1684</v>
      </c>
      <c r="C1130" s="108"/>
      <c r="D1130" s="109">
        <v>1</v>
      </c>
      <c r="E1130" s="122" t="s">
        <v>1683</v>
      </c>
      <c r="F1130" s="111">
        <v>55000</v>
      </c>
      <c r="G1130" s="97" t="s">
        <v>1531</v>
      </c>
      <c r="H1130" s="112" t="s">
        <v>1669</v>
      </c>
      <c r="I1130" s="113"/>
      <c r="J1130" s="113"/>
      <c r="K1130" s="113"/>
      <c r="L1130" s="114"/>
      <c r="M1130" s="71"/>
      <c r="N1130" s="48"/>
      <c r="O1130" s="115"/>
      <c r="P1130" s="115" t="s">
        <v>31</v>
      </c>
      <c r="Q1130" s="116" t="s">
        <v>32</v>
      </c>
      <c r="R1130" s="28"/>
      <c r="S1130" s="117">
        <v>25000</v>
      </c>
      <c r="T1130" s="118">
        <v>21250</v>
      </c>
      <c r="U1130" s="32">
        <v>2500</v>
      </c>
      <c r="V1130" s="119">
        <v>0</v>
      </c>
      <c r="W1130" s="120" t="s">
        <v>1681</v>
      </c>
      <c r="X1130" s="121"/>
      <c r="Y1130" s="115">
        <v>20</v>
      </c>
    </row>
    <row r="1131" spans="1:25" ht="150" hidden="1">
      <c r="A1131" s="23">
        <v>1124</v>
      </c>
      <c r="B1131" s="107" t="s">
        <v>1685</v>
      </c>
      <c r="C1131" s="108"/>
      <c r="D1131" s="109">
        <v>1</v>
      </c>
      <c r="E1131" s="122" t="s">
        <v>1686</v>
      </c>
      <c r="F1131" s="111">
        <v>55000</v>
      </c>
      <c r="G1131" s="97" t="s">
        <v>1531</v>
      </c>
      <c r="H1131" s="112" t="s">
        <v>1669</v>
      </c>
      <c r="I1131" s="113"/>
      <c r="J1131" s="113"/>
      <c r="K1131" s="113"/>
      <c r="L1131" s="114"/>
      <c r="M1131" s="71"/>
      <c r="N1131" s="48"/>
      <c r="O1131" s="115"/>
      <c r="P1131" s="115" t="s">
        <v>31</v>
      </c>
      <c r="Q1131" s="116" t="s">
        <v>32</v>
      </c>
      <c r="R1131" s="28"/>
      <c r="S1131" s="117">
        <v>25000</v>
      </c>
      <c r="T1131" s="118">
        <v>21250</v>
      </c>
      <c r="U1131" s="32">
        <v>2500</v>
      </c>
      <c r="V1131" s="119">
        <v>0</v>
      </c>
      <c r="W1131" s="120" t="s">
        <v>1681</v>
      </c>
      <c r="X1131" s="121"/>
      <c r="Y1131" s="115">
        <v>20</v>
      </c>
    </row>
    <row r="1132" spans="1:25" ht="75" hidden="1">
      <c r="A1132" s="23">
        <v>1125</v>
      </c>
      <c r="B1132" s="107" t="s">
        <v>1687</v>
      </c>
      <c r="C1132" s="108"/>
      <c r="D1132" s="109">
        <v>1</v>
      </c>
      <c r="E1132" s="122" t="s">
        <v>1688</v>
      </c>
      <c r="F1132" s="111">
        <v>55000</v>
      </c>
      <c r="G1132" s="97" t="s">
        <v>1531</v>
      </c>
      <c r="H1132" s="112" t="s">
        <v>1669</v>
      </c>
      <c r="I1132" s="113"/>
      <c r="J1132" s="113"/>
      <c r="K1132" s="113"/>
      <c r="L1132" s="114"/>
      <c r="M1132" s="71"/>
      <c r="N1132" s="48"/>
      <c r="O1132" s="115"/>
      <c r="P1132" s="115" t="s">
        <v>31</v>
      </c>
      <c r="Q1132" s="116" t="s">
        <v>32</v>
      </c>
      <c r="R1132" s="28"/>
      <c r="S1132" s="117">
        <v>50000</v>
      </c>
      <c r="T1132" s="118">
        <v>42500</v>
      </c>
      <c r="U1132" s="32">
        <v>5000</v>
      </c>
      <c r="V1132" s="119">
        <v>0</v>
      </c>
      <c r="W1132" s="120" t="s">
        <v>1681</v>
      </c>
      <c r="X1132" s="121"/>
      <c r="Y1132" s="115">
        <v>20</v>
      </c>
    </row>
    <row r="1133" spans="1:25" ht="60" hidden="1">
      <c r="A1133" s="23">
        <v>1126</v>
      </c>
      <c r="B1133" s="123" t="s">
        <v>1689</v>
      </c>
      <c r="C1133" s="124"/>
      <c r="D1133" s="125">
        <v>1</v>
      </c>
      <c r="E1133" s="122" t="s">
        <v>1690</v>
      </c>
      <c r="F1133" s="111">
        <v>55000</v>
      </c>
      <c r="G1133" s="97" t="s">
        <v>1531</v>
      </c>
      <c r="H1133" s="112" t="s">
        <v>1669</v>
      </c>
      <c r="I1133" s="113"/>
      <c r="J1133" s="113"/>
      <c r="K1133" s="113"/>
      <c r="L1133" s="114"/>
      <c r="M1133" s="71"/>
      <c r="N1133" s="48"/>
      <c r="O1133" s="115"/>
      <c r="P1133" s="115" t="s">
        <v>31</v>
      </c>
      <c r="Q1133" s="116" t="s">
        <v>32</v>
      </c>
      <c r="R1133" s="28"/>
      <c r="S1133" s="117">
        <v>50000</v>
      </c>
      <c r="T1133" s="118">
        <v>42500</v>
      </c>
      <c r="U1133" s="32">
        <v>5000</v>
      </c>
      <c r="V1133" s="119">
        <v>0</v>
      </c>
      <c r="W1133" s="120" t="s">
        <v>1681</v>
      </c>
      <c r="X1133" s="121"/>
      <c r="Y1133" s="115">
        <v>20</v>
      </c>
    </row>
    <row r="1134" spans="1:25" hidden="1">
      <c r="A1134" s="23">
        <v>1127</v>
      </c>
      <c r="B1134" s="126" t="s">
        <v>1691</v>
      </c>
      <c r="C1134" s="124"/>
      <c r="D1134" s="125">
        <v>1</v>
      </c>
      <c r="E1134" s="122"/>
      <c r="F1134" s="111">
        <v>55000</v>
      </c>
      <c r="G1134" s="97" t="s">
        <v>1531</v>
      </c>
      <c r="H1134" s="112" t="s">
        <v>1669</v>
      </c>
      <c r="I1134" s="113"/>
      <c r="J1134" s="113"/>
      <c r="K1134" s="113"/>
      <c r="L1134" s="114"/>
      <c r="M1134" s="71"/>
      <c r="N1134" s="48"/>
      <c r="O1134" s="115"/>
      <c r="P1134" s="115" t="s">
        <v>31</v>
      </c>
      <c r="Q1134" s="116" t="s">
        <v>32</v>
      </c>
      <c r="R1134" s="28"/>
      <c r="S1134" s="117">
        <v>50000</v>
      </c>
      <c r="T1134" s="118">
        <v>42500</v>
      </c>
      <c r="U1134" s="32">
        <v>5000</v>
      </c>
      <c r="V1134" s="119"/>
      <c r="W1134" s="120" t="s">
        <v>1681</v>
      </c>
      <c r="X1134" s="121"/>
      <c r="Y1134" s="115">
        <v>20</v>
      </c>
    </row>
    <row r="1135" spans="1:25" ht="30" hidden="1">
      <c r="A1135" s="23">
        <v>1128</v>
      </c>
      <c r="B1135" s="126" t="s">
        <v>1692</v>
      </c>
      <c r="C1135" s="124"/>
      <c r="D1135" s="125">
        <v>1</v>
      </c>
      <c r="E1135" s="122" t="s">
        <v>1678</v>
      </c>
      <c r="F1135" s="111">
        <v>50000</v>
      </c>
      <c r="G1135" s="97" t="s">
        <v>1531</v>
      </c>
      <c r="H1135" s="112" t="s">
        <v>1669</v>
      </c>
      <c r="I1135" s="113"/>
      <c r="J1135" s="113"/>
      <c r="K1135" s="113"/>
      <c r="L1135" s="114"/>
      <c r="M1135" s="71"/>
      <c r="N1135" s="48"/>
      <c r="O1135" s="115"/>
      <c r="P1135" s="115" t="s">
        <v>31</v>
      </c>
      <c r="Q1135" s="116" t="s">
        <v>41</v>
      </c>
      <c r="R1135" s="28"/>
      <c r="S1135" s="117">
        <v>40000</v>
      </c>
      <c r="T1135" s="118">
        <v>36000</v>
      </c>
      <c r="U1135" s="118">
        <v>4000</v>
      </c>
      <c r="V1135" s="119">
        <v>0</v>
      </c>
      <c r="W1135" s="120" t="s">
        <v>1693</v>
      </c>
      <c r="X1135" s="121"/>
      <c r="Y1135" s="115">
        <v>20</v>
      </c>
    </row>
    <row r="1136" spans="1:25" ht="45" hidden="1">
      <c r="A1136" s="23">
        <v>1129</v>
      </c>
      <c r="B1136" s="123" t="s">
        <v>1694</v>
      </c>
      <c r="C1136" s="124"/>
      <c r="D1136" s="125">
        <v>1</v>
      </c>
      <c r="E1136" s="122" t="s">
        <v>1678</v>
      </c>
      <c r="F1136" s="111">
        <v>50000</v>
      </c>
      <c r="G1136" s="97" t="s">
        <v>1531</v>
      </c>
      <c r="H1136" s="112" t="s">
        <v>1669</v>
      </c>
      <c r="I1136" s="113"/>
      <c r="J1136" s="113"/>
      <c r="K1136" s="113"/>
      <c r="L1136" s="114"/>
      <c r="M1136" s="71"/>
      <c r="N1136" s="48"/>
      <c r="O1136" s="115"/>
      <c r="P1136" s="115" t="s">
        <v>31</v>
      </c>
      <c r="Q1136" s="116" t="s">
        <v>32</v>
      </c>
      <c r="R1136" s="28"/>
      <c r="S1136" s="117">
        <v>45000</v>
      </c>
      <c r="T1136" s="118">
        <v>40500</v>
      </c>
      <c r="U1136" s="118">
        <v>4500</v>
      </c>
      <c r="V1136" s="119">
        <v>0</v>
      </c>
      <c r="W1136" s="120" t="s">
        <v>1693</v>
      </c>
      <c r="X1136" s="121"/>
      <c r="Y1136" s="115">
        <v>20</v>
      </c>
    </row>
    <row r="1137" spans="1:25" ht="45">
      <c r="A1137" s="23">
        <v>1130</v>
      </c>
      <c r="B1137" s="127" t="s">
        <v>1695</v>
      </c>
      <c r="C1137" s="78"/>
      <c r="D1137" s="78">
        <v>1</v>
      </c>
      <c r="E1137" s="73" t="s">
        <v>1678</v>
      </c>
      <c r="F1137" s="128">
        <v>55000</v>
      </c>
      <c r="G1137" s="74" t="s">
        <v>1531</v>
      </c>
      <c r="H1137" s="74"/>
      <c r="I1137" s="74"/>
      <c r="J1137" s="74"/>
      <c r="K1137" s="74"/>
      <c r="L1137" s="74"/>
      <c r="M1137" s="71"/>
      <c r="N1137" s="48"/>
      <c r="O1137" s="28"/>
      <c r="P1137" s="129" t="s">
        <v>31</v>
      </c>
      <c r="Q1137" s="130" t="s">
        <v>32</v>
      </c>
      <c r="R1137" s="28"/>
      <c r="S1137" s="131">
        <v>50000</v>
      </c>
      <c r="T1137" s="72">
        <v>45000</v>
      </c>
      <c r="U1137" s="72">
        <v>5000</v>
      </c>
      <c r="V1137" s="72"/>
      <c r="W1137" s="28" t="s">
        <v>1696</v>
      </c>
      <c r="X1137" s="76"/>
      <c r="Y1137" s="132">
        <v>60</v>
      </c>
    </row>
    <row r="1138" spans="1:25" ht="45">
      <c r="A1138" s="23">
        <v>1131</v>
      </c>
      <c r="B1138" s="127" t="s">
        <v>1697</v>
      </c>
      <c r="C1138" s="78"/>
      <c r="D1138" s="78">
        <v>1</v>
      </c>
      <c r="E1138" s="73" t="s">
        <v>1678</v>
      </c>
      <c r="F1138" s="128">
        <v>55000</v>
      </c>
      <c r="G1138" s="74" t="s">
        <v>1531</v>
      </c>
      <c r="H1138" s="74"/>
      <c r="I1138" s="74"/>
      <c r="J1138" s="74"/>
      <c r="K1138" s="74"/>
      <c r="L1138" s="74"/>
      <c r="M1138" s="71"/>
      <c r="N1138" s="48"/>
      <c r="O1138" s="28"/>
      <c r="P1138" s="129" t="s">
        <v>31</v>
      </c>
      <c r="Q1138" s="130" t="s">
        <v>32</v>
      </c>
      <c r="R1138" s="28"/>
      <c r="S1138" s="131">
        <v>19000</v>
      </c>
      <c r="T1138" s="72">
        <v>17100</v>
      </c>
      <c r="U1138" s="72">
        <v>1900</v>
      </c>
      <c r="V1138" s="72"/>
      <c r="W1138" s="28" t="s">
        <v>1696</v>
      </c>
      <c r="X1138" s="76"/>
      <c r="Y1138" s="132">
        <v>60</v>
      </c>
    </row>
    <row r="1139" spans="1:25" ht="105">
      <c r="A1139" s="23">
        <v>1132</v>
      </c>
      <c r="B1139" s="127" t="s">
        <v>1698</v>
      </c>
      <c r="C1139" s="78"/>
      <c r="D1139" s="78">
        <v>1</v>
      </c>
      <c r="E1139" s="73" t="s">
        <v>1699</v>
      </c>
      <c r="F1139" s="128">
        <v>55000</v>
      </c>
      <c r="G1139" s="74" t="s">
        <v>1531</v>
      </c>
      <c r="H1139" s="74"/>
      <c r="I1139" s="74"/>
      <c r="J1139" s="74"/>
      <c r="K1139" s="74"/>
      <c r="L1139" s="74"/>
      <c r="M1139" s="71"/>
      <c r="N1139" s="48"/>
      <c r="O1139" s="28"/>
      <c r="P1139" s="128" t="s">
        <v>31</v>
      </c>
      <c r="Q1139" s="130" t="s">
        <v>41</v>
      </c>
      <c r="R1139" s="28"/>
      <c r="S1139" s="131">
        <v>45000</v>
      </c>
      <c r="T1139" s="72">
        <v>40500</v>
      </c>
      <c r="U1139" s="72">
        <v>4500</v>
      </c>
      <c r="V1139" s="72"/>
      <c r="W1139" s="28" t="s">
        <v>1696</v>
      </c>
      <c r="X1139" s="76"/>
      <c r="Y1139" s="132">
        <v>60</v>
      </c>
    </row>
    <row r="1140" spans="1:25" ht="90">
      <c r="A1140" s="23">
        <v>1133</v>
      </c>
      <c r="B1140" s="127" t="s">
        <v>1700</v>
      </c>
      <c r="C1140" s="78"/>
      <c r="D1140" s="78">
        <v>1</v>
      </c>
      <c r="E1140" s="73" t="s">
        <v>1701</v>
      </c>
      <c r="F1140" s="128">
        <v>55000</v>
      </c>
      <c r="G1140" s="74" t="s">
        <v>1531</v>
      </c>
      <c r="H1140" s="74"/>
      <c r="I1140" s="74"/>
      <c r="J1140" s="74"/>
      <c r="K1140" s="74"/>
      <c r="L1140" s="74"/>
      <c r="M1140" s="71"/>
      <c r="N1140" s="48"/>
      <c r="O1140" s="28"/>
      <c r="P1140" s="128" t="s">
        <v>31</v>
      </c>
      <c r="Q1140" s="130" t="s">
        <v>32</v>
      </c>
      <c r="R1140" s="28"/>
      <c r="S1140" s="131">
        <v>45000</v>
      </c>
      <c r="T1140" s="72">
        <v>40500</v>
      </c>
      <c r="U1140" s="72">
        <v>4500</v>
      </c>
      <c r="V1140" s="72"/>
      <c r="W1140" s="28" t="s">
        <v>1696</v>
      </c>
      <c r="X1140" s="76"/>
      <c r="Y1140" s="132">
        <v>60</v>
      </c>
    </row>
    <row r="1141" spans="1:25" ht="75" hidden="1">
      <c r="A1141" s="23">
        <v>1134</v>
      </c>
      <c r="B1141" s="133" t="s">
        <v>1702</v>
      </c>
      <c r="C1141" s="28"/>
      <c r="D1141" s="28">
        <v>1</v>
      </c>
      <c r="E1141" s="134" t="s">
        <v>1703</v>
      </c>
      <c r="F1141" s="74" t="s">
        <v>1704</v>
      </c>
      <c r="G1141" s="74" t="s">
        <v>30</v>
      </c>
      <c r="H1141" s="74" t="s">
        <v>30</v>
      </c>
      <c r="I1141" s="74" t="s">
        <v>30</v>
      </c>
      <c r="J1141" s="74" t="s">
        <v>30</v>
      </c>
      <c r="K1141" s="74" t="s">
        <v>30</v>
      </c>
      <c r="L1141" s="74"/>
      <c r="M1141" s="134"/>
      <c r="N1141" s="134"/>
      <c r="O1141" s="134"/>
      <c r="P1141" s="128" t="s">
        <v>31</v>
      </c>
      <c r="Q1141" s="130" t="s">
        <v>32</v>
      </c>
      <c r="R1141" s="128"/>
      <c r="S1141" s="135">
        <v>25000</v>
      </c>
      <c r="T1141" s="136">
        <v>21250</v>
      </c>
      <c r="U1141" s="136">
        <v>2500</v>
      </c>
      <c r="V1141" s="136">
        <v>1250</v>
      </c>
      <c r="W1141" s="137" t="s">
        <v>1705</v>
      </c>
      <c r="X1141" s="138"/>
      <c r="Y1141" s="132">
        <v>20</v>
      </c>
    </row>
    <row r="1142" spans="1:25" ht="75" hidden="1">
      <c r="A1142" s="23">
        <v>1135</v>
      </c>
      <c r="B1142" s="133" t="s">
        <v>1706</v>
      </c>
      <c r="C1142" s="28"/>
      <c r="D1142" s="28">
        <v>1</v>
      </c>
      <c r="E1142" s="134" t="s">
        <v>1707</v>
      </c>
      <c r="F1142" s="74" t="s">
        <v>1704</v>
      </c>
      <c r="G1142" s="74" t="s">
        <v>30</v>
      </c>
      <c r="H1142" s="74" t="s">
        <v>30</v>
      </c>
      <c r="I1142" s="74" t="s">
        <v>30</v>
      </c>
      <c r="J1142" s="74" t="s">
        <v>30</v>
      </c>
      <c r="K1142" s="74" t="s">
        <v>30</v>
      </c>
      <c r="L1142" s="74"/>
      <c r="M1142" s="134"/>
      <c r="N1142" s="134"/>
      <c r="O1142" s="134"/>
      <c r="P1142" s="128" t="s">
        <v>31</v>
      </c>
      <c r="Q1142" s="130" t="s">
        <v>41</v>
      </c>
      <c r="R1142" s="128"/>
      <c r="S1142" s="139">
        <v>25000</v>
      </c>
      <c r="T1142" s="136">
        <v>21250</v>
      </c>
      <c r="U1142" s="136">
        <v>2500</v>
      </c>
      <c r="V1142" s="136">
        <v>1250</v>
      </c>
      <c r="W1142" s="137" t="s">
        <v>1705</v>
      </c>
      <c r="X1142" s="138"/>
      <c r="Y1142" s="132">
        <v>20</v>
      </c>
    </row>
    <row r="1143" spans="1:25" ht="75" hidden="1">
      <c r="A1143" s="23">
        <v>1136</v>
      </c>
      <c r="B1143" s="133" t="s">
        <v>1708</v>
      </c>
      <c r="C1143" s="28"/>
      <c r="D1143" s="28">
        <v>1</v>
      </c>
      <c r="E1143" s="134" t="s">
        <v>1709</v>
      </c>
      <c r="F1143" s="74" t="s">
        <v>1704</v>
      </c>
      <c r="G1143" s="74" t="s">
        <v>30</v>
      </c>
      <c r="H1143" s="74" t="s">
        <v>30</v>
      </c>
      <c r="I1143" s="74" t="s">
        <v>30</v>
      </c>
      <c r="J1143" s="74" t="s">
        <v>30</v>
      </c>
      <c r="K1143" s="74" t="s">
        <v>30</v>
      </c>
      <c r="L1143" s="74"/>
      <c r="M1143" s="134"/>
      <c r="N1143" s="134"/>
      <c r="O1143" s="134"/>
      <c r="P1143" s="128" t="s">
        <v>31</v>
      </c>
      <c r="Q1143" s="130" t="s">
        <v>41</v>
      </c>
      <c r="R1143" s="128"/>
      <c r="S1143" s="139">
        <v>40000</v>
      </c>
      <c r="T1143" s="136">
        <v>34000</v>
      </c>
      <c r="U1143" s="136">
        <v>4000</v>
      </c>
      <c r="V1143" s="136">
        <v>2000</v>
      </c>
      <c r="W1143" s="137" t="s">
        <v>1705</v>
      </c>
      <c r="X1143" s="138"/>
      <c r="Y1143" s="132">
        <v>20</v>
      </c>
    </row>
    <row r="1144" spans="1:25" ht="60" hidden="1">
      <c r="A1144" s="23">
        <v>1137</v>
      </c>
      <c r="B1144" s="133" t="s">
        <v>1710</v>
      </c>
      <c r="C1144" s="28"/>
      <c r="D1144" s="28">
        <v>1</v>
      </c>
      <c r="E1144" s="134" t="s">
        <v>1709</v>
      </c>
      <c r="F1144" s="74" t="s">
        <v>1704</v>
      </c>
      <c r="G1144" s="74" t="s">
        <v>30</v>
      </c>
      <c r="H1144" s="74" t="s">
        <v>30</v>
      </c>
      <c r="I1144" s="74" t="s">
        <v>30</v>
      </c>
      <c r="J1144" s="74" t="s">
        <v>30</v>
      </c>
      <c r="K1144" s="74" t="s">
        <v>30</v>
      </c>
      <c r="L1144" s="74"/>
      <c r="M1144" s="134"/>
      <c r="N1144" s="134"/>
      <c r="O1144" s="134"/>
      <c r="P1144" s="128" t="s">
        <v>31</v>
      </c>
      <c r="Q1144" s="130" t="s">
        <v>41</v>
      </c>
      <c r="R1144" s="128"/>
      <c r="S1144" s="139">
        <v>40000</v>
      </c>
      <c r="T1144" s="136">
        <v>34000</v>
      </c>
      <c r="U1144" s="136">
        <v>4000</v>
      </c>
      <c r="V1144" s="136">
        <v>2000</v>
      </c>
      <c r="W1144" s="137" t="s">
        <v>1705</v>
      </c>
      <c r="X1144" s="138"/>
      <c r="Y1144" s="132">
        <v>20</v>
      </c>
    </row>
    <row r="1145" spans="1:25" ht="75" hidden="1">
      <c r="A1145" s="23">
        <v>1138</v>
      </c>
      <c r="B1145" s="133" t="s">
        <v>1711</v>
      </c>
      <c r="C1145" s="28"/>
      <c r="D1145" s="28">
        <v>1</v>
      </c>
      <c r="E1145" s="134" t="s">
        <v>1709</v>
      </c>
      <c r="F1145" s="74" t="s">
        <v>1704</v>
      </c>
      <c r="G1145" s="74" t="s">
        <v>30</v>
      </c>
      <c r="H1145" s="74" t="s">
        <v>30</v>
      </c>
      <c r="I1145" s="74" t="s">
        <v>30</v>
      </c>
      <c r="J1145" s="74" t="s">
        <v>30</v>
      </c>
      <c r="K1145" s="74" t="s">
        <v>30</v>
      </c>
      <c r="L1145" s="74"/>
      <c r="M1145" s="134"/>
      <c r="N1145" s="134"/>
      <c r="O1145" s="134"/>
      <c r="P1145" s="128" t="s">
        <v>31</v>
      </c>
      <c r="Q1145" s="130" t="s">
        <v>41</v>
      </c>
      <c r="R1145" s="128"/>
      <c r="S1145" s="139">
        <v>40000</v>
      </c>
      <c r="T1145" s="136">
        <v>34000</v>
      </c>
      <c r="U1145" s="136">
        <v>4000</v>
      </c>
      <c r="V1145" s="136">
        <v>2000</v>
      </c>
      <c r="W1145" s="137" t="s">
        <v>1705</v>
      </c>
      <c r="X1145" s="138"/>
      <c r="Y1145" s="132">
        <v>20</v>
      </c>
    </row>
    <row r="1146" spans="1:25" ht="75" hidden="1">
      <c r="A1146" s="23">
        <v>1139</v>
      </c>
      <c r="B1146" s="133" t="s">
        <v>1712</v>
      </c>
      <c r="C1146" s="28"/>
      <c r="D1146" s="28">
        <v>1</v>
      </c>
      <c r="E1146" s="134" t="s">
        <v>1709</v>
      </c>
      <c r="F1146" s="74" t="s">
        <v>1704</v>
      </c>
      <c r="G1146" s="74" t="s">
        <v>30</v>
      </c>
      <c r="H1146" s="74" t="s">
        <v>30</v>
      </c>
      <c r="I1146" s="74" t="s">
        <v>30</v>
      </c>
      <c r="J1146" s="74" t="s">
        <v>30</v>
      </c>
      <c r="K1146" s="74" t="s">
        <v>30</v>
      </c>
      <c r="L1146" s="74"/>
      <c r="M1146" s="134"/>
      <c r="N1146" s="134"/>
      <c r="O1146" s="134"/>
      <c r="P1146" s="128" t="s">
        <v>31</v>
      </c>
      <c r="Q1146" s="130" t="s">
        <v>32</v>
      </c>
      <c r="R1146" s="128"/>
      <c r="S1146" s="139">
        <v>40000</v>
      </c>
      <c r="T1146" s="136">
        <v>34000</v>
      </c>
      <c r="U1146" s="136">
        <v>4000</v>
      </c>
      <c r="V1146" s="136">
        <v>2000</v>
      </c>
      <c r="W1146" s="137" t="s">
        <v>1705</v>
      </c>
      <c r="X1146" s="138"/>
      <c r="Y1146" s="132">
        <v>20</v>
      </c>
    </row>
    <row r="1147" spans="1:25" ht="45" hidden="1">
      <c r="A1147" s="23">
        <v>1140</v>
      </c>
      <c r="B1147" s="133" t="s">
        <v>1713</v>
      </c>
      <c r="C1147" s="28"/>
      <c r="D1147" s="28">
        <v>1</v>
      </c>
      <c r="E1147" s="134" t="s">
        <v>1709</v>
      </c>
      <c r="F1147" s="74" t="s">
        <v>1704</v>
      </c>
      <c r="G1147" s="74" t="s">
        <v>30</v>
      </c>
      <c r="H1147" s="74" t="s">
        <v>30</v>
      </c>
      <c r="I1147" s="74" t="s">
        <v>30</v>
      </c>
      <c r="J1147" s="74" t="s">
        <v>30</v>
      </c>
      <c r="K1147" s="74" t="s">
        <v>30</v>
      </c>
      <c r="L1147" s="74"/>
      <c r="M1147" s="134"/>
      <c r="N1147" s="134"/>
      <c r="O1147" s="134"/>
      <c r="P1147" s="128" t="s">
        <v>31</v>
      </c>
      <c r="Q1147" s="130" t="s">
        <v>32</v>
      </c>
      <c r="R1147" s="128"/>
      <c r="S1147" s="139">
        <v>40000</v>
      </c>
      <c r="T1147" s="136">
        <v>34000</v>
      </c>
      <c r="U1147" s="136">
        <v>4000</v>
      </c>
      <c r="V1147" s="136">
        <v>2000</v>
      </c>
      <c r="W1147" s="137" t="s">
        <v>1705</v>
      </c>
      <c r="X1147" s="138"/>
      <c r="Y1147" s="132">
        <v>20</v>
      </c>
    </row>
    <row r="1148" spans="1:25" ht="60" hidden="1">
      <c r="A1148" s="23">
        <v>1141</v>
      </c>
      <c r="B1148" s="133" t="s">
        <v>1714</v>
      </c>
      <c r="C1148" s="28"/>
      <c r="D1148" s="28">
        <v>1</v>
      </c>
      <c r="E1148" s="134" t="s">
        <v>1709</v>
      </c>
      <c r="F1148" s="74" t="s">
        <v>1704</v>
      </c>
      <c r="G1148" s="74" t="s">
        <v>30</v>
      </c>
      <c r="H1148" s="74" t="s">
        <v>30</v>
      </c>
      <c r="I1148" s="74" t="s">
        <v>30</v>
      </c>
      <c r="J1148" s="74" t="s">
        <v>30</v>
      </c>
      <c r="K1148" s="74" t="s">
        <v>30</v>
      </c>
      <c r="L1148" s="74"/>
      <c r="M1148" s="134"/>
      <c r="N1148" s="134"/>
      <c r="O1148" s="134"/>
      <c r="P1148" s="128" t="s">
        <v>31</v>
      </c>
      <c r="Q1148" s="130" t="s">
        <v>32</v>
      </c>
      <c r="R1148" s="128"/>
      <c r="S1148" s="139">
        <v>40000</v>
      </c>
      <c r="T1148" s="136">
        <v>34000</v>
      </c>
      <c r="U1148" s="136">
        <v>4000</v>
      </c>
      <c r="V1148" s="136">
        <v>2000</v>
      </c>
      <c r="W1148" s="137" t="s">
        <v>1705</v>
      </c>
      <c r="X1148" s="138"/>
      <c r="Y1148" s="132">
        <v>20</v>
      </c>
    </row>
    <row r="1149" spans="1:25" ht="60" hidden="1">
      <c r="A1149" s="23">
        <v>1142</v>
      </c>
      <c r="B1149" s="133" t="s">
        <v>1715</v>
      </c>
      <c r="C1149" s="28"/>
      <c r="D1149" s="28">
        <v>1</v>
      </c>
      <c r="E1149" s="134" t="s">
        <v>1709</v>
      </c>
      <c r="F1149" s="74" t="s">
        <v>1704</v>
      </c>
      <c r="G1149" s="74" t="s">
        <v>30</v>
      </c>
      <c r="H1149" s="74" t="s">
        <v>30</v>
      </c>
      <c r="I1149" s="74" t="s">
        <v>30</v>
      </c>
      <c r="J1149" s="74" t="s">
        <v>30</v>
      </c>
      <c r="K1149" s="74" t="s">
        <v>30</v>
      </c>
      <c r="L1149" s="74"/>
      <c r="M1149" s="134"/>
      <c r="N1149" s="134"/>
      <c r="O1149" s="134"/>
      <c r="P1149" s="128" t="s">
        <v>31</v>
      </c>
      <c r="Q1149" s="130" t="s">
        <v>32</v>
      </c>
      <c r="R1149" s="128"/>
      <c r="S1149" s="139">
        <v>40000</v>
      </c>
      <c r="T1149" s="136">
        <v>34000</v>
      </c>
      <c r="U1149" s="136">
        <v>4000</v>
      </c>
      <c r="V1149" s="136">
        <v>2000</v>
      </c>
      <c r="W1149" s="137" t="s">
        <v>1705</v>
      </c>
      <c r="X1149" s="138"/>
      <c r="Y1149" s="132">
        <v>20</v>
      </c>
    </row>
    <row r="1150" spans="1:25" ht="60" hidden="1">
      <c r="A1150" s="23">
        <v>1143</v>
      </c>
      <c r="B1150" s="133" t="s">
        <v>1716</v>
      </c>
      <c r="C1150" s="28"/>
      <c r="D1150" s="28">
        <v>1</v>
      </c>
      <c r="E1150" s="134" t="s">
        <v>1709</v>
      </c>
      <c r="F1150" s="74" t="s">
        <v>1704</v>
      </c>
      <c r="G1150" s="74" t="s">
        <v>30</v>
      </c>
      <c r="H1150" s="74" t="s">
        <v>30</v>
      </c>
      <c r="I1150" s="74" t="s">
        <v>30</v>
      </c>
      <c r="J1150" s="74" t="s">
        <v>30</v>
      </c>
      <c r="K1150" s="74" t="s">
        <v>30</v>
      </c>
      <c r="L1150" s="74"/>
      <c r="M1150" s="134"/>
      <c r="N1150" s="134"/>
      <c r="O1150" s="134"/>
      <c r="P1150" s="128" t="s">
        <v>31</v>
      </c>
      <c r="Q1150" s="130" t="s">
        <v>32</v>
      </c>
      <c r="R1150" s="128"/>
      <c r="S1150" s="139">
        <v>40000</v>
      </c>
      <c r="T1150" s="136">
        <v>34000</v>
      </c>
      <c r="U1150" s="136">
        <v>4000</v>
      </c>
      <c r="V1150" s="136">
        <v>2000</v>
      </c>
      <c r="W1150" s="137" t="s">
        <v>1705</v>
      </c>
      <c r="X1150" s="138"/>
      <c r="Y1150" s="132">
        <v>20</v>
      </c>
    </row>
    <row r="1151" spans="1:25" ht="60" hidden="1">
      <c r="A1151" s="23">
        <v>1144</v>
      </c>
      <c r="B1151" s="133" t="s">
        <v>1717</v>
      </c>
      <c r="C1151" s="28"/>
      <c r="D1151" s="28">
        <v>1</v>
      </c>
      <c r="E1151" s="134" t="s">
        <v>1709</v>
      </c>
      <c r="F1151" s="74" t="s">
        <v>1704</v>
      </c>
      <c r="G1151" s="74" t="s">
        <v>30</v>
      </c>
      <c r="H1151" s="74" t="s">
        <v>30</v>
      </c>
      <c r="I1151" s="74" t="s">
        <v>30</v>
      </c>
      <c r="J1151" s="74" t="s">
        <v>30</v>
      </c>
      <c r="K1151" s="74" t="s">
        <v>30</v>
      </c>
      <c r="L1151" s="74"/>
      <c r="M1151" s="134"/>
      <c r="N1151" s="134"/>
      <c r="O1151" s="134"/>
      <c r="P1151" s="128" t="s">
        <v>31</v>
      </c>
      <c r="Q1151" s="130" t="s">
        <v>32</v>
      </c>
      <c r="R1151" s="128"/>
      <c r="S1151" s="139">
        <v>40000</v>
      </c>
      <c r="T1151" s="136">
        <v>34000</v>
      </c>
      <c r="U1151" s="136">
        <v>4000</v>
      </c>
      <c r="V1151" s="136">
        <v>2000</v>
      </c>
      <c r="W1151" s="137" t="s">
        <v>1705</v>
      </c>
      <c r="X1151" s="138"/>
      <c r="Y1151" s="132">
        <v>20</v>
      </c>
    </row>
    <row r="1152" spans="1:25" ht="60" hidden="1">
      <c r="A1152" s="23">
        <v>1145</v>
      </c>
      <c r="B1152" s="133" t="s">
        <v>1718</v>
      </c>
      <c r="C1152" s="28"/>
      <c r="D1152" s="28">
        <v>1</v>
      </c>
      <c r="E1152" s="134" t="s">
        <v>1709</v>
      </c>
      <c r="F1152" s="74" t="s">
        <v>1704</v>
      </c>
      <c r="G1152" s="74" t="s">
        <v>30</v>
      </c>
      <c r="H1152" s="74" t="s">
        <v>30</v>
      </c>
      <c r="I1152" s="74" t="s">
        <v>30</v>
      </c>
      <c r="J1152" s="74" t="s">
        <v>30</v>
      </c>
      <c r="K1152" s="74" t="s">
        <v>30</v>
      </c>
      <c r="L1152" s="74"/>
      <c r="M1152" s="134"/>
      <c r="N1152" s="134"/>
      <c r="O1152" s="134"/>
      <c r="P1152" s="128" t="s">
        <v>31</v>
      </c>
      <c r="Q1152" s="130" t="s">
        <v>32</v>
      </c>
      <c r="R1152" s="128"/>
      <c r="S1152" s="139">
        <v>40000</v>
      </c>
      <c r="T1152" s="136">
        <v>34000</v>
      </c>
      <c r="U1152" s="136">
        <v>4000</v>
      </c>
      <c r="V1152" s="136">
        <v>2000</v>
      </c>
      <c r="W1152" s="137" t="s">
        <v>1705</v>
      </c>
      <c r="X1152" s="138"/>
      <c r="Y1152" s="132">
        <v>20</v>
      </c>
    </row>
    <row r="1153" spans="1:25" ht="60" hidden="1">
      <c r="A1153" s="23">
        <v>1146</v>
      </c>
      <c r="B1153" s="133" t="s">
        <v>1719</v>
      </c>
      <c r="C1153" s="28"/>
      <c r="D1153" s="28">
        <v>1</v>
      </c>
      <c r="E1153" s="134" t="s">
        <v>1720</v>
      </c>
      <c r="F1153" s="74" t="s">
        <v>1704</v>
      </c>
      <c r="G1153" s="74" t="s">
        <v>30</v>
      </c>
      <c r="H1153" s="74" t="s">
        <v>30</v>
      </c>
      <c r="I1153" s="74" t="s">
        <v>30</v>
      </c>
      <c r="J1153" s="74" t="s">
        <v>30</v>
      </c>
      <c r="K1153" s="74" t="s">
        <v>30</v>
      </c>
      <c r="L1153" s="74"/>
      <c r="M1153" s="134"/>
      <c r="N1153" s="134"/>
      <c r="O1153" s="134"/>
      <c r="P1153" s="128" t="s">
        <v>31</v>
      </c>
      <c r="Q1153" s="130" t="s">
        <v>32</v>
      </c>
      <c r="R1153" s="128"/>
      <c r="S1153" s="139">
        <v>25000</v>
      </c>
      <c r="T1153" s="136">
        <v>21250</v>
      </c>
      <c r="U1153" s="136">
        <v>2500</v>
      </c>
      <c r="V1153" s="136">
        <v>1250</v>
      </c>
      <c r="W1153" s="137" t="s">
        <v>1705</v>
      </c>
      <c r="X1153" s="138"/>
      <c r="Y1153" s="132">
        <v>20</v>
      </c>
    </row>
    <row r="1154" spans="1:25" ht="45" hidden="1">
      <c r="A1154" s="23">
        <v>1147</v>
      </c>
      <c r="B1154" s="133" t="s">
        <v>1721</v>
      </c>
      <c r="C1154" s="28"/>
      <c r="D1154" s="28">
        <v>1</v>
      </c>
      <c r="E1154" s="134" t="s">
        <v>1722</v>
      </c>
      <c r="F1154" s="74" t="s">
        <v>1704</v>
      </c>
      <c r="G1154" s="74" t="s">
        <v>30</v>
      </c>
      <c r="H1154" s="74" t="s">
        <v>30</v>
      </c>
      <c r="I1154" s="74" t="s">
        <v>30</v>
      </c>
      <c r="J1154" s="74" t="s">
        <v>30</v>
      </c>
      <c r="K1154" s="74" t="s">
        <v>30</v>
      </c>
      <c r="L1154" s="74"/>
      <c r="M1154" s="134"/>
      <c r="N1154" s="134"/>
      <c r="O1154" s="134"/>
      <c r="P1154" s="128" t="s">
        <v>31</v>
      </c>
      <c r="Q1154" s="130" t="s">
        <v>32</v>
      </c>
      <c r="R1154" s="128"/>
      <c r="S1154" s="139">
        <v>25000</v>
      </c>
      <c r="T1154" s="136">
        <v>21250</v>
      </c>
      <c r="U1154" s="136">
        <v>2500</v>
      </c>
      <c r="V1154" s="136">
        <v>1250</v>
      </c>
      <c r="W1154" s="137" t="s">
        <v>1705</v>
      </c>
      <c r="X1154" s="138"/>
      <c r="Y1154" s="132">
        <v>20</v>
      </c>
    </row>
    <row r="1155" spans="1:25" ht="60">
      <c r="A1155" s="23">
        <v>1148</v>
      </c>
      <c r="B1155" s="140" t="s">
        <v>1723</v>
      </c>
      <c r="C1155" s="141"/>
      <c r="D1155" s="28">
        <v>1</v>
      </c>
      <c r="E1155" s="142" t="s">
        <v>1724</v>
      </c>
      <c r="F1155" s="74" t="s">
        <v>1725</v>
      </c>
      <c r="G1155" s="74" t="s">
        <v>30</v>
      </c>
      <c r="H1155" s="74" t="s">
        <v>30</v>
      </c>
      <c r="I1155" s="74" t="s">
        <v>30</v>
      </c>
      <c r="J1155" s="74" t="s">
        <v>30</v>
      </c>
      <c r="K1155" s="74" t="s">
        <v>30</v>
      </c>
      <c r="L1155" s="74"/>
      <c r="M1155" s="142"/>
      <c r="N1155" s="142"/>
      <c r="O1155" s="142"/>
      <c r="P1155" s="128" t="s">
        <v>31</v>
      </c>
      <c r="Q1155" s="130" t="s">
        <v>32</v>
      </c>
      <c r="R1155" s="128"/>
      <c r="S1155" s="143">
        <v>50000</v>
      </c>
      <c r="T1155" s="136">
        <v>45000</v>
      </c>
      <c r="U1155" s="136">
        <v>5000</v>
      </c>
      <c r="V1155" s="136">
        <v>0</v>
      </c>
      <c r="W1155" s="144" t="s">
        <v>1726</v>
      </c>
      <c r="X1155" s="138"/>
      <c r="Y1155" s="132">
        <v>60</v>
      </c>
    </row>
    <row r="1156" spans="1:25" ht="60">
      <c r="A1156" s="23">
        <v>1149</v>
      </c>
      <c r="B1156" s="145" t="s">
        <v>1727</v>
      </c>
      <c r="C1156" s="141"/>
      <c r="D1156" s="28">
        <v>1</v>
      </c>
      <c r="E1156" s="142" t="s">
        <v>1724</v>
      </c>
      <c r="F1156" s="74" t="s">
        <v>1728</v>
      </c>
      <c r="G1156" s="74" t="s">
        <v>30</v>
      </c>
      <c r="H1156" s="74" t="s">
        <v>30</v>
      </c>
      <c r="I1156" s="74" t="s">
        <v>30</v>
      </c>
      <c r="J1156" s="74" t="s">
        <v>30</v>
      </c>
      <c r="K1156" s="74" t="s">
        <v>30</v>
      </c>
      <c r="L1156" s="74"/>
      <c r="M1156" s="142"/>
      <c r="N1156" s="142"/>
      <c r="O1156" s="142"/>
      <c r="P1156" s="128" t="s">
        <v>31</v>
      </c>
      <c r="Q1156" s="130" t="s">
        <v>41</v>
      </c>
      <c r="R1156" s="128"/>
      <c r="S1156" s="146">
        <v>50000</v>
      </c>
      <c r="T1156" s="136">
        <v>45000</v>
      </c>
      <c r="U1156" s="136">
        <v>5000</v>
      </c>
      <c r="V1156" s="136">
        <v>0</v>
      </c>
      <c r="W1156" s="144" t="s">
        <v>1726</v>
      </c>
      <c r="X1156" s="138"/>
      <c r="Y1156" s="132">
        <v>60</v>
      </c>
    </row>
    <row r="1157" spans="1:25" ht="75">
      <c r="A1157" s="23">
        <v>1150</v>
      </c>
      <c r="B1157" s="140" t="s">
        <v>1729</v>
      </c>
      <c r="C1157" s="141"/>
      <c r="D1157" s="28">
        <v>1</v>
      </c>
      <c r="E1157" s="142" t="s">
        <v>1724</v>
      </c>
      <c r="F1157" s="74" t="s">
        <v>1730</v>
      </c>
      <c r="G1157" s="74" t="s">
        <v>30</v>
      </c>
      <c r="H1157" s="74" t="s">
        <v>30</v>
      </c>
      <c r="I1157" s="74" t="s">
        <v>30</v>
      </c>
      <c r="J1157" s="74" t="s">
        <v>30</v>
      </c>
      <c r="K1157" s="74" t="s">
        <v>30</v>
      </c>
      <c r="L1157" s="74"/>
      <c r="M1157" s="142"/>
      <c r="N1157" s="142"/>
      <c r="O1157" s="142"/>
      <c r="P1157" s="128" t="s">
        <v>31</v>
      </c>
      <c r="Q1157" s="130" t="s">
        <v>32</v>
      </c>
      <c r="R1157" s="128"/>
      <c r="S1157" s="143">
        <v>50000</v>
      </c>
      <c r="T1157" s="136">
        <v>45000</v>
      </c>
      <c r="U1157" s="136">
        <v>5000</v>
      </c>
      <c r="V1157" s="136">
        <v>0</v>
      </c>
      <c r="W1157" s="144" t="s">
        <v>1726</v>
      </c>
      <c r="X1157" s="138"/>
      <c r="Y1157" s="132">
        <v>60</v>
      </c>
    </row>
    <row r="1158" spans="1:25" ht="90">
      <c r="A1158" s="23">
        <v>1151</v>
      </c>
      <c r="B1158" s="140" t="s">
        <v>1731</v>
      </c>
      <c r="C1158" s="141"/>
      <c r="D1158" s="28">
        <v>1</v>
      </c>
      <c r="E1158" s="142" t="s">
        <v>1732</v>
      </c>
      <c r="F1158" s="74" t="s">
        <v>1733</v>
      </c>
      <c r="G1158" s="74" t="s">
        <v>30</v>
      </c>
      <c r="H1158" s="74" t="s">
        <v>30</v>
      </c>
      <c r="I1158" s="74" t="s">
        <v>30</v>
      </c>
      <c r="J1158" s="74" t="s">
        <v>30</v>
      </c>
      <c r="K1158" s="74" t="s">
        <v>30</v>
      </c>
      <c r="L1158" s="74"/>
      <c r="M1158" s="142"/>
      <c r="N1158" s="142"/>
      <c r="O1158" s="142"/>
      <c r="P1158" s="128" t="s">
        <v>31</v>
      </c>
      <c r="Q1158" s="130" t="s">
        <v>32</v>
      </c>
      <c r="R1158" s="128"/>
      <c r="S1158" s="143">
        <v>50000</v>
      </c>
      <c r="T1158" s="136">
        <v>45000</v>
      </c>
      <c r="U1158" s="136">
        <v>5000</v>
      </c>
      <c r="V1158" s="136">
        <v>0</v>
      </c>
      <c r="W1158" s="144" t="s">
        <v>1726</v>
      </c>
      <c r="X1158" s="138"/>
      <c r="Y1158" s="132">
        <v>60</v>
      </c>
    </row>
    <row r="1159" spans="1:25" ht="60">
      <c r="A1159" s="23">
        <v>1152</v>
      </c>
      <c r="B1159" s="140" t="s">
        <v>1734</v>
      </c>
      <c r="C1159" s="141"/>
      <c r="D1159" s="28">
        <v>1</v>
      </c>
      <c r="E1159" s="142" t="s">
        <v>1724</v>
      </c>
      <c r="F1159" s="74" t="s">
        <v>1735</v>
      </c>
      <c r="G1159" s="74" t="s">
        <v>30</v>
      </c>
      <c r="H1159" s="74" t="s">
        <v>30</v>
      </c>
      <c r="I1159" s="74" t="s">
        <v>30</v>
      </c>
      <c r="J1159" s="74" t="s">
        <v>30</v>
      </c>
      <c r="K1159" s="74" t="s">
        <v>30</v>
      </c>
      <c r="L1159" s="74"/>
      <c r="M1159" s="142"/>
      <c r="N1159" s="142"/>
      <c r="O1159" s="142"/>
      <c r="P1159" s="128" t="s">
        <v>31</v>
      </c>
      <c r="Q1159" s="130" t="s">
        <v>32</v>
      </c>
      <c r="R1159" s="128"/>
      <c r="S1159" s="143">
        <v>50000</v>
      </c>
      <c r="T1159" s="136">
        <v>45000</v>
      </c>
      <c r="U1159" s="136">
        <v>5000</v>
      </c>
      <c r="V1159" s="136">
        <v>0</v>
      </c>
      <c r="W1159" s="144" t="s">
        <v>1736</v>
      </c>
      <c r="X1159" s="138"/>
      <c r="Y1159" s="132">
        <v>60</v>
      </c>
    </row>
    <row r="1160" spans="1:25" ht="45">
      <c r="A1160" s="23">
        <v>1153</v>
      </c>
      <c r="B1160" s="140" t="s">
        <v>1737</v>
      </c>
      <c r="C1160" s="141"/>
      <c r="D1160" s="28">
        <v>1</v>
      </c>
      <c r="E1160" s="142" t="s">
        <v>1738</v>
      </c>
      <c r="F1160" s="74" t="s">
        <v>1739</v>
      </c>
      <c r="G1160" s="74" t="s">
        <v>30</v>
      </c>
      <c r="H1160" s="74" t="s">
        <v>30</v>
      </c>
      <c r="I1160" s="74" t="s">
        <v>30</v>
      </c>
      <c r="J1160" s="74" t="s">
        <v>30</v>
      </c>
      <c r="K1160" s="74" t="s">
        <v>30</v>
      </c>
      <c r="L1160" s="74"/>
      <c r="M1160" s="142"/>
      <c r="N1160" s="142"/>
      <c r="O1160" s="142"/>
      <c r="P1160" s="128" t="s">
        <v>31</v>
      </c>
      <c r="Q1160" s="130" t="s">
        <v>32</v>
      </c>
      <c r="R1160" s="128"/>
      <c r="S1160" s="143">
        <v>50000</v>
      </c>
      <c r="T1160" s="136">
        <v>45000</v>
      </c>
      <c r="U1160" s="136">
        <v>5000</v>
      </c>
      <c r="V1160" s="136">
        <v>0</v>
      </c>
      <c r="W1160" s="144" t="s">
        <v>1726</v>
      </c>
      <c r="X1160" s="138"/>
      <c r="Y1160" s="132">
        <v>60</v>
      </c>
    </row>
    <row r="1161" spans="1:25" ht="60">
      <c r="A1161" s="23">
        <v>1154</v>
      </c>
      <c r="B1161" s="140" t="s">
        <v>1740</v>
      </c>
      <c r="C1161" s="141"/>
      <c r="D1161" s="28">
        <v>1</v>
      </c>
      <c r="E1161" s="142" t="s">
        <v>1741</v>
      </c>
      <c r="F1161" s="74" t="s">
        <v>1742</v>
      </c>
      <c r="G1161" s="74" t="s">
        <v>30</v>
      </c>
      <c r="H1161" s="74" t="s">
        <v>30</v>
      </c>
      <c r="I1161" s="74" t="s">
        <v>30</v>
      </c>
      <c r="J1161" s="74" t="s">
        <v>30</v>
      </c>
      <c r="K1161" s="74" t="s">
        <v>30</v>
      </c>
      <c r="L1161" s="74"/>
      <c r="M1161" s="142"/>
      <c r="N1161" s="142"/>
      <c r="O1161" s="142"/>
      <c r="P1161" s="128" t="s">
        <v>31</v>
      </c>
      <c r="Q1161" s="130" t="s">
        <v>32</v>
      </c>
      <c r="R1161" s="128"/>
      <c r="S1161" s="143">
        <v>50000</v>
      </c>
      <c r="T1161" s="136">
        <v>45000</v>
      </c>
      <c r="U1161" s="136">
        <v>5000</v>
      </c>
      <c r="V1161" s="136">
        <v>0</v>
      </c>
      <c r="W1161" s="144" t="s">
        <v>1736</v>
      </c>
      <c r="X1161" s="138"/>
      <c r="Y1161" s="132">
        <v>60</v>
      </c>
    </row>
    <row r="1162" spans="1:25" ht="60">
      <c r="A1162" s="23">
        <v>1155</v>
      </c>
      <c r="B1162" s="140" t="s">
        <v>1743</v>
      </c>
      <c r="C1162" s="141"/>
      <c r="D1162" s="28">
        <v>1</v>
      </c>
      <c r="E1162" s="142" t="s">
        <v>1744</v>
      </c>
      <c r="F1162" s="74" t="s">
        <v>1745</v>
      </c>
      <c r="G1162" s="74" t="s">
        <v>30</v>
      </c>
      <c r="H1162" s="74" t="s">
        <v>30</v>
      </c>
      <c r="I1162" s="74" t="s">
        <v>30</v>
      </c>
      <c r="J1162" s="74" t="s">
        <v>30</v>
      </c>
      <c r="K1162" s="74" t="s">
        <v>30</v>
      </c>
      <c r="L1162" s="74"/>
      <c r="M1162" s="142"/>
      <c r="N1162" s="142"/>
      <c r="O1162" s="142"/>
      <c r="P1162" s="128" t="s">
        <v>31</v>
      </c>
      <c r="Q1162" s="130" t="s">
        <v>41</v>
      </c>
      <c r="R1162" s="128"/>
      <c r="S1162" s="143">
        <v>22450</v>
      </c>
      <c r="T1162" s="136">
        <v>20205</v>
      </c>
      <c r="U1162" s="136">
        <v>2245</v>
      </c>
      <c r="V1162" s="136">
        <v>0</v>
      </c>
      <c r="W1162" s="144" t="s">
        <v>1726</v>
      </c>
      <c r="X1162" s="138"/>
      <c r="Y1162" s="132">
        <v>60</v>
      </c>
    </row>
    <row r="1163" spans="1:25" ht="75">
      <c r="A1163" s="23">
        <v>1156</v>
      </c>
      <c r="B1163" s="145" t="s">
        <v>1746</v>
      </c>
      <c r="C1163" s="141"/>
      <c r="D1163" s="28">
        <v>1</v>
      </c>
      <c r="E1163" s="142" t="s">
        <v>1747</v>
      </c>
      <c r="F1163" s="74" t="s">
        <v>1748</v>
      </c>
      <c r="G1163" s="74" t="s">
        <v>30</v>
      </c>
      <c r="H1163" s="74" t="s">
        <v>30</v>
      </c>
      <c r="I1163" s="74" t="s">
        <v>30</v>
      </c>
      <c r="J1163" s="74" t="s">
        <v>30</v>
      </c>
      <c r="K1163" s="74" t="s">
        <v>30</v>
      </c>
      <c r="L1163" s="74"/>
      <c r="M1163" s="142"/>
      <c r="N1163" s="142"/>
      <c r="O1163" s="142"/>
      <c r="P1163" s="128" t="s">
        <v>31</v>
      </c>
      <c r="Q1163" s="130" t="s">
        <v>32</v>
      </c>
      <c r="R1163" s="128"/>
      <c r="S1163" s="146">
        <v>14000</v>
      </c>
      <c r="T1163" s="136">
        <v>12600</v>
      </c>
      <c r="U1163" s="136">
        <v>1400</v>
      </c>
      <c r="V1163" s="136">
        <v>0</v>
      </c>
      <c r="W1163" s="144" t="s">
        <v>1726</v>
      </c>
      <c r="X1163" s="138"/>
      <c r="Y1163" s="132">
        <v>60</v>
      </c>
    </row>
    <row r="1164" spans="1:25" ht="45">
      <c r="A1164" s="23">
        <v>1157</v>
      </c>
      <c r="B1164" s="140" t="s">
        <v>1749</v>
      </c>
      <c r="C1164" s="141"/>
      <c r="D1164" s="28">
        <v>1</v>
      </c>
      <c r="E1164" s="142" t="s">
        <v>1732</v>
      </c>
      <c r="F1164" s="74" t="s">
        <v>1750</v>
      </c>
      <c r="G1164" s="74" t="s">
        <v>30</v>
      </c>
      <c r="H1164" s="74" t="s">
        <v>30</v>
      </c>
      <c r="I1164" s="74" t="s">
        <v>30</v>
      </c>
      <c r="J1164" s="74" t="s">
        <v>30</v>
      </c>
      <c r="K1164" s="74" t="s">
        <v>30</v>
      </c>
      <c r="L1164" s="74"/>
      <c r="M1164" s="142"/>
      <c r="N1164" s="142"/>
      <c r="O1164" s="142"/>
      <c r="P1164" s="128" t="s">
        <v>31</v>
      </c>
      <c r="Q1164" s="130" t="s">
        <v>32</v>
      </c>
      <c r="R1164" s="128"/>
      <c r="S1164" s="143">
        <v>50000</v>
      </c>
      <c r="T1164" s="136">
        <v>45000</v>
      </c>
      <c r="U1164" s="136">
        <v>5000</v>
      </c>
      <c r="V1164" s="136">
        <v>0</v>
      </c>
      <c r="W1164" s="144" t="s">
        <v>1736</v>
      </c>
      <c r="X1164" s="138"/>
      <c r="Y1164" s="132">
        <v>60</v>
      </c>
    </row>
    <row r="1165" spans="1:25" ht="60">
      <c r="A1165" s="23">
        <v>1158</v>
      </c>
      <c r="B1165" s="140" t="s">
        <v>1751</v>
      </c>
      <c r="C1165" s="141"/>
      <c r="D1165" s="28">
        <v>1</v>
      </c>
      <c r="E1165" s="142" t="s">
        <v>1738</v>
      </c>
      <c r="F1165" s="74" t="s">
        <v>1752</v>
      </c>
      <c r="G1165" s="74" t="s">
        <v>30</v>
      </c>
      <c r="H1165" s="74" t="s">
        <v>30</v>
      </c>
      <c r="I1165" s="74" t="s">
        <v>30</v>
      </c>
      <c r="J1165" s="74" t="s">
        <v>30</v>
      </c>
      <c r="K1165" s="74" t="s">
        <v>30</v>
      </c>
      <c r="L1165" s="74"/>
      <c r="M1165" s="142"/>
      <c r="N1165" s="142"/>
      <c r="O1165" s="142"/>
      <c r="P1165" s="128" t="s">
        <v>31</v>
      </c>
      <c r="Q1165" s="130" t="s">
        <v>32</v>
      </c>
      <c r="R1165" s="128"/>
      <c r="S1165" s="143">
        <v>50000</v>
      </c>
      <c r="T1165" s="136">
        <v>45000</v>
      </c>
      <c r="U1165" s="136">
        <v>5000</v>
      </c>
      <c r="V1165" s="136">
        <v>0</v>
      </c>
      <c r="W1165" s="144" t="s">
        <v>1736</v>
      </c>
      <c r="X1165" s="138"/>
      <c r="Y1165" s="132">
        <v>60</v>
      </c>
    </row>
    <row r="1166" spans="1:25" ht="90">
      <c r="A1166" s="23">
        <v>1159</v>
      </c>
      <c r="B1166" s="140" t="s">
        <v>1753</v>
      </c>
      <c r="C1166" s="141"/>
      <c r="D1166" s="28">
        <v>1</v>
      </c>
      <c r="E1166" s="142" t="s">
        <v>1732</v>
      </c>
      <c r="F1166" s="74" t="s">
        <v>1754</v>
      </c>
      <c r="G1166" s="74" t="s">
        <v>30</v>
      </c>
      <c r="H1166" s="74" t="s">
        <v>30</v>
      </c>
      <c r="I1166" s="74" t="s">
        <v>30</v>
      </c>
      <c r="J1166" s="74" t="s">
        <v>30</v>
      </c>
      <c r="K1166" s="74" t="s">
        <v>30</v>
      </c>
      <c r="L1166" s="74"/>
      <c r="M1166" s="142"/>
      <c r="N1166" s="142"/>
      <c r="O1166" s="142"/>
      <c r="P1166" s="128" t="s">
        <v>31</v>
      </c>
      <c r="Q1166" s="130" t="s">
        <v>32</v>
      </c>
      <c r="R1166" s="128"/>
      <c r="S1166" s="143">
        <v>50000</v>
      </c>
      <c r="T1166" s="136">
        <v>45000</v>
      </c>
      <c r="U1166" s="136">
        <v>5000</v>
      </c>
      <c r="V1166" s="136">
        <v>0</v>
      </c>
      <c r="W1166" s="144" t="s">
        <v>1726</v>
      </c>
      <c r="X1166" s="138"/>
      <c r="Y1166" s="132">
        <v>60</v>
      </c>
    </row>
    <row r="1167" spans="1:25" ht="45">
      <c r="A1167" s="23">
        <v>1160</v>
      </c>
      <c r="B1167" s="140" t="s">
        <v>1755</v>
      </c>
      <c r="C1167" s="141"/>
      <c r="D1167" s="28">
        <v>1</v>
      </c>
      <c r="E1167" s="142" t="s">
        <v>1756</v>
      </c>
      <c r="F1167" s="74" t="s">
        <v>1757</v>
      </c>
      <c r="G1167" s="74" t="s">
        <v>30</v>
      </c>
      <c r="H1167" s="74" t="s">
        <v>30</v>
      </c>
      <c r="I1167" s="74" t="s">
        <v>30</v>
      </c>
      <c r="J1167" s="74" t="s">
        <v>30</v>
      </c>
      <c r="K1167" s="74" t="s">
        <v>30</v>
      </c>
      <c r="L1167" s="74"/>
      <c r="M1167" s="142"/>
      <c r="N1167" s="142"/>
      <c r="O1167" s="142"/>
      <c r="P1167" s="128" t="s">
        <v>31</v>
      </c>
      <c r="Q1167" s="130" t="s">
        <v>32</v>
      </c>
      <c r="R1167" s="128"/>
      <c r="S1167" s="143">
        <v>45000</v>
      </c>
      <c r="T1167" s="136">
        <v>40500</v>
      </c>
      <c r="U1167" s="136">
        <v>4500</v>
      </c>
      <c r="V1167" s="136">
        <v>0</v>
      </c>
      <c r="W1167" s="144" t="s">
        <v>1736</v>
      </c>
      <c r="X1167" s="138"/>
      <c r="Y1167" s="132">
        <v>60</v>
      </c>
    </row>
    <row r="1168" spans="1:25" ht="75">
      <c r="A1168" s="23">
        <v>1161</v>
      </c>
      <c r="B1168" s="140" t="s">
        <v>1758</v>
      </c>
      <c r="C1168" s="141"/>
      <c r="D1168" s="28">
        <v>1</v>
      </c>
      <c r="E1168" s="142" t="s">
        <v>1756</v>
      </c>
      <c r="F1168" s="74" t="s">
        <v>1759</v>
      </c>
      <c r="G1168" s="74" t="s">
        <v>30</v>
      </c>
      <c r="H1168" s="74" t="s">
        <v>30</v>
      </c>
      <c r="I1168" s="74" t="s">
        <v>30</v>
      </c>
      <c r="J1168" s="74" t="s">
        <v>30</v>
      </c>
      <c r="K1168" s="74" t="s">
        <v>30</v>
      </c>
      <c r="L1168" s="74"/>
      <c r="M1168" s="142"/>
      <c r="N1168" s="142"/>
      <c r="O1168" s="142"/>
      <c r="P1168" s="128" t="s">
        <v>31</v>
      </c>
      <c r="Q1168" s="130" t="s">
        <v>32</v>
      </c>
      <c r="R1168" s="128"/>
      <c r="S1168" s="143">
        <v>45000</v>
      </c>
      <c r="T1168" s="136">
        <v>40500</v>
      </c>
      <c r="U1168" s="136">
        <v>4500</v>
      </c>
      <c r="V1168" s="136">
        <v>0</v>
      </c>
      <c r="W1168" s="144" t="s">
        <v>1736</v>
      </c>
      <c r="X1168" s="138"/>
      <c r="Y1168" s="132">
        <v>60</v>
      </c>
    </row>
    <row r="1169" spans="1:25" ht="60">
      <c r="A1169" s="23">
        <v>1162</v>
      </c>
      <c r="B1169" s="140" t="s">
        <v>1760</v>
      </c>
      <c r="C1169" s="141"/>
      <c r="D1169" s="28">
        <v>1</v>
      </c>
      <c r="E1169" s="142" t="s">
        <v>1761</v>
      </c>
      <c r="F1169" s="74" t="s">
        <v>1762</v>
      </c>
      <c r="G1169" s="74" t="s">
        <v>30</v>
      </c>
      <c r="H1169" s="74" t="s">
        <v>30</v>
      </c>
      <c r="I1169" s="74" t="s">
        <v>30</v>
      </c>
      <c r="J1169" s="74" t="s">
        <v>30</v>
      </c>
      <c r="K1169" s="74" t="s">
        <v>30</v>
      </c>
      <c r="L1169" s="74"/>
      <c r="M1169" s="142"/>
      <c r="N1169" s="142"/>
      <c r="O1169" s="142"/>
      <c r="P1169" s="128" t="s">
        <v>31</v>
      </c>
      <c r="Q1169" s="130" t="s">
        <v>41</v>
      </c>
      <c r="R1169" s="128"/>
      <c r="S1169" s="143">
        <v>22450</v>
      </c>
      <c r="T1169" s="136">
        <v>20205</v>
      </c>
      <c r="U1169" s="136">
        <v>2245</v>
      </c>
      <c r="V1169" s="136">
        <v>0</v>
      </c>
      <c r="W1169" s="144" t="s">
        <v>1726</v>
      </c>
      <c r="X1169" s="138"/>
      <c r="Y1169" s="132">
        <v>60</v>
      </c>
    </row>
    <row r="1170" spans="1:25" ht="60">
      <c r="A1170" s="23">
        <v>1163</v>
      </c>
      <c r="B1170" s="140" t="s">
        <v>1763</v>
      </c>
      <c r="C1170" s="141"/>
      <c r="D1170" s="28">
        <v>1</v>
      </c>
      <c r="E1170" s="142" t="s">
        <v>1764</v>
      </c>
      <c r="F1170" s="74" t="s">
        <v>1765</v>
      </c>
      <c r="G1170" s="74" t="s">
        <v>30</v>
      </c>
      <c r="H1170" s="74" t="s">
        <v>30</v>
      </c>
      <c r="I1170" s="74" t="s">
        <v>30</v>
      </c>
      <c r="J1170" s="74" t="s">
        <v>30</v>
      </c>
      <c r="K1170" s="74" t="s">
        <v>30</v>
      </c>
      <c r="L1170" s="74"/>
      <c r="M1170" s="142"/>
      <c r="N1170" s="142"/>
      <c r="O1170" s="142"/>
      <c r="P1170" s="128" t="s">
        <v>31</v>
      </c>
      <c r="Q1170" s="130" t="s">
        <v>32</v>
      </c>
      <c r="R1170" s="128"/>
      <c r="S1170" s="143">
        <v>50000</v>
      </c>
      <c r="T1170" s="136">
        <v>45000</v>
      </c>
      <c r="U1170" s="136">
        <v>5000</v>
      </c>
      <c r="V1170" s="136">
        <v>0</v>
      </c>
      <c r="W1170" s="144" t="s">
        <v>1726</v>
      </c>
      <c r="X1170" s="138"/>
      <c r="Y1170" s="132">
        <v>60</v>
      </c>
    </row>
    <row r="1171" spans="1:25" ht="45">
      <c r="A1171" s="23">
        <v>1164</v>
      </c>
      <c r="B1171" s="140" t="s">
        <v>1766</v>
      </c>
      <c r="C1171" s="141"/>
      <c r="D1171" s="28">
        <v>1</v>
      </c>
      <c r="E1171" s="142" t="s">
        <v>1767</v>
      </c>
      <c r="F1171" s="74" t="s">
        <v>1768</v>
      </c>
      <c r="G1171" s="74" t="s">
        <v>30</v>
      </c>
      <c r="H1171" s="74" t="s">
        <v>30</v>
      </c>
      <c r="I1171" s="74" t="s">
        <v>30</v>
      </c>
      <c r="J1171" s="74" t="s">
        <v>30</v>
      </c>
      <c r="K1171" s="74" t="s">
        <v>30</v>
      </c>
      <c r="L1171" s="74"/>
      <c r="M1171" s="142"/>
      <c r="N1171" s="142"/>
      <c r="O1171" s="142"/>
      <c r="P1171" s="128" t="s">
        <v>31</v>
      </c>
      <c r="Q1171" s="130" t="s">
        <v>32</v>
      </c>
      <c r="R1171" s="128"/>
      <c r="S1171" s="143">
        <v>22000</v>
      </c>
      <c r="T1171" s="136">
        <v>19800</v>
      </c>
      <c r="U1171" s="136">
        <v>2200</v>
      </c>
      <c r="V1171" s="136">
        <v>0</v>
      </c>
      <c r="W1171" s="144" t="s">
        <v>1726</v>
      </c>
      <c r="X1171" s="138"/>
      <c r="Y1171" s="132">
        <v>60</v>
      </c>
    </row>
    <row r="1172" spans="1:25" ht="45">
      <c r="A1172" s="23">
        <v>1165</v>
      </c>
      <c r="B1172" s="140" t="s">
        <v>1769</v>
      </c>
      <c r="C1172" s="141"/>
      <c r="D1172" s="28">
        <v>1</v>
      </c>
      <c r="E1172" s="142" t="s">
        <v>1770</v>
      </c>
      <c r="F1172" s="74" t="s">
        <v>1771</v>
      </c>
      <c r="G1172" s="74" t="s">
        <v>30</v>
      </c>
      <c r="H1172" s="74" t="s">
        <v>30</v>
      </c>
      <c r="I1172" s="74" t="s">
        <v>30</v>
      </c>
      <c r="J1172" s="74" t="s">
        <v>30</v>
      </c>
      <c r="K1172" s="74" t="s">
        <v>30</v>
      </c>
      <c r="L1172" s="74"/>
      <c r="M1172" s="142"/>
      <c r="N1172" s="142"/>
      <c r="O1172" s="142"/>
      <c r="P1172" s="128" t="s">
        <v>31</v>
      </c>
      <c r="Q1172" s="130" t="s">
        <v>41</v>
      </c>
      <c r="R1172" s="128"/>
      <c r="S1172" s="143">
        <v>45000</v>
      </c>
      <c r="T1172" s="136">
        <v>40500</v>
      </c>
      <c r="U1172" s="136">
        <v>4500</v>
      </c>
      <c r="V1172" s="136">
        <v>0</v>
      </c>
      <c r="W1172" s="147" t="s">
        <v>1772</v>
      </c>
      <c r="X1172" s="138"/>
      <c r="Y1172" s="132">
        <v>60</v>
      </c>
    </row>
    <row r="1173" spans="1:25" ht="75" hidden="1">
      <c r="A1173" s="23">
        <v>1166</v>
      </c>
      <c r="B1173" s="148" t="s">
        <v>1773</v>
      </c>
      <c r="C1173" s="74">
        <v>1</v>
      </c>
      <c r="D1173" s="74"/>
      <c r="E1173" s="45" t="s">
        <v>1076</v>
      </c>
      <c r="F1173" s="149">
        <v>40000</v>
      </c>
      <c r="G1173" s="74" t="s">
        <v>30</v>
      </c>
      <c r="H1173" s="74" t="s">
        <v>1774</v>
      </c>
      <c r="I1173" s="74" t="s">
        <v>1775</v>
      </c>
      <c r="J1173" s="74" t="s">
        <v>30</v>
      </c>
      <c r="K1173" s="74"/>
      <c r="L1173" s="74" t="s">
        <v>30</v>
      </c>
      <c r="M1173" s="74"/>
      <c r="N1173" s="74"/>
      <c r="O1173" s="150"/>
      <c r="P1173" s="150" t="s">
        <v>1076</v>
      </c>
      <c r="Q1173" s="151" t="s">
        <v>32</v>
      </c>
      <c r="R1173" s="74"/>
      <c r="S1173" s="152">
        <v>40000</v>
      </c>
      <c r="T1173" s="148">
        <v>34000</v>
      </c>
      <c r="U1173" s="148">
        <v>4000</v>
      </c>
      <c r="V1173" s="148">
        <v>2000</v>
      </c>
      <c r="W1173" s="74"/>
      <c r="X1173" s="14"/>
      <c r="Y1173" s="129">
        <v>20</v>
      </c>
    </row>
    <row r="1174" spans="1:25" ht="60" hidden="1">
      <c r="A1174" s="23">
        <v>1167</v>
      </c>
      <c r="B1174" s="148" t="s">
        <v>1776</v>
      </c>
      <c r="C1174" s="74">
        <v>1</v>
      </c>
      <c r="D1174" s="74"/>
      <c r="E1174" s="45" t="s">
        <v>1076</v>
      </c>
      <c r="F1174" s="149">
        <v>40000</v>
      </c>
      <c r="G1174" s="74" t="s">
        <v>30</v>
      </c>
      <c r="H1174" s="74" t="s">
        <v>899</v>
      </c>
      <c r="I1174" s="74" t="s">
        <v>899</v>
      </c>
      <c r="J1174" s="74" t="s">
        <v>30</v>
      </c>
      <c r="K1174" s="74"/>
      <c r="L1174" s="74" t="s">
        <v>30</v>
      </c>
      <c r="M1174" s="74"/>
      <c r="N1174" s="74"/>
      <c r="O1174" s="150"/>
      <c r="P1174" s="150" t="s">
        <v>1076</v>
      </c>
      <c r="Q1174" s="151" t="s">
        <v>32</v>
      </c>
      <c r="R1174" s="74"/>
      <c r="S1174" s="152">
        <v>40000</v>
      </c>
      <c r="T1174" s="148">
        <v>34000</v>
      </c>
      <c r="U1174" s="148">
        <v>4000</v>
      </c>
      <c r="V1174" s="148">
        <v>2000</v>
      </c>
      <c r="W1174" s="74"/>
      <c r="X1174" s="14"/>
      <c r="Y1174" s="129">
        <v>20</v>
      </c>
    </row>
    <row r="1175" spans="1:25" ht="60" hidden="1">
      <c r="A1175" s="23">
        <v>1168</v>
      </c>
      <c r="B1175" s="148" t="s">
        <v>1777</v>
      </c>
      <c r="C1175" s="74">
        <v>1</v>
      </c>
      <c r="D1175" s="74"/>
      <c r="E1175" s="45" t="s">
        <v>1076</v>
      </c>
      <c r="F1175" s="149">
        <v>40000</v>
      </c>
      <c r="G1175" s="74" t="s">
        <v>30</v>
      </c>
      <c r="H1175" s="74" t="s">
        <v>899</v>
      </c>
      <c r="I1175" s="74" t="s">
        <v>899</v>
      </c>
      <c r="J1175" s="74" t="s">
        <v>30</v>
      </c>
      <c r="K1175" s="74"/>
      <c r="L1175" s="74" t="s">
        <v>30</v>
      </c>
      <c r="M1175" s="74"/>
      <c r="N1175" s="74"/>
      <c r="O1175" s="150"/>
      <c r="P1175" s="150" t="s">
        <v>1076</v>
      </c>
      <c r="Q1175" s="151" t="s">
        <v>32</v>
      </c>
      <c r="R1175" s="74"/>
      <c r="S1175" s="152">
        <v>40000</v>
      </c>
      <c r="T1175" s="148">
        <v>34000</v>
      </c>
      <c r="U1175" s="148">
        <v>4000</v>
      </c>
      <c r="V1175" s="148">
        <v>2000</v>
      </c>
      <c r="W1175" s="74"/>
      <c r="X1175" s="14"/>
      <c r="Y1175" s="129">
        <v>20</v>
      </c>
    </row>
    <row r="1176" spans="1:25" ht="60" hidden="1">
      <c r="A1176" s="23">
        <v>1169</v>
      </c>
      <c r="B1176" s="148" t="s">
        <v>1778</v>
      </c>
      <c r="C1176" s="74">
        <v>1</v>
      </c>
      <c r="D1176" s="74"/>
      <c r="E1176" s="45" t="s">
        <v>1076</v>
      </c>
      <c r="F1176" s="149">
        <v>40000</v>
      </c>
      <c r="G1176" s="74" t="s">
        <v>30</v>
      </c>
      <c r="H1176" s="74" t="s">
        <v>899</v>
      </c>
      <c r="I1176" s="74" t="s">
        <v>899</v>
      </c>
      <c r="J1176" s="74" t="s">
        <v>30</v>
      </c>
      <c r="K1176" s="74"/>
      <c r="L1176" s="74" t="s">
        <v>30</v>
      </c>
      <c r="M1176" s="74"/>
      <c r="N1176" s="74"/>
      <c r="O1176" s="150"/>
      <c r="P1176" s="150" t="s">
        <v>1076</v>
      </c>
      <c r="Q1176" s="151" t="s">
        <v>32</v>
      </c>
      <c r="R1176" s="74"/>
      <c r="S1176" s="152">
        <v>40000</v>
      </c>
      <c r="T1176" s="148">
        <v>34000</v>
      </c>
      <c r="U1176" s="148">
        <v>4000</v>
      </c>
      <c r="V1176" s="148">
        <v>2000</v>
      </c>
      <c r="W1176" s="74"/>
      <c r="X1176" s="14"/>
      <c r="Y1176" s="129">
        <v>20</v>
      </c>
    </row>
    <row r="1177" spans="1:25" ht="75" hidden="1">
      <c r="A1177" s="23">
        <v>1170</v>
      </c>
      <c r="B1177" s="148" t="s">
        <v>1779</v>
      </c>
      <c r="C1177" s="74">
        <v>1</v>
      </c>
      <c r="D1177" s="74"/>
      <c r="E1177" s="45" t="s">
        <v>1076</v>
      </c>
      <c r="F1177" s="149">
        <v>40000</v>
      </c>
      <c r="G1177" s="74" t="s">
        <v>30</v>
      </c>
      <c r="H1177" s="74" t="s">
        <v>899</v>
      </c>
      <c r="I1177" s="74" t="s">
        <v>899</v>
      </c>
      <c r="J1177" s="74" t="s">
        <v>30</v>
      </c>
      <c r="K1177" s="74"/>
      <c r="L1177" s="74" t="s">
        <v>30</v>
      </c>
      <c r="M1177" s="74"/>
      <c r="N1177" s="74"/>
      <c r="O1177" s="150"/>
      <c r="P1177" s="150" t="s">
        <v>1076</v>
      </c>
      <c r="Q1177" s="151" t="s">
        <v>41</v>
      </c>
      <c r="R1177" s="74"/>
      <c r="S1177" s="152">
        <v>40000</v>
      </c>
      <c r="T1177" s="148">
        <v>34000</v>
      </c>
      <c r="U1177" s="148">
        <v>4000</v>
      </c>
      <c r="V1177" s="148">
        <v>2000</v>
      </c>
      <c r="W1177" s="74"/>
      <c r="X1177" s="14"/>
      <c r="Y1177" s="129">
        <v>20</v>
      </c>
    </row>
    <row r="1178" spans="1:25" ht="75" hidden="1">
      <c r="A1178" s="23">
        <v>1171</v>
      </c>
      <c r="B1178" s="148" t="s">
        <v>1780</v>
      </c>
      <c r="C1178" s="74">
        <v>1</v>
      </c>
      <c r="D1178" s="74"/>
      <c r="E1178" s="45" t="s">
        <v>1063</v>
      </c>
      <c r="F1178" s="149">
        <v>40000</v>
      </c>
      <c r="G1178" s="74" t="s">
        <v>30</v>
      </c>
      <c r="H1178" s="74" t="s">
        <v>1781</v>
      </c>
      <c r="I1178" s="74" t="s">
        <v>1781</v>
      </c>
      <c r="J1178" s="74" t="s">
        <v>30</v>
      </c>
      <c r="K1178" s="74"/>
      <c r="L1178" s="74" t="s">
        <v>30</v>
      </c>
      <c r="M1178" s="74"/>
      <c r="N1178" s="74"/>
      <c r="O1178" s="150"/>
      <c r="P1178" s="150" t="s">
        <v>1063</v>
      </c>
      <c r="Q1178" s="151" t="s">
        <v>41</v>
      </c>
      <c r="R1178" s="74"/>
      <c r="S1178" s="152">
        <v>25000</v>
      </c>
      <c r="T1178" s="148">
        <v>21250</v>
      </c>
      <c r="U1178" s="148">
        <v>2500</v>
      </c>
      <c r="V1178" s="148">
        <v>1250</v>
      </c>
      <c r="W1178" s="74"/>
      <c r="X1178" s="14"/>
      <c r="Y1178" s="129">
        <v>20</v>
      </c>
    </row>
    <row r="1179" spans="1:25" ht="75" hidden="1">
      <c r="A1179" s="23">
        <v>1172</v>
      </c>
      <c r="B1179" s="148" t="s">
        <v>1053</v>
      </c>
      <c r="C1179" s="74">
        <v>1</v>
      </c>
      <c r="D1179" s="74"/>
      <c r="E1179" s="45" t="s">
        <v>738</v>
      </c>
      <c r="F1179" s="149">
        <v>40000</v>
      </c>
      <c r="G1179" s="74" t="s">
        <v>30</v>
      </c>
      <c r="H1179" s="74" t="s">
        <v>1782</v>
      </c>
      <c r="I1179" s="74" t="s">
        <v>1783</v>
      </c>
      <c r="J1179" s="74" t="s">
        <v>30</v>
      </c>
      <c r="K1179" s="74"/>
      <c r="L1179" s="74" t="s">
        <v>30</v>
      </c>
      <c r="M1179" s="74"/>
      <c r="N1179" s="74"/>
      <c r="O1179" s="150"/>
      <c r="P1179" s="150" t="s">
        <v>738</v>
      </c>
      <c r="Q1179" s="151" t="s">
        <v>41</v>
      </c>
      <c r="R1179" s="74"/>
      <c r="S1179" s="152">
        <v>25000</v>
      </c>
      <c r="T1179" s="148">
        <v>21250</v>
      </c>
      <c r="U1179" s="148">
        <v>2500</v>
      </c>
      <c r="V1179" s="148">
        <v>1250</v>
      </c>
      <c r="W1179" s="74"/>
      <c r="X1179" s="14"/>
      <c r="Y1179" s="129">
        <v>20</v>
      </c>
    </row>
    <row r="1180" spans="1:25" ht="45" hidden="1">
      <c r="A1180" s="23">
        <v>1173</v>
      </c>
      <c r="B1180" s="148" t="s">
        <v>1784</v>
      </c>
      <c r="C1180" s="74">
        <v>1</v>
      </c>
      <c r="D1180" s="74"/>
      <c r="E1180" s="45" t="s">
        <v>738</v>
      </c>
      <c r="F1180" s="149">
        <v>40000</v>
      </c>
      <c r="G1180" s="74" t="s">
        <v>30</v>
      </c>
      <c r="H1180" s="74" t="s">
        <v>1101</v>
      </c>
      <c r="I1180" s="74" t="s">
        <v>1785</v>
      </c>
      <c r="J1180" s="74" t="s">
        <v>30</v>
      </c>
      <c r="K1180" s="74"/>
      <c r="L1180" s="74" t="s">
        <v>30</v>
      </c>
      <c r="M1180" s="74"/>
      <c r="N1180" s="74"/>
      <c r="O1180" s="150"/>
      <c r="P1180" s="150" t="s">
        <v>738</v>
      </c>
      <c r="Q1180" s="151" t="s">
        <v>32</v>
      </c>
      <c r="R1180" s="74"/>
      <c r="S1180" s="152">
        <v>25000</v>
      </c>
      <c r="T1180" s="148">
        <v>21250</v>
      </c>
      <c r="U1180" s="148">
        <v>2500</v>
      </c>
      <c r="V1180" s="148">
        <v>1250</v>
      </c>
      <c r="W1180" s="74"/>
      <c r="X1180" s="14"/>
      <c r="Y1180" s="129">
        <v>20</v>
      </c>
    </row>
    <row r="1181" spans="1:25" ht="75" hidden="1">
      <c r="A1181" s="23">
        <v>1174</v>
      </c>
      <c r="B1181" s="148" t="s">
        <v>1786</v>
      </c>
      <c r="C1181" s="74">
        <v>1</v>
      </c>
      <c r="D1181" s="74"/>
      <c r="E1181" s="45" t="s">
        <v>1056</v>
      </c>
      <c r="F1181" s="149">
        <v>40000</v>
      </c>
      <c r="G1181" s="74" t="s">
        <v>30</v>
      </c>
      <c r="H1181" s="74" t="s">
        <v>878</v>
      </c>
      <c r="I1181" s="74" t="s">
        <v>1787</v>
      </c>
      <c r="J1181" s="74" t="s">
        <v>30</v>
      </c>
      <c r="K1181" s="74"/>
      <c r="L1181" s="74" t="s">
        <v>30</v>
      </c>
      <c r="M1181" s="74"/>
      <c r="N1181" s="74"/>
      <c r="O1181" s="150"/>
      <c r="P1181" s="150" t="s">
        <v>1056</v>
      </c>
      <c r="Q1181" s="151" t="s">
        <v>32</v>
      </c>
      <c r="R1181" s="74"/>
      <c r="S1181" s="152">
        <v>25000</v>
      </c>
      <c r="T1181" s="148">
        <v>21250</v>
      </c>
      <c r="U1181" s="148">
        <v>2500</v>
      </c>
      <c r="V1181" s="148">
        <v>1250</v>
      </c>
      <c r="W1181" s="74"/>
      <c r="X1181" s="14"/>
      <c r="Y1181" s="129">
        <v>20</v>
      </c>
    </row>
    <row r="1182" spans="1:25" ht="75" hidden="1">
      <c r="A1182" s="23">
        <v>1175</v>
      </c>
      <c r="B1182" s="148" t="s">
        <v>1788</v>
      </c>
      <c r="C1182" s="74">
        <v>1</v>
      </c>
      <c r="D1182" s="74"/>
      <c r="E1182" s="45" t="s">
        <v>1063</v>
      </c>
      <c r="F1182" s="149">
        <v>40000</v>
      </c>
      <c r="G1182" s="74" t="s">
        <v>30</v>
      </c>
      <c r="H1182" s="74" t="s">
        <v>1789</v>
      </c>
      <c r="I1182" s="74" t="s">
        <v>1141</v>
      </c>
      <c r="J1182" s="74" t="s">
        <v>30</v>
      </c>
      <c r="K1182" s="74"/>
      <c r="L1182" s="74" t="s">
        <v>30</v>
      </c>
      <c r="M1182" s="74"/>
      <c r="N1182" s="74"/>
      <c r="O1182" s="150"/>
      <c r="P1182" s="150" t="s">
        <v>1063</v>
      </c>
      <c r="Q1182" s="151" t="s">
        <v>32</v>
      </c>
      <c r="R1182" s="74"/>
      <c r="S1182" s="152">
        <v>40000</v>
      </c>
      <c r="T1182" s="148">
        <v>34000</v>
      </c>
      <c r="U1182" s="148">
        <v>4000</v>
      </c>
      <c r="V1182" s="148">
        <v>2000</v>
      </c>
      <c r="W1182" s="74"/>
      <c r="X1182" s="14"/>
      <c r="Y1182" s="129">
        <v>20</v>
      </c>
    </row>
    <row r="1183" spans="1:25" ht="75" hidden="1">
      <c r="A1183" s="23">
        <v>1176</v>
      </c>
      <c r="B1183" s="148" t="s">
        <v>1790</v>
      </c>
      <c r="C1183" s="74">
        <v>1</v>
      </c>
      <c r="D1183" s="74"/>
      <c r="E1183" s="45" t="s">
        <v>1063</v>
      </c>
      <c r="F1183" s="149">
        <v>40000</v>
      </c>
      <c r="G1183" s="74" t="s">
        <v>30</v>
      </c>
      <c r="H1183" s="74" t="s">
        <v>1791</v>
      </c>
      <c r="I1183" s="74"/>
      <c r="J1183" s="74" t="s">
        <v>30</v>
      </c>
      <c r="K1183" s="74"/>
      <c r="L1183" s="74" t="s">
        <v>30</v>
      </c>
      <c r="M1183" s="74"/>
      <c r="N1183" s="74"/>
      <c r="O1183" s="150"/>
      <c r="P1183" s="150" t="s">
        <v>1063</v>
      </c>
      <c r="Q1183" s="151" t="s">
        <v>32</v>
      </c>
      <c r="R1183" s="74"/>
      <c r="S1183" s="152">
        <v>40000</v>
      </c>
      <c r="T1183" s="148">
        <v>34000</v>
      </c>
      <c r="U1183" s="148">
        <v>4000</v>
      </c>
      <c r="V1183" s="148">
        <v>2000</v>
      </c>
      <c r="W1183" s="74"/>
      <c r="X1183" s="14"/>
      <c r="Y1183" s="129">
        <v>20</v>
      </c>
    </row>
    <row r="1184" spans="1:25" ht="75" hidden="1">
      <c r="A1184" s="23">
        <v>1177</v>
      </c>
      <c r="B1184" s="148" t="s">
        <v>1792</v>
      </c>
      <c r="C1184" s="74">
        <v>1</v>
      </c>
      <c r="D1184" s="74"/>
      <c r="E1184" s="45" t="s">
        <v>1063</v>
      </c>
      <c r="F1184" s="149">
        <v>40000</v>
      </c>
      <c r="G1184" s="74" t="s">
        <v>30</v>
      </c>
      <c r="H1184" s="74" t="s">
        <v>1793</v>
      </c>
      <c r="I1184" s="74"/>
      <c r="J1184" s="74" t="s">
        <v>30</v>
      </c>
      <c r="K1184" s="74"/>
      <c r="L1184" s="74" t="s">
        <v>30</v>
      </c>
      <c r="M1184" s="74"/>
      <c r="N1184" s="74"/>
      <c r="O1184" s="150"/>
      <c r="P1184" s="150" t="s">
        <v>1063</v>
      </c>
      <c r="Q1184" s="151" t="s">
        <v>32</v>
      </c>
      <c r="R1184" s="74"/>
      <c r="S1184" s="152">
        <v>40000</v>
      </c>
      <c r="T1184" s="148">
        <v>34000</v>
      </c>
      <c r="U1184" s="148">
        <v>4000</v>
      </c>
      <c r="V1184" s="148">
        <v>2000</v>
      </c>
      <c r="W1184" s="74"/>
      <c r="X1184" s="14"/>
      <c r="Y1184" s="129">
        <v>20</v>
      </c>
    </row>
    <row r="1185" spans="1:25" ht="75" hidden="1">
      <c r="A1185" s="23">
        <v>1178</v>
      </c>
      <c r="B1185" s="148" t="s">
        <v>1794</v>
      </c>
      <c r="C1185" s="74">
        <v>1</v>
      </c>
      <c r="D1185" s="74"/>
      <c r="E1185" s="45" t="s">
        <v>1063</v>
      </c>
      <c r="F1185" s="149">
        <v>40000</v>
      </c>
      <c r="G1185" s="74" t="s">
        <v>30</v>
      </c>
      <c r="H1185" s="74" t="s">
        <v>1791</v>
      </c>
      <c r="I1185" s="74"/>
      <c r="J1185" s="74" t="s">
        <v>30</v>
      </c>
      <c r="K1185" s="74"/>
      <c r="L1185" s="74" t="s">
        <v>30</v>
      </c>
      <c r="M1185" s="74"/>
      <c r="N1185" s="74"/>
      <c r="O1185" s="150"/>
      <c r="P1185" s="150" t="s">
        <v>1063</v>
      </c>
      <c r="Q1185" s="151" t="s">
        <v>32</v>
      </c>
      <c r="R1185" s="74"/>
      <c r="S1185" s="152">
        <v>40000</v>
      </c>
      <c r="T1185" s="148">
        <v>34000</v>
      </c>
      <c r="U1185" s="148">
        <v>4000</v>
      </c>
      <c r="V1185" s="148">
        <v>2000</v>
      </c>
      <c r="W1185" s="74"/>
      <c r="X1185" s="14"/>
      <c r="Y1185" s="129">
        <v>20</v>
      </c>
    </row>
    <row r="1186" spans="1:25" ht="45" hidden="1">
      <c r="A1186" s="23">
        <v>1179</v>
      </c>
      <c r="B1186" s="148" t="s">
        <v>1795</v>
      </c>
      <c r="C1186" s="74">
        <v>1</v>
      </c>
      <c r="D1186" s="74"/>
      <c r="E1186" s="45" t="s">
        <v>1063</v>
      </c>
      <c r="F1186" s="149">
        <v>40000</v>
      </c>
      <c r="G1186" s="74" t="s">
        <v>30</v>
      </c>
      <c r="H1186" s="74" t="s">
        <v>748</v>
      </c>
      <c r="I1186" s="74" t="s">
        <v>748</v>
      </c>
      <c r="J1186" s="74" t="s">
        <v>30</v>
      </c>
      <c r="K1186" s="74"/>
      <c r="L1186" s="74" t="s">
        <v>30</v>
      </c>
      <c r="M1186" s="74"/>
      <c r="N1186" s="74"/>
      <c r="O1186" s="150"/>
      <c r="P1186" s="150" t="s">
        <v>1063</v>
      </c>
      <c r="Q1186" s="151" t="s">
        <v>32</v>
      </c>
      <c r="R1186" s="74"/>
      <c r="S1186" s="152">
        <v>40000</v>
      </c>
      <c r="T1186" s="148">
        <v>34000</v>
      </c>
      <c r="U1186" s="148">
        <v>4000</v>
      </c>
      <c r="V1186" s="148">
        <v>2000</v>
      </c>
      <c r="W1186" s="74"/>
      <c r="X1186" s="14"/>
      <c r="Y1186" s="129">
        <v>20</v>
      </c>
    </row>
    <row r="1187" spans="1:25" ht="75" hidden="1">
      <c r="A1187" s="23">
        <v>1180</v>
      </c>
      <c r="B1187" s="148" t="s">
        <v>1796</v>
      </c>
      <c r="C1187" s="74">
        <v>1</v>
      </c>
      <c r="D1187" s="74"/>
      <c r="E1187" s="45" t="s">
        <v>1797</v>
      </c>
      <c r="F1187" s="149">
        <v>40000</v>
      </c>
      <c r="G1187" s="74" t="s">
        <v>30</v>
      </c>
      <c r="H1187" s="74" t="s">
        <v>748</v>
      </c>
      <c r="I1187" s="74" t="s">
        <v>748</v>
      </c>
      <c r="J1187" s="74" t="s">
        <v>30</v>
      </c>
      <c r="K1187" s="74"/>
      <c r="L1187" s="74" t="s">
        <v>30</v>
      </c>
      <c r="M1187" s="74"/>
      <c r="N1187" s="74"/>
      <c r="O1187" s="150"/>
      <c r="P1187" s="150" t="s">
        <v>1797</v>
      </c>
      <c r="Q1187" s="151" t="s">
        <v>32</v>
      </c>
      <c r="R1187" s="74"/>
      <c r="S1187" s="152">
        <v>40000</v>
      </c>
      <c r="T1187" s="148">
        <v>34000</v>
      </c>
      <c r="U1187" s="148">
        <v>4000</v>
      </c>
      <c r="V1187" s="148">
        <v>2000</v>
      </c>
      <c r="W1187" s="74"/>
      <c r="X1187" s="14"/>
      <c r="Y1187" s="129">
        <v>20</v>
      </c>
    </row>
    <row r="1188" spans="1:25" ht="75" hidden="1">
      <c r="A1188" s="23">
        <v>1181</v>
      </c>
      <c r="B1188" s="148" t="s">
        <v>1798</v>
      </c>
      <c r="C1188" s="74">
        <v>1</v>
      </c>
      <c r="D1188" s="74"/>
      <c r="E1188" s="45" t="s">
        <v>1063</v>
      </c>
      <c r="F1188" s="149">
        <v>40000</v>
      </c>
      <c r="G1188" s="74" t="s">
        <v>30</v>
      </c>
      <c r="H1188" s="74" t="s">
        <v>1184</v>
      </c>
      <c r="I1188" s="74" t="s">
        <v>1184</v>
      </c>
      <c r="J1188" s="74" t="s">
        <v>30</v>
      </c>
      <c r="K1188" s="74"/>
      <c r="L1188" s="74" t="s">
        <v>30</v>
      </c>
      <c r="M1188" s="74"/>
      <c r="N1188" s="74"/>
      <c r="O1188" s="150"/>
      <c r="P1188" s="150" t="s">
        <v>1063</v>
      </c>
      <c r="Q1188" s="151" t="s">
        <v>32</v>
      </c>
      <c r="R1188" s="74"/>
      <c r="S1188" s="152">
        <v>40000</v>
      </c>
      <c r="T1188" s="148">
        <v>34000</v>
      </c>
      <c r="U1188" s="148">
        <v>4000</v>
      </c>
      <c r="V1188" s="148">
        <v>2000</v>
      </c>
      <c r="W1188" s="74"/>
      <c r="X1188" s="14"/>
      <c r="Y1188" s="129">
        <v>20</v>
      </c>
    </row>
    <row r="1189" spans="1:25" ht="60" hidden="1">
      <c r="A1189" s="23">
        <v>1182</v>
      </c>
      <c r="B1189" s="148" t="s">
        <v>1799</v>
      </c>
      <c r="C1189" s="74">
        <v>1</v>
      </c>
      <c r="D1189" s="74"/>
      <c r="E1189" s="45" t="s">
        <v>738</v>
      </c>
      <c r="F1189" s="149">
        <v>40000</v>
      </c>
      <c r="G1189" s="74" t="s">
        <v>30</v>
      </c>
      <c r="H1189" s="74" t="s">
        <v>669</v>
      </c>
      <c r="I1189" s="74" t="s">
        <v>669</v>
      </c>
      <c r="J1189" s="74" t="s">
        <v>30</v>
      </c>
      <c r="K1189" s="74"/>
      <c r="L1189" s="74" t="s">
        <v>30</v>
      </c>
      <c r="M1189" s="74"/>
      <c r="N1189" s="74"/>
      <c r="O1189" s="150"/>
      <c r="P1189" s="150" t="s">
        <v>738</v>
      </c>
      <c r="Q1189" s="151" t="s">
        <v>41</v>
      </c>
      <c r="R1189" s="74"/>
      <c r="S1189" s="152">
        <v>40000</v>
      </c>
      <c r="T1189" s="148">
        <v>34000</v>
      </c>
      <c r="U1189" s="148">
        <v>4000</v>
      </c>
      <c r="V1189" s="148">
        <v>2000</v>
      </c>
      <c r="W1189" s="74"/>
      <c r="X1189" s="14"/>
      <c r="Y1189" s="129">
        <v>20</v>
      </c>
    </row>
    <row r="1190" spans="1:25" ht="60" hidden="1">
      <c r="A1190" s="23">
        <v>1183</v>
      </c>
      <c r="B1190" s="148" t="s">
        <v>1800</v>
      </c>
      <c r="C1190" s="74">
        <v>1</v>
      </c>
      <c r="D1190" s="74"/>
      <c r="E1190" s="45" t="s">
        <v>1801</v>
      </c>
      <c r="F1190" s="149">
        <v>40000</v>
      </c>
      <c r="G1190" s="74" t="s">
        <v>30</v>
      </c>
      <c r="H1190" s="74" t="s">
        <v>1802</v>
      </c>
      <c r="I1190" s="74"/>
      <c r="J1190" s="74" t="s">
        <v>30</v>
      </c>
      <c r="K1190" s="74"/>
      <c r="L1190" s="74" t="s">
        <v>30</v>
      </c>
      <c r="M1190" s="74"/>
      <c r="N1190" s="74"/>
      <c r="O1190" s="150"/>
      <c r="P1190" s="150" t="s">
        <v>1801</v>
      </c>
      <c r="Q1190" s="151" t="s">
        <v>32</v>
      </c>
      <c r="R1190" s="74"/>
      <c r="S1190" s="152">
        <v>40000</v>
      </c>
      <c r="T1190" s="148">
        <v>34000</v>
      </c>
      <c r="U1190" s="148">
        <v>4000</v>
      </c>
      <c r="V1190" s="148">
        <v>2000</v>
      </c>
      <c r="W1190" s="74"/>
      <c r="X1190" s="14"/>
      <c r="Y1190" s="129">
        <v>20</v>
      </c>
    </row>
    <row r="1191" spans="1:25" ht="60" hidden="1">
      <c r="A1191" s="23">
        <v>1184</v>
      </c>
      <c r="B1191" s="148" t="s">
        <v>1803</v>
      </c>
      <c r="C1191" s="74">
        <v>1</v>
      </c>
      <c r="D1191" s="74"/>
      <c r="E1191" s="45" t="s">
        <v>1801</v>
      </c>
      <c r="F1191" s="149">
        <v>40000</v>
      </c>
      <c r="G1191" s="74" t="s">
        <v>30</v>
      </c>
      <c r="H1191" s="74" t="s">
        <v>945</v>
      </c>
      <c r="I1191" s="74" t="s">
        <v>945</v>
      </c>
      <c r="J1191" s="74" t="s">
        <v>30</v>
      </c>
      <c r="K1191" s="74"/>
      <c r="L1191" s="74" t="s">
        <v>30</v>
      </c>
      <c r="M1191" s="74"/>
      <c r="N1191" s="74"/>
      <c r="O1191" s="150"/>
      <c r="P1191" s="150" t="s">
        <v>1801</v>
      </c>
      <c r="Q1191" s="151" t="s">
        <v>32</v>
      </c>
      <c r="R1191" s="74"/>
      <c r="S1191" s="152">
        <v>40000</v>
      </c>
      <c r="T1191" s="148">
        <v>34000</v>
      </c>
      <c r="U1191" s="148">
        <v>4000</v>
      </c>
      <c r="V1191" s="148">
        <v>2000</v>
      </c>
      <c r="W1191" s="74"/>
      <c r="X1191" s="14"/>
      <c r="Y1191" s="129">
        <v>20</v>
      </c>
    </row>
    <row r="1192" spans="1:25" ht="75" hidden="1">
      <c r="A1192" s="23">
        <v>1185</v>
      </c>
      <c r="B1192" s="148" t="s">
        <v>1804</v>
      </c>
      <c r="C1192" s="74">
        <v>1</v>
      </c>
      <c r="D1192" s="74"/>
      <c r="E1192" s="45" t="s">
        <v>1801</v>
      </c>
      <c r="F1192" s="149">
        <v>40000</v>
      </c>
      <c r="G1192" s="74" t="s">
        <v>30</v>
      </c>
      <c r="H1192" s="74" t="s">
        <v>1805</v>
      </c>
      <c r="I1192" s="74" t="s">
        <v>1805</v>
      </c>
      <c r="J1192" s="74" t="s">
        <v>30</v>
      </c>
      <c r="K1192" s="74"/>
      <c r="L1192" s="74" t="s">
        <v>30</v>
      </c>
      <c r="M1192" s="74"/>
      <c r="N1192" s="74"/>
      <c r="O1192" s="150"/>
      <c r="P1192" s="150" t="s">
        <v>1801</v>
      </c>
      <c r="Q1192" s="151" t="s">
        <v>32</v>
      </c>
      <c r="R1192" s="74"/>
      <c r="S1192" s="152">
        <v>40000</v>
      </c>
      <c r="T1192" s="148">
        <v>34000</v>
      </c>
      <c r="U1192" s="148">
        <v>4000</v>
      </c>
      <c r="V1192" s="148">
        <v>2000</v>
      </c>
      <c r="W1192" s="74"/>
      <c r="X1192" s="14"/>
      <c r="Y1192" s="129">
        <v>20</v>
      </c>
    </row>
    <row r="1193" spans="1:25" ht="60" hidden="1">
      <c r="A1193" s="23">
        <v>1186</v>
      </c>
      <c r="B1193" s="148" t="s">
        <v>1806</v>
      </c>
      <c r="C1193" s="74">
        <v>1</v>
      </c>
      <c r="D1193" s="74"/>
      <c r="E1193" s="45" t="s">
        <v>1807</v>
      </c>
      <c r="F1193" s="149">
        <v>40000</v>
      </c>
      <c r="G1193" s="74" t="s">
        <v>30</v>
      </c>
      <c r="H1193" s="74" t="s">
        <v>717</v>
      </c>
      <c r="I1193" s="74" t="s">
        <v>717</v>
      </c>
      <c r="J1193" s="74" t="s">
        <v>30</v>
      </c>
      <c r="K1193" s="74"/>
      <c r="L1193" s="74" t="s">
        <v>30</v>
      </c>
      <c r="M1193" s="74"/>
      <c r="N1193" s="74"/>
      <c r="O1193" s="150"/>
      <c r="P1193" s="150" t="s">
        <v>1807</v>
      </c>
      <c r="Q1193" s="151" t="s">
        <v>32</v>
      </c>
      <c r="R1193" s="74"/>
      <c r="S1193" s="152">
        <v>40000</v>
      </c>
      <c r="T1193" s="148">
        <v>34000</v>
      </c>
      <c r="U1193" s="148">
        <v>4000</v>
      </c>
      <c r="V1193" s="148">
        <v>2000</v>
      </c>
      <c r="W1193" s="74"/>
      <c r="X1193" s="14"/>
      <c r="Y1193" s="129">
        <v>20</v>
      </c>
    </row>
    <row r="1194" spans="1:25" ht="60" hidden="1">
      <c r="A1194" s="23">
        <v>1187</v>
      </c>
      <c r="B1194" s="148" t="s">
        <v>1808</v>
      </c>
      <c r="C1194" s="74">
        <v>1</v>
      </c>
      <c r="D1194" s="74"/>
      <c r="E1194" s="45" t="s">
        <v>1807</v>
      </c>
      <c r="F1194" s="149">
        <v>40000</v>
      </c>
      <c r="G1194" s="74" t="s">
        <v>30</v>
      </c>
      <c r="H1194" s="74" t="s">
        <v>1809</v>
      </c>
      <c r="I1194" s="74" t="s">
        <v>1809</v>
      </c>
      <c r="J1194" s="74" t="s">
        <v>30</v>
      </c>
      <c r="K1194" s="74"/>
      <c r="L1194" s="74" t="s">
        <v>30</v>
      </c>
      <c r="M1194" s="74"/>
      <c r="N1194" s="74"/>
      <c r="O1194" s="150"/>
      <c r="P1194" s="150" t="s">
        <v>1807</v>
      </c>
      <c r="Q1194" s="151" t="s">
        <v>32</v>
      </c>
      <c r="R1194" s="74"/>
      <c r="S1194" s="152">
        <v>40000</v>
      </c>
      <c r="T1194" s="148">
        <v>34000</v>
      </c>
      <c r="U1194" s="148">
        <v>4000</v>
      </c>
      <c r="V1194" s="148">
        <v>2000</v>
      </c>
      <c r="W1194" s="74"/>
      <c r="X1194" s="14"/>
      <c r="Y1194" s="129">
        <v>20</v>
      </c>
    </row>
    <row r="1195" spans="1:25" ht="75" hidden="1">
      <c r="A1195" s="23">
        <v>1188</v>
      </c>
      <c r="B1195" s="148" t="s">
        <v>1810</v>
      </c>
      <c r="C1195" s="74">
        <v>1</v>
      </c>
      <c r="D1195" s="74"/>
      <c r="E1195" s="45" t="s">
        <v>1807</v>
      </c>
      <c r="F1195" s="149">
        <v>40000</v>
      </c>
      <c r="G1195" s="74" t="s">
        <v>30</v>
      </c>
      <c r="H1195" s="74" t="s">
        <v>1184</v>
      </c>
      <c r="I1195" s="74" t="s">
        <v>1184</v>
      </c>
      <c r="J1195" s="74" t="s">
        <v>30</v>
      </c>
      <c r="K1195" s="74"/>
      <c r="L1195" s="74" t="s">
        <v>30</v>
      </c>
      <c r="M1195" s="74"/>
      <c r="N1195" s="74"/>
      <c r="O1195" s="150"/>
      <c r="P1195" s="150" t="s">
        <v>1807</v>
      </c>
      <c r="Q1195" s="151" t="s">
        <v>32</v>
      </c>
      <c r="R1195" s="74"/>
      <c r="S1195" s="152">
        <v>40000</v>
      </c>
      <c r="T1195" s="148">
        <v>34000</v>
      </c>
      <c r="U1195" s="148">
        <v>4000</v>
      </c>
      <c r="V1195" s="148">
        <v>2000</v>
      </c>
      <c r="W1195" s="74"/>
      <c r="X1195" s="14"/>
      <c r="Y1195" s="129">
        <v>20</v>
      </c>
    </row>
    <row r="1196" spans="1:25" hidden="1">
      <c r="S1196">
        <f>SUM(S8:S1195)</f>
        <v>35187000</v>
      </c>
      <c r="T1196">
        <f t="shared" ref="T1196:V1196" si="0">SUM(T8:T1195)</f>
        <v>30038800</v>
      </c>
      <c r="U1196">
        <f t="shared" si="0"/>
        <v>3519450</v>
      </c>
      <c r="V1196">
        <f t="shared" si="0"/>
        <v>1616250</v>
      </c>
    </row>
  </sheetData>
  <autoFilter ref="A5:Y1196">
    <filterColumn colId="24">
      <filters>
        <filter val="60"/>
      </filters>
    </filterColumn>
  </autoFilter>
  <mergeCells count="29"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  <mergeCell ref="X5:X6"/>
    <mergeCell ref="Y5:Y6"/>
    <mergeCell ref="N5:N6"/>
    <mergeCell ref="O5:O6"/>
    <mergeCell ref="P5:P6"/>
    <mergeCell ref="Q5:Q6"/>
    <mergeCell ref="R5:R6"/>
    <mergeCell ref="S5:S7"/>
    <mergeCell ref="I1085:K1085"/>
    <mergeCell ref="T5:T6"/>
    <mergeCell ref="U5:U6"/>
    <mergeCell ref="V5:V6"/>
    <mergeCell ref="W5:W6"/>
    <mergeCell ref="M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/>
  <dimension ref="A1:Y113"/>
  <sheetViews>
    <sheetView topLeftCell="F107" workbookViewId="0">
      <selection activeCell="T98" sqref="T98:U112"/>
    </sheetView>
  </sheetViews>
  <sheetFormatPr defaultRowHeight="15"/>
  <sheetData>
    <row r="1" spans="1:25" ht="16.5">
      <c r="A1" s="1033" t="s">
        <v>0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1034"/>
      <c r="S1" s="1034"/>
      <c r="T1" s="1034"/>
      <c r="U1" s="1034"/>
      <c r="V1" s="1034"/>
      <c r="W1" s="1034"/>
      <c r="X1" s="1034"/>
      <c r="Y1" s="1035"/>
    </row>
    <row r="2" spans="1:25" ht="16.5">
      <c r="A2" s="1033" t="s">
        <v>1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1034"/>
      <c r="X2" s="1034"/>
      <c r="Y2" s="1035"/>
    </row>
    <row r="3" spans="1:25" ht="16.5">
      <c r="A3" s="1033" t="s">
        <v>1811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  <c r="V3" s="1034"/>
      <c r="W3" s="1034"/>
      <c r="X3" s="1034"/>
      <c r="Y3" s="1035"/>
    </row>
    <row r="4" spans="1:25">
      <c r="A4" s="1036" t="s">
        <v>3</v>
      </c>
      <c r="B4" s="1039" t="s">
        <v>4</v>
      </c>
      <c r="C4" s="1042" t="s">
        <v>5</v>
      </c>
      <c r="D4" s="1042" t="s">
        <v>6</v>
      </c>
      <c r="E4" s="1036" t="s">
        <v>7</v>
      </c>
      <c r="F4" s="1045" t="s">
        <v>8</v>
      </c>
      <c r="G4" s="1048" t="s">
        <v>9</v>
      </c>
      <c r="H4" s="1048" t="s">
        <v>10</v>
      </c>
      <c r="I4" s="1048" t="s">
        <v>11</v>
      </c>
      <c r="J4" s="1048" t="s">
        <v>12</v>
      </c>
      <c r="K4" s="1018" t="s">
        <v>13</v>
      </c>
      <c r="L4" s="1018" t="s">
        <v>14</v>
      </c>
      <c r="M4" s="1018" t="s">
        <v>15</v>
      </c>
      <c r="N4" s="1018" t="s">
        <v>16</v>
      </c>
      <c r="O4" s="1018" t="s">
        <v>17</v>
      </c>
      <c r="P4" s="1021" t="s">
        <v>18</v>
      </c>
      <c r="Q4" s="1021" t="s">
        <v>19</v>
      </c>
      <c r="R4" s="1021" t="s">
        <v>20</v>
      </c>
      <c r="S4" s="1024" t="s">
        <v>21</v>
      </c>
      <c r="T4" s="1024" t="s">
        <v>22</v>
      </c>
      <c r="U4" s="1024" t="s">
        <v>23</v>
      </c>
      <c r="V4" s="1027" t="s">
        <v>24</v>
      </c>
      <c r="W4" s="1030" t="s">
        <v>25</v>
      </c>
      <c r="X4" s="1030" t="s">
        <v>1812</v>
      </c>
      <c r="Y4" s="1015" t="s">
        <v>27</v>
      </c>
    </row>
    <row r="5" spans="1:25" hidden="1">
      <c r="A5" s="1037"/>
      <c r="B5" s="1040"/>
      <c r="C5" s="1043"/>
      <c r="D5" s="1043"/>
      <c r="E5" s="1037"/>
      <c r="F5" s="1046"/>
      <c r="G5" s="1049"/>
      <c r="H5" s="1049"/>
      <c r="I5" s="1049"/>
      <c r="J5" s="1049"/>
      <c r="K5" s="1019"/>
      <c r="L5" s="1019"/>
      <c r="M5" s="1019"/>
      <c r="N5" s="1019"/>
      <c r="O5" s="1019"/>
      <c r="P5" s="1022"/>
      <c r="Q5" s="1022"/>
      <c r="R5" s="1022"/>
      <c r="S5" s="1025"/>
      <c r="T5" s="1025"/>
      <c r="U5" s="1025"/>
      <c r="V5" s="1028"/>
      <c r="W5" s="1031"/>
      <c r="X5" s="1031"/>
      <c r="Y5" s="1016"/>
    </row>
    <row r="6" spans="1:25" hidden="1">
      <c r="A6" s="1037"/>
      <c r="B6" s="1040"/>
      <c r="C6" s="1043"/>
      <c r="D6" s="1043"/>
      <c r="E6" s="1037"/>
      <c r="F6" s="1046"/>
      <c r="G6" s="1049"/>
      <c r="H6" s="1049"/>
      <c r="I6" s="1049"/>
      <c r="J6" s="1049"/>
      <c r="K6" s="1019"/>
      <c r="L6" s="1019"/>
      <c r="M6" s="1019"/>
      <c r="N6" s="1019"/>
      <c r="O6" s="1019"/>
      <c r="P6" s="1022"/>
      <c r="Q6" s="1022"/>
      <c r="R6" s="1022"/>
      <c r="S6" s="1025"/>
      <c r="T6" s="1025"/>
      <c r="U6" s="1025"/>
      <c r="V6" s="1028"/>
      <c r="W6" s="1031"/>
      <c r="X6" s="1031"/>
      <c r="Y6" s="1016"/>
    </row>
    <row r="7" spans="1:25" hidden="1">
      <c r="A7" s="1037"/>
      <c r="B7" s="1040"/>
      <c r="C7" s="1043"/>
      <c r="D7" s="1043"/>
      <c r="E7" s="1037"/>
      <c r="F7" s="1046"/>
      <c r="G7" s="1049"/>
      <c r="H7" s="1049"/>
      <c r="I7" s="1049"/>
      <c r="J7" s="1049"/>
      <c r="K7" s="1019"/>
      <c r="L7" s="1019"/>
      <c r="M7" s="1019"/>
      <c r="N7" s="1019"/>
      <c r="O7" s="1019"/>
      <c r="P7" s="1022"/>
      <c r="Q7" s="1022"/>
      <c r="R7" s="1022"/>
      <c r="S7" s="1025"/>
      <c r="T7" s="1025"/>
      <c r="U7" s="1025"/>
      <c r="V7" s="1028"/>
      <c r="W7" s="1031"/>
      <c r="X7" s="1031"/>
      <c r="Y7" s="1016"/>
    </row>
    <row r="8" spans="1:25" hidden="1">
      <c r="A8" s="1038"/>
      <c r="B8" s="1041"/>
      <c r="C8" s="1044"/>
      <c r="D8" s="1044"/>
      <c r="E8" s="1038"/>
      <c r="F8" s="1047"/>
      <c r="G8" s="1050"/>
      <c r="H8" s="1050"/>
      <c r="I8" s="1050"/>
      <c r="J8" s="1050"/>
      <c r="K8" s="1020"/>
      <c r="L8" s="1020"/>
      <c r="M8" s="1020"/>
      <c r="N8" s="1020"/>
      <c r="O8" s="1020"/>
      <c r="P8" s="1023"/>
      <c r="Q8" s="1023"/>
      <c r="R8" s="1023"/>
      <c r="S8" s="1026"/>
      <c r="T8" s="1026"/>
      <c r="U8" s="1026"/>
      <c r="V8" s="1029"/>
      <c r="W8" s="1032"/>
      <c r="X8" s="1032"/>
      <c r="Y8" s="1017"/>
    </row>
    <row r="9" spans="1:25" ht="60" hidden="1">
      <c r="A9" s="153">
        <v>1</v>
      </c>
      <c r="B9" s="98" t="s">
        <v>1813</v>
      </c>
      <c r="C9" s="28"/>
      <c r="D9" s="28">
        <v>1</v>
      </c>
      <c r="E9" s="154" t="s">
        <v>1814</v>
      </c>
      <c r="F9" s="28">
        <v>55000</v>
      </c>
      <c r="G9" s="28" t="s">
        <v>30</v>
      </c>
      <c r="H9" s="28" t="s">
        <v>30</v>
      </c>
      <c r="I9" s="28" t="s">
        <v>30</v>
      </c>
      <c r="J9" s="154" t="s">
        <v>1814</v>
      </c>
      <c r="K9" s="74" t="s">
        <v>1815</v>
      </c>
      <c r="L9" s="28"/>
      <c r="M9" s="28"/>
      <c r="N9" s="28"/>
      <c r="O9" s="28"/>
      <c r="P9" s="28" t="s">
        <v>31</v>
      </c>
      <c r="Q9" s="155" t="s">
        <v>32</v>
      </c>
      <c r="R9" s="28"/>
      <c r="S9" s="156">
        <v>100000</v>
      </c>
      <c r="T9" s="51">
        <v>85000</v>
      </c>
      <c r="U9" s="51">
        <v>10000</v>
      </c>
      <c r="V9" s="51">
        <v>5000</v>
      </c>
      <c r="W9" s="157" t="s">
        <v>1816</v>
      </c>
      <c r="X9" s="28"/>
      <c r="Y9" s="28">
        <v>20</v>
      </c>
    </row>
    <row r="10" spans="1:25" ht="60" hidden="1">
      <c r="A10" s="153">
        <v>2</v>
      </c>
      <c r="B10" s="98" t="s">
        <v>1817</v>
      </c>
      <c r="C10" s="28"/>
      <c r="D10" s="28">
        <v>1</v>
      </c>
      <c r="E10" s="154" t="s">
        <v>1818</v>
      </c>
      <c r="F10" s="28">
        <v>55000</v>
      </c>
      <c r="G10" s="28" t="s">
        <v>30</v>
      </c>
      <c r="H10" s="28" t="s">
        <v>30</v>
      </c>
      <c r="I10" s="28" t="s">
        <v>30</v>
      </c>
      <c r="J10" s="154" t="s">
        <v>1818</v>
      </c>
      <c r="K10" s="74" t="s">
        <v>1815</v>
      </c>
      <c r="L10" s="28"/>
      <c r="M10" s="28"/>
      <c r="N10" s="28"/>
      <c r="O10" s="28"/>
      <c r="P10" s="28" t="s">
        <v>31</v>
      </c>
      <c r="Q10" s="155" t="s">
        <v>32</v>
      </c>
      <c r="R10" s="28"/>
      <c r="S10" s="156">
        <v>100000</v>
      </c>
      <c r="T10" s="51">
        <v>85000</v>
      </c>
      <c r="U10" s="51">
        <v>10000</v>
      </c>
      <c r="V10" s="51">
        <v>5000</v>
      </c>
      <c r="W10" s="157" t="s">
        <v>1816</v>
      </c>
      <c r="X10" s="28"/>
      <c r="Y10" s="28">
        <v>20</v>
      </c>
    </row>
    <row r="11" spans="1:25" ht="60" hidden="1">
      <c r="A11" s="153">
        <v>3</v>
      </c>
      <c r="B11" s="98" t="s">
        <v>1819</v>
      </c>
      <c r="C11" s="28"/>
      <c r="D11" s="28">
        <v>1</v>
      </c>
      <c r="E11" s="154" t="s">
        <v>1820</v>
      </c>
      <c r="F11" s="28">
        <v>55000</v>
      </c>
      <c r="G11" s="28" t="s">
        <v>30</v>
      </c>
      <c r="H11" s="28" t="s">
        <v>30</v>
      </c>
      <c r="I11" s="28" t="s">
        <v>30</v>
      </c>
      <c r="J11" s="154" t="s">
        <v>1820</v>
      </c>
      <c r="K11" s="74" t="s">
        <v>1815</v>
      </c>
      <c r="L11" s="28"/>
      <c r="M11" s="28"/>
      <c r="N11" s="28"/>
      <c r="O11" s="28"/>
      <c r="P11" s="28" t="s">
        <v>31</v>
      </c>
      <c r="Q11" s="155" t="s">
        <v>32</v>
      </c>
      <c r="R11" s="28"/>
      <c r="S11" s="156">
        <v>50000</v>
      </c>
      <c r="T11" s="51">
        <v>42500</v>
      </c>
      <c r="U11" s="51">
        <v>5000</v>
      </c>
      <c r="V11" s="51">
        <v>2500</v>
      </c>
      <c r="W11" s="157" t="s">
        <v>1816</v>
      </c>
      <c r="X11" s="28"/>
      <c r="Y11" s="28">
        <v>20</v>
      </c>
    </row>
    <row r="12" spans="1:25" ht="60" hidden="1">
      <c r="A12" s="153">
        <v>4</v>
      </c>
      <c r="B12" s="98" t="s">
        <v>1821</v>
      </c>
      <c r="C12" s="28"/>
      <c r="D12" s="28">
        <v>1</v>
      </c>
      <c r="E12" s="154" t="s">
        <v>1822</v>
      </c>
      <c r="F12" s="28">
        <v>55000</v>
      </c>
      <c r="G12" s="28" t="s">
        <v>30</v>
      </c>
      <c r="H12" s="28" t="s">
        <v>30</v>
      </c>
      <c r="I12" s="28" t="s">
        <v>30</v>
      </c>
      <c r="J12" s="154" t="s">
        <v>1822</v>
      </c>
      <c r="K12" s="74" t="s">
        <v>1815</v>
      </c>
      <c r="L12" s="28"/>
      <c r="M12" s="28"/>
      <c r="N12" s="28"/>
      <c r="O12" s="28"/>
      <c r="P12" s="28" t="s">
        <v>31</v>
      </c>
      <c r="Q12" s="155" t="s">
        <v>32</v>
      </c>
      <c r="R12" s="28"/>
      <c r="S12" s="156">
        <v>50000</v>
      </c>
      <c r="T12" s="51">
        <v>42500</v>
      </c>
      <c r="U12" s="51">
        <v>5000</v>
      </c>
      <c r="V12" s="51">
        <v>2500</v>
      </c>
      <c r="W12" s="157" t="s">
        <v>1816</v>
      </c>
      <c r="X12" s="28"/>
      <c r="Y12" s="28">
        <v>20</v>
      </c>
    </row>
    <row r="13" spans="1:25" ht="60" hidden="1">
      <c r="A13" s="153">
        <v>5</v>
      </c>
      <c r="B13" s="98" t="s">
        <v>1823</v>
      </c>
      <c r="C13" s="28"/>
      <c r="D13" s="28">
        <v>1</v>
      </c>
      <c r="E13" s="154" t="s">
        <v>1824</v>
      </c>
      <c r="F13" s="28">
        <v>55000</v>
      </c>
      <c r="G13" s="28" t="s">
        <v>30</v>
      </c>
      <c r="H13" s="28" t="s">
        <v>30</v>
      </c>
      <c r="I13" s="28" t="s">
        <v>30</v>
      </c>
      <c r="J13" s="154" t="s">
        <v>1824</v>
      </c>
      <c r="K13" s="74" t="s">
        <v>1815</v>
      </c>
      <c r="L13" s="28"/>
      <c r="M13" s="28"/>
      <c r="N13" s="28"/>
      <c r="O13" s="28"/>
      <c r="P13" s="28" t="s">
        <v>31</v>
      </c>
      <c r="Q13" s="155" t="s">
        <v>32</v>
      </c>
      <c r="R13" s="28"/>
      <c r="S13" s="156">
        <v>100000</v>
      </c>
      <c r="T13" s="51">
        <v>85000</v>
      </c>
      <c r="U13" s="51">
        <v>10000</v>
      </c>
      <c r="V13" s="51">
        <v>5000</v>
      </c>
      <c r="W13" s="157" t="s">
        <v>1825</v>
      </c>
      <c r="X13" s="28"/>
      <c r="Y13" s="28">
        <v>20</v>
      </c>
    </row>
    <row r="14" spans="1:25" ht="75" hidden="1">
      <c r="A14" s="153">
        <v>6</v>
      </c>
      <c r="B14" s="98" t="s">
        <v>1826</v>
      </c>
      <c r="C14" s="28"/>
      <c r="D14" s="28">
        <v>1</v>
      </c>
      <c r="E14" s="154" t="s">
        <v>1827</v>
      </c>
      <c r="F14" s="28">
        <v>55000</v>
      </c>
      <c r="G14" s="28" t="s">
        <v>30</v>
      </c>
      <c r="H14" s="28" t="s">
        <v>30</v>
      </c>
      <c r="I14" s="28" t="s">
        <v>30</v>
      </c>
      <c r="J14" s="154" t="s">
        <v>1827</v>
      </c>
      <c r="K14" s="74" t="s">
        <v>1815</v>
      </c>
      <c r="L14" s="28"/>
      <c r="M14" s="28"/>
      <c r="N14" s="28"/>
      <c r="O14" s="28"/>
      <c r="P14" s="28" t="s">
        <v>31</v>
      </c>
      <c r="Q14" s="155" t="s">
        <v>32</v>
      </c>
      <c r="R14" s="28"/>
      <c r="S14" s="156">
        <v>100000</v>
      </c>
      <c r="T14" s="51">
        <v>85000</v>
      </c>
      <c r="U14" s="51">
        <v>10000</v>
      </c>
      <c r="V14" s="51">
        <v>5000</v>
      </c>
      <c r="W14" s="157" t="s">
        <v>1816</v>
      </c>
      <c r="X14" s="28"/>
      <c r="Y14" s="28">
        <v>20</v>
      </c>
    </row>
    <row r="15" spans="1:25" ht="90" hidden="1">
      <c r="A15" s="153">
        <v>7</v>
      </c>
      <c r="B15" s="98" t="s">
        <v>1828</v>
      </c>
      <c r="C15" s="28"/>
      <c r="D15" s="28">
        <v>1</v>
      </c>
      <c r="E15" s="154" t="s">
        <v>85</v>
      </c>
      <c r="F15" s="28">
        <v>55000</v>
      </c>
      <c r="G15" s="28" t="s">
        <v>30</v>
      </c>
      <c r="H15" s="28" t="s">
        <v>30</v>
      </c>
      <c r="I15" s="28" t="s">
        <v>30</v>
      </c>
      <c r="J15" s="154" t="s">
        <v>85</v>
      </c>
      <c r="K15" s="74" t="s">
        <v>1815</v>
      </c>
      <c r="L15" s="28"/>
      <c r="M15" s="28"/>
      <c r="N15" s="28"/>
      <c r="O15" s="28"/>
      <c r="P15" s="28" t="s">
        <v>31</v>
      </c>
      <c r="Q15" s="155" t="s">
        <v>41</v>
      </c>
      <c r="R15" s="28"/>
      <c r="S15" s="156">
        <v>100000</v>
      </c>
      <c r="T15" s="51">
        <v>85000</v>
      </c>
      <c r="U15" s="51">
        <v>10000</v>
      </c>
      <c r="V15" s="51">
        <v>5000</v>
      </c>
      <c r="W15" s="157" t="s">
        <v>1825</v>
      </c>
      <c r="X15" s="28"/>
      <c r="Y15" s="28">
        <v>20</v>
      </c>
    </row>
    <row r="16" spans="1:25" ht="60" hidden="1">
      <c r="A16" s="153">
        <v>8</v>
      </c>
      <c r="B16" s="98" t="s">
        <v>1829</v>
      </c>
      <c r="C16" s="28"/>
      <c r="D16" s="28">
        <v>1</v>
      </c>
      <c r="E16" s="154" t="s">
        <v>1830</v>
      </c>
      <c r="F16" s="28">
        <v>55000</v>
      </c>
      <c r="G16" s="28" t="s">
        <v>30</v>
      </c>
      <c r="H16" s="28" t="s">
        <v>30</v>
      </c>
      <c r="I16" s="28" t="s">
        <v>30</v>
      </c>
      <c r="J16" s="154" t="s">
        <v>1830</v>
      </c>
      <c r="K16" s="74" t="s">
        <v>1815</v>
      </c>
      <c r="L16" s="28"/>
      <c r="M16" s="28"/>
      <c r="N16" s="28"/>
      <c r="O16" s="28"/>
      <c r="P16" s="28" t="s">
        <v>31</v>
      </c>
      <c r="Q16" s="155" t="s">
        <v>41</v>
      </c>
      <c r="R16" s="28"/>
      <c r="S16" s="156">
        <v>50000</v>
      </c>
      <c r="T16" s="51">
        <v>42500</v>
      </c>
      <c r="U16" s="51">
        <v>5000</v>
      </c>
      <c r="V16" s="51">
        <v>2500</v>
      </c>
      <c r="W16" s="157" t="s">
        <v>1816</v>
      </c>
      <c r="X16" s="28"/>
      <c r="Y16" s="28">
        <v>20</v>
      </c>
    </row>
    <row r="17" spans="1:25" ht="75" hidden="1">
      <c r="A17" s="153">
        <v>9</v>
      </c>
      <c r="B17" s="98" t="s">
        <v>1831</v>
      </c>
      <c r="C17" s="28"/>
      <c r="D17" s="28">
        <v>1</v>
      </c>
      <c r="E17" s="154" t="s">
        <v>1832</v>
      </c>
      <c r="F17" s="28">
        <v>55000</v>
      </c>
      <c r="G17" s="28" t="s">
        <v>30</v>
      </c>
      <c r="H17" s="28" t="s">
        <v>30</v>
      </c>
      <c r="I17" s="28" t="s">
        <v>30</v>
      </c>
      <c r="J17" s="154" t="s">
        <v>1832</v>
      </c>
      <c r="K17" s="74" t="s">
        <v>1815</v>
      </c>
      <c r="L17" s="28"/>
      <c r="M17" s="28"/>
      <c r="N17" s="28"/>
      <c r="O17" s="28"/>
      <c r="P17" s="28" t="s">
        <v>31</v>
      </c>
      <c r="Q17" s="155" t="s">
        <v>41</v>
      </c>
      <c r="R17" s="28"/>
      <c r="S17" s="156">
        <v>100000</v>
      </c>
      <c r="T17" s="51">
        <v>85000</v>
      </c>
      <c r="U17" s="51">
        <v>10000</v>
      </c>
      <c r="V17" s="51">
        <v>5000</v>
      </c>
      <c r="W17" s="157" t="s">
        <v>1825</v>
      </c>
      <c r="X17" s="28"/>
      <c r="Y17" s="28">
        <v>20</v>
      </c>
    </row>
    <row r="18" spans="1:25" ht="60" hidden="1">
      <c r="A18" s="153">
        <v>10</v>
      </c>
      <c r="B18" s="98" t="s">
        <v>1833</v>
      </c>
      <c r="C18" s="28"/>
      <c r="D18" s="28">
        <v>1</v>
      </c>
      <c r="E18" s="154" t="s">
        <v>1830</v>
      </c>
      <c r="F18" s="28">
        <v>55000</v>
      </c>
      <c r="G18" s="28" t="s">
        <v>30</v>
      </c>
      <c r="H18" s="28" t="s">
        <v>30</v>
      </c>
      <c r="I18" s="28" t="s">
        <v>30</v>
      </c>
      <c r="J18" s="154" t="s">
        <v>1830</v>
      </c>
      <c r="K18" s="74" t="s">
        <v>1815</v>
      </c>
      <c r="L18" s="28"/>
      <c r="M18" s="28"/>
      <c r="N18" s="28"/>
      <c r="O18" s="28"/>
      <c r="P18" s="28" t="s">
        <v>31</v>
      </c>
      <c r="Q18" s="155" t="s">
        <v>41</v>
      </c>
      <c r="R18" s="28"/>
      <c r="S18" s="156">
        <v>100000</v>
      </c>
      <c r="T18" s="51">
        <v>85000</v>
      </c>
      <c r="U18" s="51">
        <v>10000</v>
      </c>
      <c r="V18" s="51">
        <v>5000</v>
      </c>
      <c r="W18" s="157" t="s">
        <v>1816</v>
      </c>
      <c r="X18" s="28"/>
      <c r="Y18" s="28">
        <v>20</v>
      </c>
    </row>
    <row r="19" spans="1:25" ht="60" hidden="1">
      <c r="A19" s="153">
        <v>11</v>
      </c>
      <c r="B19" s="98" t="s">
        <v>1834</v>
      </c>
      <c r="C19" s="28"/>
      <c r="D19" s="28">
        <v>1</v>
      </c>
      <c r="E19" s="154" t="s">
        <v>1827</v>
      </c>
      <c r="F19" s="28">
        <v>55000</v>
      </c>
      <c r="G19" s="28" t="s">
        <v>30</v>
      </c>
      <c r="H19" s="28" t="s">
        <v>30</v>
      </c>
      <c r="I19" s="28" t="s">
        <v>30</v>
      </c>
      <c r="J19" s="154" t="s">
        <v>1827</v>
      </c>
      <c r="K19" s="74" t="s">
        <v>1815</v>
      </c>
      <c r="L19" s="28"/>
      <c r="M19" s="28"/>
      <c r="N19" s="28"/>
      <c r="O19" s="28"/>
      <c r="P19" s="28" t="s">
        <v>31</v>
      </c>
      <c r="Q19" s="155" t="s">
        <v>32</v>
      </c>
      <c r="R19" s="28"/>
      <c r="S19" s="156">
        <v>50000</v>
      </c>
      <c r="T19" s="51">
        <v>42500</v>
      </c>
      <c r="U19" s="51">
        <v>5000</v>
      </c>
      <c r="V19" s="51">
        <v>2500</v>
      </c>
      <c r="W19" s="157" t="s">
        <v>1816</v>
      </c>
      <c r="X19" s="28"/>
      <c r="Y19" s="28">
        <v>20</v>
      </c>
    </row>
    <row r="20" spans="1:25" ht="90" hidden="1">
      <c r="A20" s="153">
        <v>12</v>
      </c>
      <c r="B20" s="98" t="s">
        <v>1835</v>
      </c>
      <c r="C20" s="28"/>
      <c r="D20" s="28">
        <v>1</v>
      </c>
      <c r="E20" s="154" t="s">
        <v>1836</v>
      </c>
      <c r="F20" s="28">
        <v>55000</v>
      </c>
      <c r="G20" s="28" t="s">
        <v>30</v>
      </c>
      <c r="H20" s="28" t="s">
        <v>30</v>
      </c>
      <c r="I20" s="28" t="s">
        <v>30</v>
      </c>
      <c r="J20" s="154" t="s">
        <v>1836</v>
      </c>
      <c r="K20" s="74" t="s">
        <v>1815</v>
      </c>
      <c r="L20" s="28"/>
      <c r="M20" s="28"/>
      <c r="N20" s="28"/>
      <c r="O20" s="28"/>
      <c r="P20" s="28" t="s">
        <v>31</v>
      </c>
      <c r="Q20" s="155" t="s">
        <v>32</v>
      </c>
      <c r="R20" s="28"/>
      <c r="S20" s="156">
        <v>100000</v>
      </c>
      <c r="T20" s="51">
        <v>85000</v>
      </c>
      <c r="U20" s="51">
        <v>10000</v>
      </c>
      <c r="V20" s="51">
        <v>5000</v>
      </c>
      <c r="W20" s="157" t="s">
        <v>1816</v>
      </c>
      <c r="X20" s="28"/>
      <c r="Y20" s="28">
        <v>20</v>
      </c>
    </row>
    <row r="21" spans="1:25" ht="90" hidden="1">
      <c r="A21" s="153">
        <v>13</v>
      </c>
      <c r="B21" s="98" t="s">
        <v>1837</v>
      </c>
      <c r="C21" s="28"/>
      <c r="D21" s="28">
        <v>1</v>
      </c>
      <c r="E21" s="154" t="s">
        <v>1838</v>
      </c>
      <c r="F21" s="28">
        <v>55000</v>
      </c>
      <c r="G21" s="28" t="s">
        <v>30</v>
      </c>
      <c r="H21" s="28" t="s">
        <v>30</v>
      </c>
      <c r="I21" s="28" t="s">
        <v>30</v>
      </c>
      <c r="J21" s="154" t="s">
        <v>1838</v>
      </c>
      <c r="K21" s="74" t="s">
        <v>1815</v>
      </c>
      <c r="L21" s="28"/>
      <c r="M21" s="28"/>
      <c r="N21" s="28"/>
      <c r="O21" s="28"/>
      <c r="P21" s="28" t="s">
        <v>31</v>
      </c>
      <c r="Q21" s="155" t="s">
        <v>41</v>
      </c>
      <c r="R21" s="28"/>
      <c r="S21" s="156">
        <v>100000</v>
      </c>
      <c r="T21" s="51">
        <v>85000</v>
      </c>
      <c r="U21" s="51">
        <v>10000</v>
      </c>
      <c r="V21" s="51">
        <v>5000</v>
      </c>
      <c r="W21" s="157" t="s">
        <v>1816</v>
      </c>
      <c r="X21" s="28"/>
      <c r="Y21" s="28">
        <v>20</v>
      </c>
    </row>
    <row r="22" spans="1:25" ht="75" hidden="1">
      <c r="A22" s="153">
        <v>14</v>
      </c>
      <c r="B22" s="98" t="s">
        <v>1839</v>
      </c>
      <c r="C22" s="28"/>
      <c r="D22" s="28">
        <v>1</v>
      </c>
      <c r="E22" s="154" t="s">
        <v>1840</v>
      </c>
      <c r="F22" s="28">
        <v>55000</v>
      </c>
      <c r="G22" s="28" t="s">
        <v>30</v>
      </c>
      <c r="H22" s="28" t="s">
        <v>30</v>
      </c>
      <c r="I22" s="28" t="s">
        <v>30</v>
      </c>
      <c r="J22" s="154" t="s">
        <v>1840</v>
      </c>
      <c r="K22" s="74" t="s">
        <v>1815</v>
      </c>
      <c r="L22" s="28"/>
      <c r="M22" s="28"/>
      <c r="N22" s="28"/>
      <c r="O22" s="28"/>
      <c r="P22" s="28" t="s">
        <v>31</v>
      </c>
      <c r="Q22" s="155" t="s">
        <v>32</v>
      </c>
      <c r="R22" s="28"/>
      <c r="S22" s="156">
        <v>100000</v>
      </c>
      <c r="T22" s="51">
        <v>85000</v>
      </c>
      <c r="U22" s="51">
        <v>10000</v>
      </c>
      <c r="V22" s="51">
        <v>5000</v>
      </c>
      <c r="W22" s="157" t="s">
        <v>1816</v>
      </c>
      <c r="X22" s="28"/>
      <c r="Y22" s="28">
        <v>20</v>
      </c>
    </row>
    <row r="23" spans="1:25" ht="60" hidden="1">
      <c r="A23" s="153">
        <v>15</v>
      </c>
      <c r="B23" s="98" t="s">
        <v>1841</v>
      </c>
      <c r="C23" s="28"/>
      <c r="D23" s="28">
        <v>1</v>
      </c>
      <c r="E23" s="154" t="s">
        <v>1842</v>
      </c>
      <c r="F23" s="28">
        <v>55000</v>
      </c>
      <c r="G23" s="28" t="s">
        <v>30</v>
      </c>
      <c r="H23" s="28" t="s">
        <v>30</v>
      </c>
      <c r="I23" s="28" t="s">
        <v>30</v>
      </c>
      <c r="J23" s="154" t="s">
        <v>1842</v>
      </c>
      <c r="K23" s="74" t="s">
        <v>1815</v>
      </c>
      <c r="L23" s="28"/>
      <c r="M23" s="28"/>
      <c r="N23" s="28"/>
      <c r="O23" s="28"/>
      <c r="P23" s="28" t="s">
        <v>31</v>
      </c>
      <c r="Q23" s="155" t="s">
        <v>32</v>
      </c>
      <c r="R23" s="28"/>
      <c r="S23" s="156">
        <v>100000</v>
      </c>
      <c r="T23" s="51">
        <v>85000</v>
      </c>
      <c r="U23" s="51">
        <v>10000</v>
      </c>
      <c r="V23" s="51">
        <v>5000</v>
      </c>
      <c r="W23" s="157" t="s">
        <v>1816</v>
      </c>
      <c r="X23" s="28"/>
      <c r="Y23" s="28">
        <v>20</v>
      </c>
    </row>
    <row r="24" spans="1:25" ht="75" hidden="1">
      <c r="A24" s="153">
        <v>16</v>
      </c>
      <c r="B24" s="98" t="s">
        <v>1843</v>
      </c>
      <c r="C24" s="28"/>
      <c r="D24" s="28">
        <v>1</v>
      </c>
      <c r="E24" s="154" t="s">
        <v>1844</v>
      </c>
      <c r="F24" s="28">
        <v>55000</v>
      </c>
      <c r="G24" s="28" t="s">
        <v>30</v>
      </c>
      <c r="H24" s="28" t="s">
        <v>30</v>
      </c>
      <c r="I24" s="28" t="s">
        <v>30</v>
      </c>
      <c r="J24" s="154" t="s">
        <v>1844</v>
      </c>
      <c r="K24" s="74" t="s">
        <v>1815</v>
      </c>
      <c r="L24" s="28"/>
      <c r="M24" s="28"/>
      <c r="N24" s="28"/>
      <c r="O24" s="28"/>
      <c r="P24" s="28" t="s">
        <v>31</v>
      </c>
      <c r="Q24" s="155" t="s">
        <v>41</v>
      </c>
      <c r="R24" s="28"/>
      <c r="S24" s="156">
        <v>50000</v>
      </c>
      <c r="T24" s="51">
        <v>42500</v>
      </c>
      <c r="U24" s="51">
        <v>5000</v>
      </c>
      <c r="V24" s="51">
        <v>2500</v>
      </c>
      <c r="W24" s="157" t="s">
        <v>1816</v>
      </c>
      <c r="X24" s="28"/>
      <c r="Y24" s="28">
        <v>20</v>
      </c>
    </row>
    <row r="25" spans="1:25" ht="45" hidden="1">
      <c r="A25" s="153">
        <v>17</v>
      </c>
      <c r="B25" s="98" t="s">
        <v>1845</v>
      </c>
      <c r="C25" s="28"/>
      <c r="D25" s="28">
        <v>1</v>
      </c>
      <c r="E25" s="154" t="s">
        <v>769</v>
      </c>
      <c r="F25" s="28">
        <v>55000</v>
      </c>
      <c r="G25" s="28" t="s">
        <v>30</v>
      </c>
      <c r="H25" s="28" t="s">
        <v>30</v>
      </c>
      <c r="I25" s="28" t="s">
        <v>30</v>
      </c>
      <c r="J25" s="154" t="s">
        <v>769</v>
      </c>
      <c r="K25" s="74" t="s">
        <v>1815</v>
      </c>
      <c r="L25" s="28"/>
      <c r="M25" s="28"/>
      <c r="N25" s="28"/>
      <c r="O25" s="28"/>
      <c r="P25" s="28" t="s">
        <v>31</v>
      </c>
      <c r="Q25" s="155" t="s">
        <v>32</v>
      </c>
      <c r="R25" s="28"/>
      <c r="S25" s="156">
        <v>40000</v>
      </c>
      <c r="T25" s="51">
        <v>34000</v>
      </c>
      <c r="U25" s="51">
        <v>4000</v>
      </c>
      <c r="V25" s="51">
        <v>2000</v>
      </c>
      <c r="W25" s="157" t="s">
        <v>1816</v>
      </c>
      <c r="X25" s="28"/>
      <c r="Y25" s="28">
        <v>20</v>
      </c>
    </row>
    <row r="26" spans="1:25" ht="90" hidden="1">
      <c r="A26" s="153">
        <v>18</v>
      </c>
      <c r="B26" s="98" t="s">
        <v>1846</v>
      </c>
      <c r="C26" s="28"/>
      <c r="D26" s="28">
        <v>1</v>
      </c>
      <c r="E26" s="154" t="s">
        <v>769</v>
      </c>
      <c r="F26" s="28">
        <v>55000</v>
      </c>
      <c r="G26" s="28" t="s">
        <v>30</v>
      </c>
      <c r="H26" s="28" t="s">
        <v>30</v>
      </c>
      <c r="I26" s="28" t="s">
        <v>30</v>
      </c>
      <c r="J26" s="154" t="s">
        <v>769</v>
      </c>
      <c r="K26" s="74" t="s">
        <v>1815</v>
      </c>
      <c r="L26" s="28"/>
      <c r="M26" s="28"/>
      <c r="N26" s="28"/>
      <c r="O26" s="28"/>
      <c r="P26" s="28" t="s">
        <v>31</v>
      </c>
      <c r="Q26" s="155" t="s">
        <v>32</v>
      </c>
      <c r="R26" s="28"/>
      <c r="S26" s="156">
        <v>25000</v>
      </c>
      <c r="T26" s="51">
        <v>21250</v>
      </c>
      <c r="U26" s="51">
        <v>2500</v>
      </c>
      <c r="V26" s="51">
        <v>1250</v>
      </c>
      <c r="W26" s="157" t="s">
        <v>1816</v>
      </c>
      <c r="X26" s="28"/>
      <c r="Y26" s="28">
        <v>20</v>
      </c>
    </row>
    <row r="27" spans="1:25" ht="75" hidden="1">
      <c r="A27" s="153">
        <v>19</v>
      </c>
      <c r="B27" s="98" t="s">
        <v>1847</v>
      </c>
      <c r="C27" s="28"/>
      <c r="D27" s="28">
        <v>1</v>
      </c>
      <c r="E27" s="154" t="s">
        <v>1848</v>
      </c>
      <c r="F27" s="28">
        <v>55000</v>
      </c>
      <c r="G27" s="28" t="s">
        <v>30</v>
      </c>
      <c r="H27" s="28" t="s">
        <v>30</v>
      </c>
      <c r="I27" s="28" t="s">
        <v>30</v>
      </c>
      <c r="J27" s="154" t="s">
        <v>1848</v>
      </c>
      <c r="K27" s="74" t="s">
        <v>1815</v>
      </c>
      <c r="L27" s="28"/>
      <c r="M27" s="28"/>
      <c r="N27" s="28"/>
      <c r="O27" s="28"/>
      <c r="P27" s="28" t="s">
        <v>31</v>
      </c>
      <c r="Q27" s="155" t="s">
        <v>32</v>
      </c>
      <c r="R27" s="28"/>
      <c r="S27" s="156">
        <v>25000</v>
      </c>
      <c r="T27" s="51">
        <v>21250</v>
      </c>
      <c r="U27" s="51">
        <v>2500</v>
      </c>
      <c r="V27" s="51">
        <v>1250</v>
      </c>
      <c r="W27" s="157" t="s">
        <v>1816</v>
      </c>
      <c r="X27" s="28"/>
      <c r="Y27" s="28">
        <v>20</v>
      </c>
    </row>
    <row r="28" spans="1:25" ht="60" hidden="1">
      <c r="A28" s="153">
        <v>20</v>
      </c>
      <c r="B28" s="98" t="s">
        <v>1849</v>
      </c>
      <c r="C28" s="28"/>
      <c r="D28" s="28">
        <v>1</v>
      </c>
      <c r="E28" s="154" t="s">
        <v>660</v>
      </c>
      <c r="F28" s="28">
        <v>55000</v>
      </c>
      <c r="G28" s="28" t="s">
        <v>30</v>
      </c>
      <c r="H28" s="28" t="s">
        <v>30</v>
      </c>
      <c r="I28" s="28" t="s">
        <v>30</v>
      </c>
      <c r="J28" s="154" t="s">
        <v>660</v>
      </c>
      <c r="K28" s="74" t="s">
        <v>1815</v>
      </c>
      <c r="L28" s="28"/>
      <c r="M28" s="28"/>
      <c r="N28" s="28"/>
      <c r="O28" s="28"/>
      <c r="P28" s="28" t="s">
        <v>31</v>
      </c>
      <c r="Q28" s="155" t="s">
        <v>32</v>
      </c>
      <c r="R28" s="28"/>
      <c r="S28" s="156">
        <v>40000</v>
      </c>
      <c r="T28" s="51">
        <v>34000</v>
      </c>
      <c r="U28" s="51">
        <v>4000</v>
      </c>
      <c r="V28" s="51">
        <v>2000</v>
      </c>
      <c r="W28" s="157" t="s">
        <v>1816</v>
      </c>
      <c r="X28" s="28"/>
      <c r="Y28" s="28">
        <v>20</v>
      </c>
    </row>
    <row r="29" spans="1:25" ht="105" hidden="1">
      <c r="A29" s="153">
        <v>21</v>
      </c>
      <c r="B29" s="98" t="s">
        <v>1850</v>
      </c>
      <c r="C29" s="28"/>
      <c r="D29" s="28">
        <v>1</v>
      </c>
      <c r="E29" s="154" t="s">
        <v>660</v>
      </c>
      <c r="F29" s="28">
        <v>55000</v>
      </c>
      <c r="G29" s="28" t="s">
        <v>30</v>
      </c>
      <c r="H29" s="28" t="s">
        <v>30</v>
      </c>
      <c r="I29" s="28" t="s">
        <v>30</v>
      </c>
      <c r="J29" s="154" t="s">
        <v>660</v>
      </c>
      <c r="K29" s="74" t="s">
        <v>1815</v>
      </c>
      <c r="L29" s="28"/>
      <c r="M29" s="28"/>
      <c r="N29" s="28"/>
      <c r="O29" s="28"/>
      <c r="P29" s="28" t="s">
        <v>31</v>
      </c>
      <c r="Q29" s="155" t="s">
        <v>32</v>
      </c>
      <c r="R29" s="28"/>
      <c r="S29" s="156">
        <v>40000</v>
      </c>
      <c r="T29" s="51">
        <v>34000</v>
      </c>
      <c r="U29" s="51">
        <v>4000</v>
      </c>
      <c r="V29" s="51">
        <v>2000</v>
      </c>
      <c r="W29" s="157" t="s">
        <v>1816</v>
      </c>
      <c r="X29" s="28"/>
      <c r="Y29" s="28">
        <v>20</v>
      </c>
    </row>
    <row r="30" spans="1:25" ht="60" hidden="1">
      <c r="A30" s="153">
        <v>22</v>
      </c>
      <c r="B30" s="98" t="s">
        <v>1851</v>
      </c>
      <c r="C30" s="28"/>
      <c r="D30" s="28">
        <v>1</v>
      </c>
      <c r="E30" s="154" t="s">
        <v>660</v>
      </c>
      <c r="F30" s="28">
        <v>55000</v>
      </c>
      <c r="G30" s="28" t="s">
        <v>30</v>
      </c>
      <c r="H30" s="28" t="s">
        <v>30</v>
      </c>
      <c r="I30" s="28" t="s">
        <v>30</v>
      </c>
      <c r="J30" s="154" t="s">
        <v>660</v>
      </c>
      <c r="K30" s="74" t="s">
        <v>1815</v>
      </c>
      <c r="L30" s="28"/>
      <c r="M30" s="28"/>
      <c r="N30" s="28"/>
      <c r="O30" s="28"/>
      <c r="P30" s="28" t="s">
        <v>31</v>
      </c>
      <c r="Q30" s="155" t="s">
        <v>32</v>
      </c>
      <c r="R30" s="28"/>
      <c r="S30" s="156">
        <v>40000</v>
      </c>
      <c r="T30" s="51">
        <v>34000</v>
      </c>
      <c r="U30" s="51">
        <v>4000</v>
      </c>
      <c r="V30" s="51">
        <v>2000</v>
      </c>
      <c r="W30" s="157" t="s">
        <v>1816</v>
      </c>
      <c r="X30" s="28"/>
      <c r="Y30" s="28">
        <v>20</v>
      </c>
    </row>
    <row r="31" spans="1:25" ht="75" hidden="1">
      <c r="A31" s="153">
        <v>23</v>
      </c>
      <c r="B31" s="98" t="s">
        <v>1852</v>
      </c>
      <c r="C31" s="28"/>
      <c r="D31" s="28">
        <v>1</v>
      </c>
      <c r="E31" s="154" t="s">
        <v>660</v>
      </c>
      <c r="F31" s="28">
        <v>55000</v>
      </c>
      <c r="G31" s="28" t="s">
        <v>30</v>
      </c>
      <c r="H31" s="28" t="s">
        <v>30</v>
      </c>
      <c r="I31" s="28" t="s">
        <v>30</v>
      </c>
      <c r="J31" s="154" t="s">
        <v>660</v>
      </c>
      <c r="K31" s="74" t="s">
        <v>1815</v>
      </c>
      <c r="L31" s="28"/>
      <c r="M31" s="28"/>
      <c r="N31" s="28"/>
      <c r="O31" s="28"/>
      <c r="P31" s="28" t="s">
        <v>31</v>
      </c>
      <c r="Q31" s="155" t="s">
        <v>32</v>
      </c>
      <c r="R31" s="28"/>
      <c r="S31" s="156">
        <v>40000</v>
      </c>
      <c r="T31" s="51">
        <v>34000</v>
      </c>
      <c r="U31" s="51">
        <v>4000</v>
      </c>
      <c r="V31" s="51">
        <v>2000</v>
      </c>
      <c r="W31" s="157" t="s">
        <v>1816</v>
      </c>
      <c r="X31" s="28"/>
      <c r="Y31" s="28">
        <v>20</v>
      </c>
    </row>
    <row r="32" spans="1:25" ht="75" hidden="1">
      <c r="A32" s="153">
        <v>24</v>
      </c>
      <c r="B32" s="98" t="s">
        <v>1853</v>
      </c>
      <c r="C32" s="28"/>
      <c r="D32" s="28">
        <v>1</v>
      </c>
      <c r="E32" s="154" t="s">
        <v>660</v>
      </c>
      <c r="F32" s="28">
        <v>55000</v>
      </c>
      <c r="G32" s="28" t="s">
        <v>30</v>
      </c>
      <c r="H32" s="28" t="s">
        <v>30</v>
      </c>
      <c r="I32" s="28" t="s">
        <v>30</v>
      </c>
      <c r="J32" s="154" t="s">
        <v>660</v>
      </c>
      <c r="K32" s="74" t="s">
        <v>1815</v>
      </c>
      <c r="L32" s="28"/>
      <c r="M32" s="28"/>
      <c r="N32" s="28"/>
      <c r="O32" s="28"/>
      <c r="P32" s="28" t="s">
        <v>31</v>
      </c>
      <c r="Q32" s="155" t="s">
        <v>32</v>
      </c>
      <c r="R32" s="28"/>
      <c r="S32" s="156">
        <v>40000</v>
      </c>
      <c r="T32" s="51">
        <v>34000</v>
      </c>
      <c r="U32" s="51">
        <v>4000</v>
      </c>
      <c r="V32" s="51">
        <v>2000</v>
      </c>
      <c r="W32" s="157" t="s">
        <v>1816</v>
      </c>
      <c r="X32" s="28"/>
      <c r="Y32" s="28">
        <v>20</v>
      </c>
    </row>
    <row r="33" spans="1:25" ht="60" hidden="1">
      <c r="A33" s="153">
        <v>25</v>
      </c>
      <c r="B33" s="98" t="s">
        <v>1854</v>
      </c>
      <c r="C33" s="28"/>
      <c r="D33" s="28">
        <v>1</v>
      </c>
      <c r="E33" s="154" t="s">
        <v>660</v>
      </c>
      <c r="F33" s="28">
        <v>55000</v>
      </c>
      <c r="G33" s="28" t="s">
        <v>30</v>
      </c>
      <c r="H33" s="28" t="s">
        <v>30</v>
      </c>
      <c r="I33" s="28" t="s">
        <v>30</v>
      </c>
      <c r="J33" s="154" t="s">
        <v>660</v>
      </c>
      <c r="K33" s="74" t="s">
        <v>1815</v>
      </c>
      <c r="L33" s="28"/>
      <c r="M33" s="28"/>
      <c r="N33" s="28"/>
      <c r="O33" s="28"/>
      <c r="P33" s="28" t="s">
        <v>31</v>
      </c>
      <c r="Q33" s="155" t="s">
        <v>32</v>
      </c>
      <c r="R33" s="28"/>
      <c r="S33" s="156">
        <v>40000</v>
      </c>
      <c r="T33" s="51">
        <v>34000</v>
      </c>
      <c r="U33" s="51">
        <v>4000</v>
      </c>
      <c r="V33" s="51">
        <v>2000</v>
      </c>
      <c r="W33" s="157" t="s">
        <v>1816</v>
      </c>
      <c r="X33" s="28"/>
      <c r="Y33" s="28">
        <v>20</v>
      </c>
    </row>
    <row r="34" spans="1:25" ht="75" hidden="1">
      <c r="A34" s="153">
        <v>26</v>
      </c>
      <c r="B34" s="98" t="s">
        <v>1855</v>
      </c>
      <c r="C34" s="28"/>
      <c r="D34" s="28">
        <v>1</v>
      </c>
      <c r="E34" s="154" t="s">
        <v>1856</v>
      </c>
      <c r="F34" s="28">
        <v>55000</v>
      </c>
      <c r="G34" s="28" t="s">
        <v>30</v>
      </c>
      <c r="H34" s="28" t="s">
        <v>30</v>
      </c>
      <c r="I34" s="28" t="s">
        <v>30</v>
      </c>
      <c r="J34" s="154" t="s">
        <v>1856</v>
      </c>
      <c r="K34" s="74" t="s">
        <v>1815</v>
      </c>
      <c r="L34" s="28"/>
      <c r="M34" s="28"/>
      <c r="N34" s="28"/>
      <c r="O34" s="28"/>
      <c r="P34" s="28" t="s">
        <v>31</v>
      </c>
      <c r="Q34" s="155" t="s">
        <v>32</v>
      </c>
      <c r="R34" s="28"/>
      <c r="S34" s="156">
        <v>40000</v>
      </c>
      <c r="T34" s="51">
        <v>34000</v>
      </c>
      <c r="U34" s="51">
        <v>4000</v>
      </c>
      <c r="V34" s="51">
        <v>2000</v>
      </c>
      <c r="W34" s="157" t="s">
        <v>1816</v>
      </c>
      <c r="X34" s="28"/>
      <c r="Y34" s="28">
        <v>20</v>
      </c>
    </row>
    <row r="35" spans="1:25" ht="75" hidden="1">
      <c r="A35" s="153">
        <v>27</v>
      </c>
      <c r="B35" s="98" t="s">
        <v>1857</v>
      </c>
      <c r="C35" s="28"/>
      <c r="D35" s="28">
        <v>1</v>
      </c>
      <c r="E35" s="154" t="s">
        <v>660</v>
      </c>
      <c r="F35" s="28">
        <v>55000</v>
      </c>
      <c r="G35" s="28" t="s">
        <v>30</v>
      </c>
      <c r="H35" s="28" t="s">
        <v>30</v>
      </c>
      <c r="I35" s="28" t="s">
        <v>30</v>
      </c>
      <c r="J35" s="154" t="s">
        <v>660</v>
      </c>
      <c r="K35" s="74" t="s">
        <v>1815</v>
      </c>
      <c r="L35" s="28"/>
      <c r="M35" s="28"/>
      <c r="N35" s="28"/>
      <c r="O35" s="28"/>
      <c r="P35" s="28" t="s">
        <v>31</v>
      </c>
      <c r="Q35" s="155" t="s">
        <v>32</v>
      </c>
      <c r="R35" s="28"/>
      <c r="S35" s="156">
        <v>40000</v>
      </c>
      <c r="T35" s="51">
        <v>34000</v>
      </c>
      <c r="U35" s="51">
        <v>4000</v>
      </c>
      <c r="V35" s="51">
        <v>2000</v>
      </c>
      <c r="W35" s="157" t="s">
        <v>1816</v>
      </c>
      <c r="X35" s="28"/>
      <c r="Y35" s="28">
        <v>20</v>
      </c>
    </row>
    <row r="36" spans="1:25" ht="75" hidden="1">
      <c r="A36" s="153">
        <v>28</v>
      </c>
      <c r="B36" s="98" t="s">
        <v>1858</v>
      </c>
      <c r="C36" s="28"/>
      <c r="D36" s="28">
        <v>1</v>
      </c>
      <c r="E36" s="154" t="s">
        <v>660</v>
      </c>
      <c r="F36" s="28">
        <v>55000</v>
      </c>
      <c r="G36" s="28" t="s">
        <v>30</v>
      </c>
      <c r="H36" s="28" t="s">
        <v>30</v>
      </c>
      <c r="I36" s="28" t="s">
        <v>30</v>
      </c>
      <c r="J36" s="154" t="s">
        <v>660</v>
      </c>
      <c r="K36" s="74" t="s">
        <v>1815</v>
      </c>
      <c r="L36" s="28"/>
      <c r="M36" s="28"/>
      <c r="N36" s="28"/>
      <c r="O36" s="28"/>
      <c r="P36" s="28" t="s">
        <v>31</v>
      </c>
      <c r="Q36" s="155" t="s">
        <v>32</v>
      </c>
      <c r="R36" s="28"/>
      <c r="S36" s="156">
        <v>40000</v>
      </c>
      <c r="T36" s="51">
        <v>34000</v>
      </c>
      <c r="U36" s="51">
        <v>4000</v>
      </c>
      <c r="V36" s="51">
        <v>2000</v>
      </c>
      <c r="W36" s="157" t="s">
        <v>1816</v>
      </c>
      <c r="X36" s="28"/>
      <c r="Y36" s="28">
        <v>20</v>
      </c>
    </row>
    <row r="37" spans="1:25" ht="60" hidden="1">
      <c r="A37" s="153">
        <v>29</v>
      </c>
      <c r="B37" s="98" t="s">
        <v>1859</v>
      </c>
      <c r="C37" s="28"/>
      <c r="D37" s="28">
        <v>1</v>
      </c>
      <c r="E37" s="158" t="s">
        <v>1860</v>
      </c>
      <c r="F37" s="28">
        <v>55000</v>
      </c>
      <c r="G37" s="28" t="s">
        <v>30</v>
      </c>
      <c r="H37" s="28" t="s">
        <v>30</v>
      </c>
      <c r="I37" s="28" t="s">
        <v>30</v>
      </c>
      <c r="J37" s="158" t="s">
        <v>1860</v>
      </c>
      <c r="K37" s="74" t="s">
        <v>1815</v>
      </c>
      <c r="L37" s="28"/>
      <c r="M37" s="28"/>
      <c r="N37" s="28"/>
      <c r="O37" s="28"/>
      <c r="P37" s="28" t="s">
        <v>31</v>
      </c>
      <c r="Q37" s="155" t="s">
        <v>32</v>
      </c>
      <c r="R37" s="28"/>
      <c r="S37" s="156">
        <v>40000</v>
      </c>
      <c r="T37" s="51">
        <v>34000</v>
      </c>
      <c r="U37" s="51">
        <v>4000</v>
      </c>
      <c r="V37" s="51">
        <v>2000</v>
      </c>
      <c r="W37" s="157" t="s">
        <v>1816</v>
      </c>
      <c r="X37" s="28"/>
      <c r="Y37" s="28">
        <v>20</v>
      </c>
    </row>
    <row r="38" spans="1:25" ht="75" hidden="1">
      <c r="A38" s="153">
        <v>30</v>
      </c>
      <c r="B38" s="98" t="s">
        <v>1861</v>
      </c>
      <c r="C38" s="28"/>
      <c r="D38" s="28">
        <v>1</v>
      </c>
      <c r="E38" s="158" t="s">
        <v>1862</v>
      </c>
      <c r="F38" s="28">
        <v>55000</v>
      </c>
      <c r="G38" s="28" t="s">
        <v>30</v>
      </c>
      <c r="H38" s="28" t="s">
        <v>30</v>
      </c>
      <c r="I38" s="28" t="s">
        <v>30</v>
      </c>
      <c r="J38" s="158" t="s">
        <v>1862</v>
      </c>
      <c r="K38" s="74" t="s">
        <v>1815</v>
      </c>
      <c r="L38" s="28"/>
      <c r="M38" s="28"/>
      <c r="N38" s="28"/>
      <c r="O38" s="28"/>
      <c r="P38" s="28" t="s">
        <v>31</v>
      </c>
      <c r="Q38" s="155" t="s">
        <v>32</v>
      </c>
      <c r="R38" s="28"/>
      <c r="S38" s="156">
        <v>40000</v>
      </c>
      <c r="T38" s="51">
        <v>34000</v>
      </c>
      <c r="U38" s="51">
        <v>4000</v>
      </c>
      <c r="V38" s="51">
        <v>2000</v>
      </c>
      <c r="W38" s="157" t="s">
        <v>1816</v>
      </c>
      <c r="X38" s="28"/>
      <c r="Y38" s="28">
        <v>20</v>
      </c>
    </row>
    <row r="39" spans="1:25" ht="60" hidden="1">
      <c r="A39" s="153">
        <v>31</v>
      </c>
      <c r="B39" s="98" t="s">
        <v>1863</v>
      </c>
      <c r="C39" s="28"/>
      <c r="D39" s="28">
        <v>1</v>
      </c>
      <c r="E39" s="158" t="s">
        <v>1860</v>
      </c>
      <c r="F39" s="28">
        <v>55000</v>
      </c>
      <c r="G39" s="28" t="s">
        <v>30</v>
      </c>
      <c r="H39" s="28" t="s">
        <v>30</v>
      </c>
      <c r="I39" s="28" t="s">
        <v>30</v>
      </c>
      <c r="J39" s="158" t="s">
        <v>1860</v>
      </c>
      <c r="K39" s="74" t="s">
        <v>1815</v>
      </c>
      <c r="L39" s="28"/>
      <c r="M39" s="28"/>
      <c r="N39" s="28"/>
      <c r="O39" s="28"/>
      <c r="P39" s="28" t="s">
        <v>31</v>
      </c>
      <c r="Q39" s="155" t="s">
        <v>32</v>
      </c>
      <c r="R39" s="28"/>
      <c r="S39" s="156">
        <v>40000</v>
      </c>
      <c r="T39" s="51">
        <v>34000</v>
      </c>
      <c r="U39" s="51">
        <v>4000</v>
      </c>
      <c r="V39" s="51">
        <v>2000</v>
      </c>
      <c r="W39" s="157" t="s">
        <v>1816</v>
      </c>
      <c r="X39" s="28"/>
      <c r="Y39" s="28">
        <v>20</v>
      </c>
    </row>
    <row r="40" spans="1:25" ht="60" hidden="1">
      <c r="A40" s="153">
        <v>32</v>
      </c>
      <c r="B40" s="98" t="s">
        <v>1864</v>
      </c>
      <c r="C40" s="28"/>
      <c r="D40" s="28">
        <v>1</v>
      </c>
      <c r="E40" s="158" t="s">
        <v>139</v>
      </c>
      <c r="F40" s="28">
        <v>55000</v>
      </c>
      <c r="G40" s="28" t="s">
        <v>30</v>
      </c>
      <c r="H40" s="28" t="s">
        <v>30</v>
      </c>
      <c r="I40" s="28" t="s">
        <v>30</v>
      </c>
      <c r="J40" s="158" t="s">
        <v>139</v>
      </c>
      <c r="K40" s="74" t="s">
        <v>1815</v>
      </c>
      <c r="L40" s="28"/>
      <c r="M40" s="28"/>
      <c r="N40" s="28"/>
      <c r="O40" s="28"/>
      <c r="P40" s="28" t="s">
        <v>31</v>
      </c>
      <c r="Q40" s="159" t="s">
        <v>41</v>
      </c>
      <c r="R40" s="28"/>
      <c r="S40" s="156">
        <v>40000</v>
      </c>
      <c r="T40" s="51">
        <v>34000</v>
      </c>
      <c r="U40" s="51">
        <v>4000</v>
      </c>
      <c r="V40" s="51">
        <v>2000</v>
      </c>
      <c r="W40" s="157" t="s">
        <v>1816</v>
      </c>
      <c r="X40" s="28"/>
      <c r="Y40" s="28">
        <v>20</v>
      </c>
    </row>
    <row r="41" spans="1:25" ht="60" hidden="1">
      <c r="A41" s="153">
        <v>33</v>
      </c>
      <c r="B41" s="98" t="s">
        <v>1865</v>
      </c>
      <c r="C41" s="28"/>
      <c r="D41" s="28">
        <v>1</v>
      </c>
      <c r="E41" s="158" t="s">
        <v>139</v>
      </c>
      <c r="F41" s="28">
        <v>55000</v>
      </c>
      <c r="G41" s="28" t="s">
        <v>30</v>
      </c>
      <c r="H41" s="28" t="s">
        <v>30</v>
      </c>
      <c r="I41" s="28" t="s">
        <v>30</v>
      </c>
      <c r="J41" s="158" t="s">
        <v>139</v>
      </c>
      <c r="K41" s="74" t="s">
        <v>1815</v>
      </c>
      <c r="L41" s="28"/>
      <c r="M41" s="28"/>
      <c r="N41" s="28"/>
      <c r="O41" s="28"/>
      <c r="P41" s="28" t="s">
        <v>31</v>
      </c>
      <c r="Q41" s="155" t="s">
        <v>32</v>
      </c>
      <c r="R41" s="28"/>
      <c r="S41" s="156">
        <v>40000</v>
      </c>
      <c r="T41" s="51">
        <v>34000</v>
      </c>
      <c r="U41" s="51">
        <v>4000</v>
      </c>
      <c r="V41" s="51">
        <v>2000</v>
      </c>
      <c r="W41" s="157" t="s">
        <v>1816</v>
      </c>
      <c r="X41" s="28"/>
      <c r="Y41" s="28">
        <v>20</v>
      </c>
    </row>
    <row r="42" spans="1:25" ht="90" hidden="1">
      <c r="A42" s="153">
        <v>34</v>
      </c>
      <c r="B42" s="98" t="s">
        <v>1866</v>
      </c>
      <c r="C42" s="28"/>
      <c r="D42" s="28">
        <v>1</v>
      </c>
      <c r="E42" s="158" t="s">
        <v>1867</v>
      </c>
      <c r="F42" s="28">
        <v>55000</v>
      </c>
      <c r="G42" s="28" t="s">
        <v>30</v>
      </c>
      <c r="H42" s="28" t="s">
        <v>30</v>
      </c>
      <c r="I42" s="28" t="s">
        <v>30</v>
      </c>
      <c r="J42" s="158" t="s">
        <v>1867</v>
      </c>
      <c r="K42" s="74" t="s">
        <v>1815</v>
      </c>
      <c r="L42" s="28"/>
      <c r="M42" s="28"/>
      <c r="N42" s="28"/>
      <c r="O42" s="28"/>
      <c r="P42" s="28" t="s">
        <v>31</v>
      </c>
      <c r="Q42" s="159" t="s">
        <v>41</v>
      </c>
      <c r="R42" s="28"/>
      <c r="S42" s="156">
        <v>40000</v>
      </c>
      <c r="T42" s="51">
        <v>34000</v>
      </c>
      <c r="U42" s="51">
        <v>4000</v>
      </c>
      <c r="V42" s="51">
        <v>2000</v>
      </c>
      <c r="W42" s="157" t="s">
        <v>1816</v>
      </c>
      <c r="X42" s="28"/>
      <c r="Y42" s="28">
        <v>20</v>
      </c>
    </row>
    <row r="43" spans="1:25" ht="75" hidden="1">
      <c r="A43" s="153">
        <v>35</v>
      </c>
      <c r="B43" s="98" t="s">
        <v>1868</v>
      </c>
      <c r="C43" s="28"/>
      <c r="D43" s="28">
        <v>1</v>
      </c>
      <c r="E43" s="158" t="s">
        <v>139</v>
      </c>
      <c r="F43" s="28">
        <v>55000</v>
      </c>
      <c r="G43" s="28" t="s">
        <v>30</v>
      </c>
      <c r="H43" s="28" t="s">
        <v>30</v>
      </c>
      <c r="I43" s="28" t="s">
        <v>30</v>
      </c>
      <c r="J43" s="158" t="s">
        <v>139</v>
      </c>
      <c r="K43" s="74" t="s">
        <v>1815</v>
      </c>
      <c r="L43" s="28"/>
      <c r="M43" s="28"/>
      <c r="N43" s="28"/>
      <c r="O43" s="28"/>
      <c r="P43" s="28" t="s">
        <v>31</v>
      </c>
      <c r="Q43" s="159" t="s">
        <v>41</v>
      </c>
      <c r="R43" s="28"/>
      <c r="S43" s="156">
        <v>40000</v>
      </c>
      <c r="T43" s="51">
        <v>34000</v>
      </c>
      <c r="U43" s="51">
        <v>4000</v>
      </c>
      <c r="V43" s="51">
        <v>2000</v>
      </c>
      <c r="W43" s="157" t="s">
        <v>1816</v>
      </c>
      <c r="X43" s="28"/>
      <c r="Y43" s="28">
        <v>20</v>
      </c>
    </row>
    <row r="44" spans="1:25" ht="75" hidden="1">
      <c r="A44" s="153">
        <v>36</v>
      </c>
      <c r="B44" s="98" t="s">
        <v>1869</v>
      </c>
      <c r="C44" s="28"/>
      <c r="D44" s="28">
        <v>1</v>
      </c>
      <c r="E44" s="154" t="s">
        <v>880</v>
      </c>
      <c r="F44" s="28">
        <v>55000</v>
      </c>
      <c r="G44" s="28" t="s">
        <v>30</v>
      </c>
      <c r="H44" s="28" t="s">
        <v>30</v>
      </c>
      <c r="I44" s="28" t="s">
        <v>30</v>
      </c>
      <c r="J44" s="154" t="s">
        <v>880</v>
      </c>
      <c r="K44" s="74" t="s">
        <v>1815</v>
      </c>
      <c r="L44" s="28"/>
      <c r="M44" s="28"/>
      <c r="N44" s="28"/>
      <c r="O44" s="28"/>
      <c r="P44" s="28" t="s">
        <v>31</v>
      </c>
      <c r="Q44" s="155" t="s">
        <v>32</v>
      </c>
      <c r="R44" s="28"/>
      <c r="S44" s="156">
        <v>40000</v>
      </c>
      <c r="T44" s="51">
        <v>34000</v>
      </c>
      <c r="U44" s="51">
        <v>4000</v>
      </c>
      <c r="V44" s="51">
        <v>2000</v>
      </c>
      <c r="W44" s="157" t="s">
        <v>1816</v>
      </c>
      <c r="X44" s="28"/>
      <c r="Y44" s="28">
        <v>20</v>
      </c>
    </row>
    <row r="45" spans="1:25" ht="90" hidden="1">
      <c r="A45" s="153">
        <v>37</v>
      </c>
      <c r="B45" s="98" t="s">
        <v>1870</v>
      </c>
      <c r="C45" s="28"/>
      <c r="D45" s="28">
        <v>1</v>
      </c>
      <c r="E45" s="154" t="s">
        <v>880</v>
      </c>
      <c r="F45" s="28">
        <v>55000</v>
      </c>
      <c r="G45" s="28" t="s">
        <v>30</v>
      </c>
      <c r="H45" s="28" t="s">
        <v>30</v>
      </c>
      <c r="I45" s="28" t="s">
        <v>30</v>
      </c>
      <c r="J45" s="154" t="s">
        <v>880</v>
      </c>
      <c r="K45" s="74" t="s">
        <v>1815</v>
      </c>
      <c r="L45" s="28"/>
      <c r="M45" s="28"/>
      <c r="N45" s="28"/>
      <c r="O45" s="28"/>
      <c r="P45" s="28" t="s">
        <v>31</v>
      </c>
      <c r="Q45" s="155" t="s">
        <v>32</v>
      </c>
      <c r="R45" s="28"/>
      <c r="S45" s="156">
        <v>40000</v>
      </c>
      <c r="T45" s="51">
        <v>34000</v>
      </c>
      <c r="U45" s="51">
        <v>4000</v>
      </c>
      <c r="V45" s="51">
        <v>2000</v>
      </c>
      <c r="W45" s="157" t="s">
        <v>1816</v>
      </c>
      <c r="X45" s="28"/>
      <c r="Y45" s="28">
        <v>20</v>
      </c>
    </row>
    <row r="46" spans="1:25" ht="60" hidden="1">
      <c r="A46" s="153">
        <v>38</v>
      </c>
      <c r="B46" s="98" t="s">
        <v>1871</v>
      </c>
      <c r="C46" s="28"/>
      <c r="D46" s="28">
        <v>1</v>
      </c>
      <c r="E46" s="154" t="s">
        <v>880</v>
      </c>
      <c r="F46" s="28">
        <v>55000</v>
      </c>
      <c r="G46" s="28" t="s">
        <v>30</v>
      </c>
      <c r="H46" s="28" t="s">
        <v>30</v>
      </c>
      <c r="I46" s="28" t="s">
        <v>30</v>
      </c>
      <c r="J46" s="154" t="s">
        <v>880</v>
      </c>
      <c r="K46" s="74" t="s">
        <v>1815</v>
      </c>
      <c r="L46" s="28"/>
      <c r="M46" s="28"/>
      <c r="N46" s="28"/>
      <c r="O46" s="28"/>
      <c r="P46" s="28" t="s">
        <v>31</v>
      </c>
      <c r="Q46" s="155" t="s">
        <v>32</v>
      </c>
      <c r="R46" s="28"/>
      <c r="S46" s="156">
        <v>40000</v>
      </c>
      <c r="T46" s="51">
        <v>34000</v>
      </c>
      <c r="U46" s="51">
        <v>4000</v>
      </c>
      <c r="V46" s="51">
        <v>2000</v>
      </c>
      <c r="W46" s="157" t="s">
        <v>1816</v>
      </c>
      <c r="X46" s="28"/>
      <c r="Y46" s="28">
        <v>20</v>
      </c>
    </row>
    <row r="47" spans="1:25" ht="75" hidden="1">
      <c r="A47" s="153">
        <v>39</v>
      </c>
      <c r="B47" s="98" t="s">
        <v>1872</v>
      </c>
      <c r="C47" s="28"/>
      <c r="D47" s="28">
        <v>1</v>
      </c>
      <c r="E47" s="154" t="s">
        <v>880</v>
      </c>
      <c r="F47" s="28">
        <v>55000</v>
      </c>
      <c r="G47" s="28" t="s">
        <v>30</v>
      </c>
      <c r="H47" s="28" t="s">
        <v>30</v>
      </c>
      <c r="I47" s="28" t="s">
        <v>30</v>
      </c>
      <c r="J47" s="154" t="s">
        <v>880</v>
      </c>
      <c r="K47" s="74" t="s">
        <v>1815</v>
      </c>
      <c r="L47" s="28"/>
      <c r="M47" s="28"/>
      <c r="N47" s="28"/>
      <c r="O47" s="28"/>
      <c r="P47" s="28" t="s">
        <v>31</v>
      </c>
      <c r="Q47" s="155" t="s">
        <v>32</v>
      </c>
      <c r="R47" s="28"/>
      <c r="S47" s="156">
        <v>40000</v>
      </c>
      <c r="T47" s="51">
        <v>34000</v>
      </c>
      <c r="U47" s="51">
        <v>4000</v>
      </c>
      <c r="V47" s="51">
        <v>2000</v>
      </c>
      <c r="W47" s="157" t="s">
        <v>1816</v>
      </c>
      <c r="X47" s="28"/>
      <c r="Y47" s="28">
        <v>20</v>
      </c>
    </row>
    <row r="48" spans="1:25" ht="60" hidden="1">
      <c r="A48" s="153">
        <v>40</v>
      </c>
      <c r="B48" s="98" t="s">
        <v>1873</v>
      </c>
      <c r="C48" s="28"/>
      <c r="D48" s="28">
        <v>1</v>
      </c>
      <c r="E48" s="154" t="s">
        <v>880</v>
      </c>
      <c r="F48" s="28">
        <v>55000</v>
      </c>
      <c r="G48" s="28" t="s">
        <v>30</v>
      </c>
      <c r="H48" s="28" t="s">
        <v>30</v>
      </c>
      <c r="I48" s="28" t="s">
        <v>30</v>
      </c>
      <c r="J48" s="154" t="s">
        <v>880</v>
      </c>
      <c r="K48" s="74" t="s">
        <v>1815</v>
      </c>
      <c r="L48" s="28"/>
      <c r="M48" s="28"/>
      <c r="N48" s="28"/>
      <c r="O48" s="28"/>
      <c r="P48" s="28" t="s">
        <v>31</v>
      </c>
      <c r="Q48" s="155" t="s">
        <v>32</v>
      </c>
      <c r="R48" s="28"/>
      <c r="S48" s="156">
        <v>40000</v>
      </c>
      <c r="T48" s="51">
        <v>34000</v>
      </c>
      <c r="U48" s="51">
        <v>4000</v>
      </c>
      <c r="V48" s="51">
        <v>2000</v>
      </c>
      <c r="W48" s="157" t="s">
        <v>1816</v>
      </c>
      <c r="X48" s="28"/>
      <c r="Y48" s="28">
        <v>20</v>
      </c>
    </row>
    <row r="49" spans="1:25" ht="60" hidden="1">
      <c r="A49" s="153">
        <v>41</v>
      </c>
      <c r="B49" s="98" t="s">
        <v>1874</v>
      </c>
      <c r="C49" s="28"/>
      <c r="D49" s="28">
        <v>1</v>
      </c>
      <c r="E49" s="154" t="s">
        <v>880</v>
      </c>
      <c r="F49" s="28">
        <v>55000</v>
      </c>
      <c r="G49" s="28" t="s">
        <v>30</v>
      </c>
      <c r="H49" s="28" t="s">
        <v>30</v>
      </c>
      <c r="I49" s="28" t="s">
        <v>30</v>
      </c>
      <c r="J49" s="154" t="s">
        <v>880</v>
      </c>
      <c r="K49" s="74" t="s">
        <v>1815</v>
      </c>
      <c r="L49" s="28"/>
      <c r="M49" s="28"/>
      <c r="N49" s="28"/>
      <c r="O49" s="28"/>
      <c r="P49" s="28" t="s">
        <v>31</v>
      </c>
      <c r="Q49" s="155" t="s">
        <v>32</v>
      </c>
      <c r="R49" s="28"/>
      <c r="S49" s="156">
        <v>40000</v>
      </c>
      <c r="T49" s="51">
        <v>34000</v>
      </c>
      <c r="U49" s="51">
        <v>4000</v>
      </c>
      <c r="V49" s="51">
        <v>2000</v>
      </c>
      <c r="W49" s="157" t="s">
        <v>1816</v>
      </c>
      <c r="X49" s="28"/>
      <c r="Y49" s="28">
        <v>20</v>
      </c>
    </row>
    <row r="50" spans="1:25" ht="60" hidden="1">
      <c r="A50" s="153">
        <v>42</v>
      </c>
      <c r="B50" s="98" t="s">
        <v>1875</v>
      </c>
      <c r="C50" s="28"/>
      <c r="D50" s="28">
        <v>1</v>
      </c>
      <c r="E50" s="154" t="s">
        <v>880</v>
      </c>
      <c r="F50" s="28">
        <v>55000</v>
      </c>
      <c r="G50" s="28" t="s">
        <v>30</v>
      </c>
      <c r="H50" s="28" t="s">
        <v>30</v>
      </c>
      <c r="I50" s="28" t="s">
        <v>30</v>
      </c>
      <c r="J50" s="154" t="s">
        <v>880</v>
      </c>
      <c r="K50" s="74" t="s">
        <v>1815</v>
      </c>
      <c r="L50" s="28"/>
      <c r="M50" s="28"/>
      <c r="N50" s="28"/>
      <c r="O50" s="28"/>
      <c r="P50" s="28" t="s">
        <v>31</v>
      </c>
      <c r="Q50" s="155" t="s">
        <v>32</v>
      </c>
      <c r="R50" s="28"/>
      <c r="S50" s="156">
        <v>40000</v>
      </c>
      <c r="T50" s="51">
        <v>34000</v>
      </c>
      <c r="U50" s="51">
        <v>4000</v>
      </c>
      <c r="V50" s="51">
        <v>2000</v>
      </c>
      <c r="W50" s="157" t="s">
        <v>1816</v>
      </c>
      <c r="X50" s="28"/>
      <c r="Y50" s="28">
        <v>20</v>
      </c>
    </row>
    <row r="51" spans="1:25" ht="45" hidden="1">
      <c r="A51" s="153">
        <v>43</v>
      </c>
      <c r="B51" s="98" t="s">
        <v>1876</v>
      </c>
      <c r="C51" s="28"/>
      <c r="D51" s="28">
        <v>1</v>
      </c>
      <c r="E51" s="154" t="s">
        <v>880</v>
      </c>
      <c r="F51" s="28">
        <v>55000</v>
      </c>
      <c r="G51" s="28" t="s">
        <v>30</v>
      </c>
      <c r="H51" s="28" t="s">
        <v>30</v>
      </c>
      <c r="I51" s="28" t="s">
        <v>30</v>
      </c>
      <c r="J51" s="154" t="s">
        <v>880</v>
      </c>
      <c r="K51" s="74" t="s">
        <v>1815</v>
      </c>
      <c r="L51" s="28"/>
      <c r="M51" s="28"/>
      <c r="N51" s="28"/>
      <c r="O51" s="28"/>
      <c r="P51" s="28" t="s">
        <v>31</v>
      </c>
      <c r="Q51" s="155" t="s">
        <v>32</v>
      </c>
      <c r="R51" s="28"/>
      <c r="S51" s="156">
        <v>40000</v>
      </c>
      <c r="T51" s="51">
        <v>34000</v>
      </c>
      <c r="U51" s="51">
        <v>4000</v>
      </c>
      <c r="V51" s="51">
        <v>2000</v>
      </c>
      <c r="W51" s="157" t="s">
        <v>1816</v>
      </c>
      <c r="X51" s="28"/>
      <c r="Y51" s="28">
        <v>20</v>
      </c>
    </row>
    <row r="52" spans="1:25" ht="90" hidden="1">
      <c r="A52" s="153">
        <v>44</v>
      </c>
      <c r="B52" s="98" t="s">
        <v>1877</v>
      </c>
      <c r="C52" s="28"/>
      <c r="D52" s="28">
        <v>1</v>
      </c>
      <c r="E52" s="154" t="s">
        <v>738</v>
      </c>
      <c r="F52" s="28">
        <v>55000</v>
      </c>
      <c r="G52" s="28" t="s">
        <v>30</v>
      </c>
      <c r="H52" s="28" t="s">
        <v>30</v>
      </c>
      <c r="I52" s="28" t="s">
        <v>30</v>
      </c>
      <c r="J52" s="154" t="s">
        <v>738</v>
      </c>
      <c r="K52" s="74" t="s">
        <v>1815</v>
      </c>
      <c r="L52" s="28"/>
      <c r="M52" s="28"/>
      <c r="N52" s="28"/>
      <c r="O52" s="28"/>
      <c r="P52" s="28" t="s">
        <v>31</v>
      </c>
      <c r="Q52" s="159" t="s">
        <v>41</v>
      </c>
      <c r="R52" s="28"/>
      <c r="S52" s="156">
        <v>40000</v>
      </c>
      <c r="T52" s="51">
        <v>34000</v>
      </c>
      <c r="U52" s="51">
        <v>4000</v>
      </c>
      <c r="V52" s="51">
        <v>2000</v>
      </c>
      <c r="W52" s="157" t="s">
        <v>1816</v>
      </c>
      <c r="X52" s="28"/>
      <c r="Y52" s="28">
        <v>20</v>
      </c>
    </row>
    <row r="53" spans="1:25" ht="45" hidden="1">
      <c r="A53" s="153">
        <v>45</v>
      </c>
      <c r="B53" s="98" t="s">
        <v>1878</v>
      </c>
      <c r="C53" s="28"/>
      <c r="D53" s="28">
        <v>1</v>
      </c>
      <c r="E53" s="154" t="s">
        <v>738</v>
      </c>
      <c r="F53" s="28">
        <v>55000</v>
      </c>
      <c r="G53" s="28" t="s">
        <v>30</v>
      </c>
      <c r="H53" s="28" t="s">
        <v>30</v>
      </c>
      <c r="I53" s="28" t="s">
        <v>30</v>
      </c>
      <c r="J53" s="154" t="s">
        <v>738</v>
      </c>
      <c r="K53" s="74" t="s">
        <v>1815</v>
      </c>
      <c r="L53" s="28"/>
      <c r="M53" s="28"/>
      <c r="N53" s="28"/>
      <c r="O53" s="28"/>
      <c r="P53" s="28" t="s">
        <v>31</v>
      </c>
      <c r="Q53" s="159" t="s">
        <v>41</v>
      </c>
      <c r="R53" s="28"/>
      <c r="S53" s="156">
        <v>40000</v>
      </c>
      <c r="T53" s="51">
        <v>34000</v>
      </c>
      <c r="U53" s="51">
        <v>4000</v>
      </c>
      <c r="V53" s="51">
        <v>2000</v>
      </c>
      <c r="W53" s="157" t="s">
        <v>1816</v>
      </c>
      <c r="X53" s="28"/>
      <c r="Y53" s="28">
        <v>20</v>
      </c>
    </row>
    <row r="54" spans="1:25" ht="60" hidden="1">
      <c r="A54" s="153">
        <v>46</v>
      </c>
      <c r="B54" s="98" t="s">
        <v>1879</v>
      </c>
      <c r="C54" s="28"/>
      <c r="D54" s="28">
        <v>1</v>
      </c>
      <c r="E54" s="154" t="s">
        <v>1880</v>
      </c>
      <c r="F54" s="28">
        <v>55000</v>
      </c>
      <c r="G54" s="28" t="s">
        <v>30</v>
      </c>
      <c r="H54" s="28" t="s">
        <v>30</v>
      </c>
      <c r="I54" s="28" t="s">
        <v>30</v>
      </c>
      <c r="J54" s="154" t="s">
        <v>1880</v>
      </c>
      <c r="K54" s="74" t="s">
        <v>1815</v>
      </c>
      <c r="L54" s="28"/>
      <c r="M54" s="28"/>
      <c r="N54" s="28"/>
      <c r="O54" s="28"/>
      <c r="P54" s="28" t="s">
        <v>31</v>
      </c>
      <c r="Q54" s="159" t="s">
        <v>41</v>
      </c>
      <c r="R54" s="28"/>
      <c r="S54" s="156">
        <v>40000</v>
      </c>
      <c r="T54" s="51">
        <v>34000</v>
      </c>
      <c r="U54" s="51">
        <v>4000</v>
      </c>
      <c r="V54" s="51">
        <v>2000</v>
      </c>
      <c r="W54" s="157" t="s">
        <v>1816</v>
      </c>
      <c r="X54" s="28"/>
      <c r="Y54" s="28">
        <v>20</v>
      </c>
    </row>
    <row r="55" spans="1:25" ht="90" hidden="1">
      <c r="A55" s="153">
        <v>47</v>
      </c>
      <c r="B55" s="98" t="s">
        <v>1881</v>
      </c>
      <c r="C55" s="28"/>
      <c r="D55" s="28">
        <v>1</v>
      </c>
      <c r="E55" s="154" t="s">
        <v>738</v>
      </c>
      <c r="F55" s="28">
        <v>55000</v>
      </c>
      <c r="G55" s="28" t="s">
        <v>30</v>
      </c>
      <c r="H55" s="28" t="s">
        <v>30</v>
      </c>
      <c r="I55" s="28" t="s">
        <v>30</v>
      </c>
      <c r="J55" s="154" t="s">
        <v>738</v>
      </c>
      <c r="K55" s="74" t="s">
        <v>1815</v>
      </c>
      <c r="L55" s="28"/>
      <c r="M55" s="28"/>
      <c r="N55" s="28"/>
      <c r="O55" s="28"/>
      <c r="P55" s="28" t="s">
        <v>31</v>
      </c>
      <c r="Q55" s="155" t="s">
        <v>32</v>
      </c>
      <c r="R55" s="28"/>
      <c r="S55" s="156">
        <v>40000</v>
      </c>
      <c r="T55" s="51">
        <v>34000</v>
      </c>
      <c r="U55" s="51">
        <v>4000</v>
      </c>
      <c r="V55" s="51">
        <v>2000</v>
      </c>
      <c r="W55" s="157" t="s">
        <v>1816</v>
      </c>
      <c r="X55" s="28"/>
      <c r="Y55" s="28">
        <v>20</v>
      </c>
    </row>
    <row r="56" spans="1:25" ht="60" hidden="1">
      <c r="A56" s="153">
        <v>48</v>
      </c>
      <c r="B56" s="98" t="s">
        <v>1882</v>
      </c>
      <c r="C56" s="28"/>
      <c r="D56" s="28">
        <v>1</v>
      </c>
      <c r="E56" s="70" t="s">
        <v>1883</v>
      </c>
      <c r="F56" s="28">
        <v>55000</v>
      </c>
      <c r="G56" s="28" t="s">
        <v>30</v>
      </c>
      <c r="H56" s="28" t="s">
        <v>30</v>
      </c>
      <c r="I56" s="28" t="s">
        <v>30</v>
      </c>
      <c r="J56" s="70" t="s">
        <v>1883</v>
      </c>
      <c r="K56" s="74" t="s">
        <v>1815</v>
      </c>
      <c r="L56" s="28"/>
      <c r="M56" s="28"/>
      <c r="N56" s="28"/>
      <c r="O56" s="28"/>
      <c r="P56" s="28" t="s">
        <v>31</v>
      </c>
      <c r="Q56" s="155" t="s">
        <v>32</v>
      </c>
      <c r="R56" s="28"/>
      <c r="S56" s="156">
        <v>40000</v>
      </c>
      <c r="T56" s="51">
        <v>34000</v>
      </c>
      <c r="U56" s="51">
        <v>4000</v>
      </c>
      <c r="V56" s="51">
        <v>2000</v>
      </c>
      <c r="W56" s="157" t="s">
        <v>1816</v>
      </c>
      <c r="X56" s="28"/>
      <c r="Y56" s="28">
        <v>20</v>
      </c>
    </row>
    <row r="57" spans="1:25" ht="75" hidden="1">
      <c r="A57" s="153">
        <v>49</v>
      </c>
      <c r="B57" s="98" t="s">
        <v>1884</v>
      </c>
      <c r="C57" s="28"/>
      <c r="D57" s="28">
        <v>1</v>
      </c>
      <c r="E57" s="154" t="s">
        <v>1885</v>
      </c>
      <c r="F57" s="28">
        <v>55000</v>
      </c>
      <c r="G57" s="28" t="s">
        <v>30</v>
      </c>
      <c r="H57" s="28" t="s">
        <v>30</v>
      </c>
      <c r="I57" s="28" t="s">
        <v>30</v>
      </c>
      <c r="J57" s="154" t="s">
        <v>1885</v>
      </c>
      <c r="K57" s="74" t="s">
        <v>1815</v>
      </c>
      <c r="L57" s="28"/>
      <c r="M57" s="28"/>
      <c r="N57" s="28"/>
      <c r="O57" s="28"/>
      <c r="P57" s="28" t="s">
        <v>31</v>
      </c>
      <c r="Q57" s="155" t="s">
        <v>32</v>
      </c>
      <c r="R57" s="28"/>
      <c r="S57" s="156">
        <v>40000</v>
      </c>
      <c r="T57" s="51">
        <v>34000</v>
      </c>
      <c r="U57" s="51">
        <v>4000</v>
      </c>
      <c r="V57" s="51">
        <v>2000</v>
      </c>
      <c r="W57" s="157" t="s">
        <v>1816</v>
      </c>
      <c r="X57" s="28"/>
      <c r="Y57" s="28">
        <v>20</v>
      </c>
    </row>
    <row r="58" spans="1:25" ht="75" hidden="1">
      <c r="A58" s="153">
        <v>50</v>
      </c>
      <c r="B58" s="98" t="s">
        <v>1886</v>
      </c>
      <c r="C58" s="28"/>
      <c r="D58" s="28">
        <v>1</v>
      </c>
      <c r="E58" s="154" t="s">
        <v>1885</v>
      </c>
      <c r="F58" s="28">
        <v>55000</v>
      </c>
      <c r="G58" s="28" t="s">
        <v>30</v>
      </c>
      <c r="H58" s="28" t="s">
        <v>30</v>
      </c>
      <c r="I58" s="28" t="s">
        <v>30</v>
      </c>
      <c r="J58" s="154" t="s">
        <v>1885</v>
      </c>
      <c r="K58" s="74" t="s">
        <v>1815</v>
      </c>
      <c r="L58" s="28"/>
      <c r="M58" s="28"/>
      <c r="N58" s="28"/>
      <c r="O58" s="28"/>
      <c r="P58" s="28" t="s">
        <v>31</v>
      </c>
      <c r="Q58" s="155" t="s">
        <v>32</v>
      </c>
      <c r="R58" s="28"/>
      <c r="S58" s="156">
        <v>40000</v>
      </c>
      <c r="T58" s="51">
        <v>34000</v>
      </c>
      <c r="U58" s="51">
        <v>4000</v>
      </c>
      <c r="V58" s="51">
        <v>2000</v>
      </c>
      <c r="W58" s="157" t="s">
        <v>1816</v>
      </c>
      <c r="X58" s="28"/>
      <c r="Y58" s="28">
        <v>20</v>
      </c>
    </row>
    <row r="59" spans="1:25" ht="60" hidden="1">
      <c r="A59" s="153">
        <v>51</v>
      </c>
      <c r="B59" s="98" t="s">
        <v>1887</v>
      </c>
      <c r="C59" s="28"/>
      <c r="D59" s="28">
        <v>1</v>
      </c>
      <c r="E59" s="154" t="s">
        <v>1888</v>
      </c>
      <c r="F59" s="28">
        <v>55000</v>
      </c>
      <c r="G59" s="28" t="s">
        <v>30</v>
      </c>
      <c r="H59" s="28" t="s">
        <v>30</v>
      </c>
      <c r="I59" s="28" t="s">
        <v>30</v>
      </c>
      <c r="J59" s="154" t="s">
        <v>1888</v>
      </c>
      <c r="K59" s="74" t="s">
        <v>1815</v>
      </c>
      <c r="L59" s="28"/>
      <c r="M59" s="28"/>
      <c r="N59" s="28"/>
      <c r="O59" s="28"/>
      <c r="P59" s="28" t="s">
        <v>31</v>
      </c>
      <c r="Q59" s="155" t="s">
        <v>32</v>
      </c>
      <c r="R59" s="28"/>
      <c r="S59" s="156">
        <v>40000</v>
      </c>
      <c r="T59" s="51">
        <v>34000</v>
      </c>
      <c r="U59" s="51">
        <v>4000</v>
      </c>
      <c r="V59" s="51">
        <v>2000</v>
      </c>
      <c r="W59" s="157" t="s">
        <v>1816</v>
      </c>
      <c r="X59" s="28"/>
      <c r="Y59" s="28">
        <v>20</v>
      </c>
    </row>
    <row r="60" spans="1:25" ht="75" hidden="1">
      <c r="A60" s="153">
        <v>52</v>
      </c>
      <c r="B60" s="98" t="s">
        <v>1889</v>
      </c>
      <c r="C60" s="28"/>
      <c r="D60" s="28">
        <v>1</v>
      </c>
      <c r="E60" s="154" t="s">
        <v>1888</v>
      </c>
      <c r="F60" s="28">
        <v>55000</v>
      </c>
      <c r="G60" s="28" t="s">
        <v>30</v>
      </c>
      <c r="H60" s="28" t="s">
        <v>30</v>
      </c>
      <c r="I60" s="28" t="s">
        <v>30</v>
      </c>
      <c r="J60" s="154" t="s">
        <v>1888</v>
      </c>
      <c r="K60" s="74" t="s">
        <v>1815</v>
      </c>
      <c r="L60" s="28"/>
      <c r="M60" s="28"/>
      <c r="N60" s="28"/>
      <c r="O60" s="28"/>
      <c r="P60" s="28" t="s">
        <v>31</v>
      </c>
      <c r="Q60" s="155" t="s">
        <v>32</v>
      </c>
      <c r="R60" s="28"/>
      <c r="S60" s="156">
        <v>40000</v>
      </c>
      <c r="T60" s="51">
        <v>34000</v>
      </c>
      <c r="U60" s="51">
        <v>4000</v>
      </c>
      <c r="V60" s="51">
        <v>2000</v>
      </c>
      <c r="W60" s="157" t="s">
        <v>1816</v>
      </c>
      <c r="X60" s="28"/>
      <c r="Y60" s="28">
        <v>20</v>
      </c>
    </row>
    <row r="61" spans="1:25" ht="60" hidden="1">
      <c r="A61" s="153">
        <v>53</v>
      </c>
      <c r="B61" s="98" t="s">
        <v>1890</v>
      </c>
      <c r="C61" s="28"/>
      <c r="D61" s="28">
        <v>1</v>
      </c>
      <c r="E61" s="154" t="s">
        <v>1891</v>
      </c>
      <c r="F61" s="28">
        <v>55000</v>
      </c>
      <c r="G61" s="28" t="s">
        <v>30</v>
      </c>
      <c r="H61" s="28" t="s">
        <v>30</v>
      </c>
      <c r="I61" s="28" t="s">
        <v>30</v>
      </c>
      <c r="J61" s="154" t="s">
        <v>1891</v>
      </c>
      <c r="K61" s="74" t="s">
        <v>1815</v>
      </c>
      <c r="L61" s="28"/>
      <c r="M61" s="28"/>
      <c r="N61" s="28"/>
      <c r="O61" s="28"/>
      <c r="P61" s="28" t="s">
        <v>31</v>
      </c>
      <c r="Q61" s="155" t="s">
        <v>32</v>
      </c>
      <c r="R61" s="28"/>
      <c r="S61" s="156">
        <v>40000</v>
      </c>
      <c r="T61" s="51">
        <v>34000</v>
      </c>
      <c r="U61" s="51">
        <v>4000</v>
      </c>
      <c r="V61" s="51">
        <v>2000</v>
      </c>
      <c r="W61" s="157" t="s">
        <v>1816</v>
      </c>
      <c r="X61" s="28"/>
      <c r="Y61" s="28">
        <v>20</v>
      </c>
    </row>
    <row r="62" spans="1:25" ht="60" hidden="1">
      <c r="A62" s="153">
        <v>54</v>
      </c>
      <c r="B62" s="98" t="s">
        <v>1892</v>
      </c>
      <c r="C62" s="28"/>
      <c r="D62" s="28">
        <v>1</v>
      </c>
      <c r="E62" s="154" t="s">
        <v>769</v>
      </c>
      <c r="F62" s="28">
        <v>55000</v>
      </c>
      <c r="G62" s="28" t="s">
        <v>30</v>
      </c>
      <c r="H62" s="28" t="s">
        <v>30</v>
      </c>
      <c r="I62" s="28" t="s">
        <v>30</v>
      </c>
      <c r="J62" s="154" t="s">
        <v>769</v>
      </c>
      <c r="K62" s="74" t="s">
        <v>1815</v>
      </c>
      <c r="L62" s="28"/>
      <c r="M62" s="28"/>
      <c r="N62" s="28"/>
      <c r="O62" s="28"/>
      <c r="P62" s="28" t="s">
        <v>31</v>
      </c>
      <c r="Q62" s="155" t="s">
        <v>32</v>
      </c>
      <c r="R62" s="28"/>
      <c r="S62" s="156">
        <v>40000</v>
      </c>
      <c r="T62" s="51">
        <v>34000</v>
      </c>
      <c r="U62" s="51">
        <v>4000</v>
      </c>
      <c r="V62" s="51">
        <v>2000</v>
      </c>
      <c r="W62" s="157" t="s">
        <v>1816</v>
      </c>
      <c r="X62" s="28"/>
      <c r="Y62" s="28">
        <v>20</v>
      </c>
    </row>
    <row r="63" spans="1:25" ht="75" hidden="1">
      <c r="A63" s="153">
        <v>55</v>
      </c>
      <c r="B63" s="98" t="s">
        <v>1893</v>
      </c>
      <c r="C63" s="28"/>
      <c r="D63" s="28">
        <v>1</v>
      </c>
      <c r="E63" s="154" t="s">
        <v>769</v>
      </c>
      <c r="F63" s="28">
        <v>55000</v>
      </c>
      <c r="G63" s="28" t="s">
        <v>30</v>
      </c>
      <c r="H63" s="28" t="s">
        <v>30</v>
      </c>
      <c r="I63" s="28" t="s">
        <v>30</v>
      </c>
      <c r="J63" s="154" t="s">
        <v>769</v>
      </c>
      <c r="K63" s="74" t="s">
        <v>1815</v>
      </c>
      <c r="L63" s="28"/>
      <c r="M63" s="28"/>
      <c r="N63" s="28"/>
      <c r="O63" s="28"/>
      <c r="P63" s="28" t="s">
        <v>31</v>
      </c>
      <c r="Q63" s="155" t="s">
        <v>32</v>
      </c>
      <c r="R63" s="28"/>
      <c r="S63" s="156">
        <v>40000</v>
      </c>
      <c r="T63" s="51">
        <v>34000</v>
      </c>
      <c r="U63" s="51">
        <v>4000</v>
      </c>
      <c r="V63" s="51">
        <v>2000</v>
      </c>
      <c r="W63" s="157" t="s">
        <v>1816</v>
      </c>
      <c r="X63" s="28"/>
      <c r="Y63" s="28">
        <v>20</v>
      </c>
    </row>
    <row r="64" spans="1:25" ht="75" hidden="1">
      <c r="A64" s="153">
        <v>56</v>
      </c>
      <c r="B64" s="98" t="s">
        <v>1894</v>
      </c>
      <c r="C64" s="28"/>
      <c r="D64" s="28">
        <v>1</v>
      </c>
      <c r="E64" s="158" t="s">
        <v>1895</v>
      </c>
      <c r="F64" s="28">
        <v>55000</v>
      </c>
      <c r="G64" s="28" t="s">
        <v>30</v>
      </c>
      <c r="H64" s="28" t="s">
        <v>30</v>
      </c>
      <c r="I64" s="28" t="s">
        <v>30</v>
      </c>
      <c r="J64" s="158" t="s">
        <v>1895</v>
      </c>
      <c r="K64" s="74" t="s">
        <v>1815</v>
      </c>
      <c r="L64" s="28"/>
      <c r="M64" s="28"/>
      <c r="N64" s="28"/>
      <c r="O64" s="28"/>
      <c r="P64" s="28" t="s">
        <v>31</v>
      </c>
      <c r="Q64" s="155" t="s">
        <v>32</v>
      </c>
      <c r="R64" s="28"/>
      <c r="S64" s="156">
        <v>40000</v>
      </c>
      <c r="T64" s="51">
        <v>34000</v>
      </c>
      <c r="U64" s="51">
        <v>4000</v>
      </c>
      <c r="V64" s="51">
        <v>2000</v>
      </c>
      <c r="W64" s="157" t="s">
        <v>1816</v>
      </c>
      <c r="X64" s="28"/>
      <c r="Y64" s="28">
        <v>20</v>
      </c>
    </row>
    <row r="65" spans="1:25" ht="75" hidden="1">
      <c r="A65" s="153">
        <v>57</v>
      </c>
      <c r="B65" s="98" t="s">
        <v>1896</v>
      </c>
      <c r="C65" s="28"/>
      <c r="D65" s="28">
        <v>1</v>
      </c>
      <c r="E65" s="158" t="s">
        <v>1895</v>
      </c>
      <c r="F65" s="28">
        <v>55000</v>
      </c>
      <c r="G65" s="28" t="s">
        <v>30</v>
      </c>
      <c r="H65" s="28" t="s">
        <v>30</v>
      </c>
      <c r="I65" s="28" t="s">
        <v>30</v>
      </c>
      <c r="J65" s="158" t="s">
        <v>1895</v>
      </c>
      <c r="K65" s="74" t="s">
        <v>1815</v>
      </c>
      <c r="L65" s="28"/>
      <c r="M65" s="28"/>
      <c r="N65" s="28"/>
      <c r="O65" s="28"/>
      <c r="P65" s="28" t="s">
        <v>31</v>
      </c>
      <c r="Q65" s="155" t="s">
        <v>32</v>
      </c>
      <c r="R65" s="28"/>
      <c r="S65" s="156">
        <v>40000</v>
      </c>
      <c r="T65" s="51">
        <v>34000</v>
      </c>
      <c r="U65" s="51">
        <v>4000</v>
      </c>
      <c r="V65" s="51">
        <v>2000</v>
      </c>
      <c r="W65" s="157" t="s">
        <v>1816</v>
      </c>
      <c r="X65" s="28"/>
      <c r="Y65" s="28">
        <v>20</v>
      </c>
    </row>
    <row r="66" spans="1:25" ht="75" hidden="1">
      <c r="A66" s="153">
        <v>58</v>
      </c>
      <c r="B66" s="98" t="s">
        <v>1897</v>
      </c>
      <c r="C66" s="28"/>
      <c r="D66" s="28">
        <v>1</v>
      </c>
      <c r="E66" s="158" t="s">
        <v>1895</v>
      </c>
      <c r="F66" s="28">
        <v>55000</v>
      </c>
      <c r="G66" s="28" t="s">
        <v>30</v>
      </c>
      <c r="H66" s="28" t="s">
        <v>30</v>
      </c>
      <c r="I66" s="28" t="s">
        <v>30</v>
      </c>
      <c r="J66" s="158" t="s">
        <v>1895</v>
      </c>
      <c r="K66" s="74" t="s">
        <v>1815</v>
      </c>
      <c r="L66" s="28"/>
      <c r="M66" s="28"/>
      <c r="N66" s="28"/>
      <c r="O66" s="28"/>
      <c r="P66" s="28" t="s">
        <v>31</v>
      </c>
      <c r="Q66" s="155" t="s">
        <v>32</v>
      </c>
      <c r="R66" s="28"/>
      <c r="S66" s="156">
        <v>40000</v>
      </c>
      <c r="T66" s="51">
        <v>34000</v>
      </c>
      <c r="U66" s="51">
        <v>4000</v>
      </c>
      <c r="V66" s="51">
        <v>2000</v>
      </c>
      <c r="W66" s="157" t="s">
        <v>1816</v>
      </c>
      <c r="X66" s="28"/>
      <c r="Y66" s="28">
        <v>20</v>
      </c>
    </row>
    <row r="67" spans="1:25" ht="75" hidden="1">
      <c r="A67" s="153">
        <v>59</v>
      </c>
      <c r="B67" s="98" t="s">
        <v>1898</v>
      </c>
      <c r="C67" s="28"/>
      <c r="D67" s="28">
        <v>1</v>
      </c>
      <c r="E67" s="158" t="s">
        <v>1899</v>
      </c>
      <c r="F67" s="28">
        <v>55000</v>
      </c>
      <c r="G67" s="28" t="s">
        <v>30</v>
      </c>
      <c r="H67" s="28" t="s">
        <v>30</v>
      </c>
      <c r="I67" s="28" t="s">
        <v>30</v>
      </c>
      <c r="J67" s="158" t="s">
        <v>1899</v>
      </c>
      <c r="K67" s="74" t="s">
        <v>1815</v>
      </c>
      <c r="L67" s="28"/>
      <c r="M67" s="28"/>
      <c r="N67" s="28"/>
      <c r="O67" s="28"/>
      <c r="P67" s="28" t="s">
        <v>31</v>
      </c>
      <c r="Q67" s="155" t="s">
        <v>32</v>
      </c>
      <c r="R67" s="28"/>
      <c r="S67" s="156">
        <v>40000</v>
      </c>
      <c r="T67" s="51">
        <v>34000</v>
      </c>
      <c r="U67" s="51">
        <v>4000</v>
      </c>
      <c r="V67" s="51">
        <v>2000</v>
      </c>
      <c r="W67" s="157" t="s">
        <v>1816</v>
      </c>
      <c r="X67" s="28"/>
      <c r="Y67" s="28">
        <v>20</v>
      </c>
    </row>
    <row r="68" spans="1:25" ht="75" hidden="1">
      <c r="A68" s="153">
        <v>60</v>
      </c>
      <c r="B68" s="98" t="s">
        <v>1900</v>
      </c>
      <c r="C68" s="28"/>
      <c r="D68" s="28">
        <v>1</v>
      </c>
      <c r="E68" s="158" t="s">
        <v>1895</v>
      </c>
      <c r="F68" s="28">
        <v>55000</v>
      </c>
      <c r="G68" s="28" t="s">
        <v>30</v>
      </c>
      <c r="H68" s="28" t="s">
        <v>30</v>
      </c>
      <c r="I68" s="28" t="s">
        <v>30</v>
      </c>
      <c r="J68" s="158" t="s">
        <v>1895</v>
      </c>
      <c r="K68" s="74" t="s">
        <v>1815</v>
      </c>
      <c r="L68" s="28"/>
      <c r="M68" s="28"/>
      <c r="N68" s="28"/>
      <c r="O68" s="28"/>
      <c r="P68" s="28" t="s">
        <v>31</v>
      </c>
      <c r="Q68" s="159" t="s">
        <v>41</v>
      </c>
      <c r="R68" s="28"/>
      <c r="S68" s="156">
        <v>40000</v>
      </c>
      <c r="T68" s="51">
        <v>34000</v>
      </c>
      <c r="U68" s="51">
        <v>4000</v>
      </c>
      <c r="V68" s="51">
        <v>2000</v>
      </c>
      <c r="W68" s="157" t="s">
        <v>1816</v>
      </c>
      <c r="X68" s="28"/>
      <c r="Y68" s="28">
        <v>20</v>
      </c>
    </row>
    <row r="69" spans="1:25" ht="75" hidden="1">
      <c r="A69" s="153">
        <v>61</v>
      </c>
      <c r="B69" s="98" t="s">
        <v>1901</v>
      </c>
      <c r="C69" s="28"/>
      <c r="D69" s="28">
        <v>1</v>
      </c>
      <c r="E69" s="158" t="s">
        <v>1902</v>
      </c>
      <c r="F69" s="28">
        <v>55000</v>
      </c>
      <c r="G69" s="28" t="s">
        <v>30</v>
      </c>
      <c r="H69" s="28" t="s">
        <v>30</v>
      </c>
      <c r="I69" s="28" t="s">
        <v>30</v>
      </c>
      <c r="J69" s="158" t="s">
        <v>1902</v>
      </c>
      <c r="K69" s="74" t="s">
        <v>1815</v>
      </c>
      <c r="L69" s="28"/>
      <c r="M69" s="28"/>
      <c r="N69" s="28"/>
      <c r="O69" s="28"/>
      <c r="P69" s="28" t="s">
        <v>31</v>
      </c>
      <c r="Q69" s="159" t="s">
        <v>41</v>
      </c>
      <c r="R69" s="28"/>
      <c r="S69" s="156">
        <v>40000</v>
      </c>
      <c r="T69" s="51">
        <v>34000</v>
      </c>
      <c r="U69" s="51">
        <v>4000</v>
      </c>
      <c r="V69" s="51">
        <v>2000</v>
      </c>
      <c r="W69" s="157" t="s">
        <v>1816</v>
      </c>
      <c r="X69" s="28"/>
      <c r="Y69" s="28">
        <v>20</v>
      </c>
    </row>
    <row r="70" spans="1:25" ht="75" hidden="1">
      <c r="A70" s="153">
        <v>62</v>
      </c>
      <c r="B70" s="98" t="s">
        <v>1903</v>
      </c>
      <c r="C70" s="28"/>
      <c r="D70" s="28">
        <v>1</v>
      </c>
      <c r="E70" s="154" t="s">
        <v>1904</v>
      </c>
      <c r="F70" s="28">
        <v>55000</v>
      </c>
      <c r="G70" s="28" t="s">
        <v>30</v>
      </c>
      <c r="H70" s="28" t="s">
        <v>30</v>
      </c>
      <c r="I70" s="28" t="s">
        <v>30</v>
      </c>
      <c r="J70" s="154" t="s">
        <v>1904</v>
      </c>
      <c r="K70" s="74" t="s">
        <v>1815</v>
      </c>
      <c r="L70" s="28"/>
      <c r="M70" s="28"/>
      <c r="N70" s="28"/>
      <c r="O70" s="28"/>
      <c r="P70" s="28" t="s">
        <v>31</v>
      </c>
      <c r="Q70" s="155" t="s">
        <v>32</v>
      </c>
      <c r="R70" s="28"/>
      <c r="S70" s="156">
        <v>100000</v>
      </c>
      <c r="T70" s="51">
        <v>85000</v>
      </c>
      <c r="U70" s="51">
        <v>10000</v>
      </c>
      <c r="V70" s="51">
        <v>5000</v>
      </c>
      <c r="W70" s="157" t="s">
        <v>1825</v>
      </c>
      <c r="X70" s="28"/>
      <c r="Y70" s="28">
        <v>20</v>
      </c>
    </row>
    <row r="71" spans="1:25" ht="75" hidden="1">
      <c r="A71" s="153">
        <v>63</v>
      </c>
      <c r="B71" s="98" t="s">
        <v>1905</v>
      </c>
      <c r="C71" s="28"/>
      <c r="D71" s="28">
        <v>1</v>
      </c>
      <c r="E71" s="154" t="s">
        <v>1906</v>
      </c>
      <c r="F71" s="28">
        <v>55000</v>
      </c>
      <c r="G71" s="28" t="s">
        <v>30</v>
      </c>
      <c r="H71" s="28" t="s">
        <v>30</v>
      </c>
      <c r="I71" s="28" t="s">
        <v>30</v>
      </c>
      <c r="J71" s="154" t="s">
        <v>1906</v>
      </c>
      <c r="K71" s="74" t="s">
        <v>1815</v>
      </c>
      <c r="L71" s="28"/>
      <c r="M71" s="28"/>
      <c r="N71" s="28"/>
      <c r="O71" s="28"/>
      <c r="P71" s="28" t="s">
        <v>31</v>
      </c>
      <c r="Q71" s="155" t="s">
        <v>32</v>
      </c>
      <c r="R71" s="28"/>
      <c r="S71" s="156">
        <v>100000</v>
      </c>
      <c r="T71" s="51">
        <v>85000</v>
      </c>
      <c r="U71" s="51">
        <v>10000</v>
      </c>
      <c r="V71" s="51">
        <v>5000</v>
      </c>
      <c r="W71" s="157" t="s">
        <v>1825</v>
      </c>
      <c r="X71" s="28"/>
      <c r="Y71" s="28">
        <v>20</v>
      </c>
    </row>
    <row r="72" spans="1:25" ht="105" hidden="1">
      <c r="A72" s="153">
        <v>64</v>
      </c>
      <c r="B72" s="98" t="s">
        <v>1907</v>
      </c>
      <c r="C72" s="28"/>
      <c r="D72" s="28">
        <v>1</v>
      </c>
      <c r="E72" s="154" t="s">
        <v>1908</v>
      </c>
      <c r="F72" s="28">
        <v>55000</v>
      </c>
      <c r="G72" s="28" t="s">
        <v>30</v>
      </c>
      <c r="H72" s="28" t="s">
        <v>30</v>
      </c>
      <c r="I72" s="28" t="s">
        <v>30</v>
      </c>
      <c r="J72" s="154" t="s">
        <v>1908</v>
      </c>
      <c r="K72" s="74" t="s">
        <v>1815</v>
      </c>
      <c r="L72" s="28"/>
      <c r="M72" s="28"/>
      <c r="N72" s="28"/>
      <c r="O72" s="28"/>
      <c r="P72" s="28" t="s">
        <v>31</v>
      </c>
      <c r="Q72" s="155" t="s">
        <v>41</v>
      </c>
      <c r="R72" s="28"/>
      <c r="S72" s="156">
        <v>100000</v>
      </c>
      <c r="T72" s="51">
        <v>85000</v>
      </c>
      <c r="U72" s="51">
        <v>10000</v>
      </c>
      <c r="V72" s="51">
        <v>5000</v>
      </c>
      <c r="W72" s="157" t="s">
        <v>1825</v>
      </c>
      <c r="X72" s="28"/>
      <c r="Y72" s="28">
        <v>20</v>
      </c>
    </row>
    <row r="73" spans="1:25" ht="75" hidden="1">
      <c r="A73" s="153">
        <v>65</v>
      </c>
      <c r="B73" s="98" t="s">
        <v>1909</v>
      </c>
      <c r="C73" s="28"/>
      <c r="D73" s="28">
        <v>1</v>
      </c>
      <c r="E73" s="154" t="s">
        <v>1910</v>
      </c>
      <c r="F73" s="28">
        <v>55000</v>
      </c>
      <c r="G73" s="28" t="s">
        <v>30</v>
      </c>
      <c r="H73" s="28" t="s">
        <v>30</v>
      </c>
      <c r="I73" s="28" t="s">
        <v>30</v>
      </c>
      <c r="J73" s="154" t="s">
        <v>1910</v>
      </c>
      <c r="K73" s="74" t="s">
        <v>1815</v>
      </c>
      <c r="L73" s="28"/>
      <c r="M73" s="28"/>
      <c r="N73" s="28"/>
      <c r="O73" s="28"/>
      <c r="P73" s="28" t="s">
        <v>31</v>
      </c>
      <c r="Q73" s="155" t="s">
        <v>32</v>
      </c>
      <c r="R73" s="28"/>
      <c r="S73" s="156">
        <v>100000</v>
      </c>
      <c r="T73" s="51">
        <v>85000</v>
      </c>
      <c r="U73" s="51">
        <v>10000</v>
      </c>
      <c r="V73" s="51">
        <v>5000</v>
      </c>
      <c r="W73" s="157" t="s">
        <v>1825</v>
      </c>
      <c r="X73" s="28"/>
      <c r="Y73" s="28">
        <v>20</v>
      </c>
    </row>
    <row r="74" spans="1:25" ht="75" hidden="1">
      <c r="A74" s="153">
        <v>66</v>
      </c>
      <c r="B74" s="98" t="s">
        <v>1911</v>
      </c>
      <c r="C74" s="28"/>
      <c r="D74" s="28">
        <v>1</v>
      </c>
      <c r="E74" s="154" t="s">
        <v>1910</v>
      </c>
      <c r="F74" s="28">
        <v>55000</v>
      </c>
      <c r="G74" s="28" t="s">
        <v>30</v>
      </c>
      <c r="H74" s="28" t="s">
        <v>30</v>
      </c>
      <c r="I74" s="28" t="s">
        <v>30</v>
      </c>
      <c r="J74" s="154" t="s">
        <v>1910</v>
      </c>
      <c r="K74" s="74" t="s">
        <v>1815</v>
      </c>
      <c r="L74" s="28"/>
      <c r="M74" s="28"/>
      <c r="N74" s="28"/>
      <c r="O74" s="28"/>
      <c r="P74" s="28" t="s">
        <v>31</v>
      </c>
      <c r="Q74" s="155" t="s">
        <v>32</v>
      </c>
      <c r="R74" s="28"/>
      <c r="S74" s="156">
        <v>100000</v>
      </c>
      <c r="T74" s="51">
        <v>85000</v>
      </c>
      <c r="U74" s="51">
        <v>10000</v>
      </c>
      <c r="V74" s="51">
        <v>5000</v>
      </c>
      <c r="W74" s="157" t="s">
        <v>1825</v>
      </c>
      <c r="X74" s="28"/>
      <c r="Y74" s="28">
        <v>20</v>
      </c>
    </row>
    <row r="75" spans="1:25" ht="90" hidden="1">
      <c r="A75" s="153">
        <v>67</v>
      </c>
      <c r="B75" s="98" t="s">
        <v>1912</v>
      </c>
      <c r="C75" s="28"/>
      <c r="D75" s="28">
        <v>1</v>
      </c>
      <c r="E75" s="154" t="s">
        <v>815</v>
      </c>
      <c r="F75" s="28">
        <v>55000</v>
      </c>
      <c r="G75" s="28" t="s">
        <v>30</v>
      </c>
      <c r="H75" s="28" t="s">
        <v>30</v>
      </c>
      <c r="I75" s="28" t="s">
        <v>30</v>
      </c>
      <c r="J75" s="154" t="s">
        <v>815</v>
      </c>
      <c r="K75" s="74" t="s">
        <v>1815</v>
      </c>
      <c r="L75" s="28"/>
      <c r="M75" s="28"/>
      <c r="N75" s="28"/>
      <c r="O75" s="28"/>
      <c r="P75" s="28" t="s">
        <v>31</v>
      </c>
      <c r="Q75" s="155" t="s">
        <v>41</v>
      </c>
      <c r="R75" s="28"/>
      <c r="S75" s="156">
        <v>100000</v>
      </c>
      <c r="T75" s="51">
        <v>85000</v>
      </c>
      <c r="U75" s="51">
        <v>10000</v>
      </c>
      <c r="V75" s="51">
        <v>5000</v>
      </c>
      <c r="W75" s="157" t="s">
        <v>1825</v>
      </c>
      <c r="X75" s="28"/>
      <c r="Y75" s="28">
        <v>20</v>
      </c>
    </row>
    <row r="76" spans="1:25" ht="75" hidden="1">
      <c r="A76" s="153">
        <v>68</v>
      </c>
      <c r="B76" s="98" t="s">
        <v>1913</v>
      </c>
      <c r="C76" s="28"/>
      <c r="D76" s="28">
        <v>1</v>
      </c>
      <c r="E76" s="154" t="s">
        <v>1914</v>
      </c>
      <c r="F76" s="28">
        <v>55000</v>
      </c>
      <c r="G76" s="28" t="s">
        <v>30</v>
      </c>
      <c r="H76" s="28" t="s">
        <v>30</v>
      </c>
      <c r="I76" s="28" t="s">
        <v>30</v>
      </c>
      <c r="J76" s="154" t="s">
        <v>1914</v>
      </c>
      <c r="K76" s="74" t="s">
        <v>1815</v>
      </c>
      <c r="L76" s="28"/>
      <c r="M76" s="28"/>
      <c r="N76" s="28"/>
      <c r="O76" s="28"/>
      <c r="P76" s="28" t="s">
        <v>31</v>
      </c>
      <c r="Q76" s="155" t="s">
        <v>41</v>
      </c>
      <c r="R76" s="28"/>
      <c r="S76" s="156">
        <v>50000</v>
      </c>
      <c r="T76" s="51">
        <v>42500</v>
      </c>
      <c r="U76" s="51">
        <v>5000</v>
      </c>
      <c r="V76" s="51">
        <v>2500</v>
      </c>
      <c r="W76" s="157" t="s">
        <v>1816</v>
      </c>
      <c r="X76" s="28"/>
      <c r="Y76" s="28">
        <v>20</v>
      </c>
    </row>
    <row r="77" spans="1:25" ht="75" hidden="1">
      <c r="A77" s="153">
        <v>69</v>
      </c>
      <c r="B77" s="98" t="s">
        <v>1915</v>
      </c>
      <c r="C77" s="28"/>
      <c r="D77" s="28">
        <v>1</v>
      </c>
      <c r="E77" s="158" t="s">
        <v>1916</v>
      </c>
      <c r="F77" s="28">
        <v>55000</v>
      </c>
      <c r="G77" s="28" t="s">
        <v>30</v>
      </c>
      <c r="H77" s="28" t="s">
        <v>30</v>
      </c>
      <c r="I77" s="28" t="s">
        <v>30</v>
      </c>
      <c r="J77" s="158" t="s">
        <v>1916</v>
      </c>
      <c r="K77" s="74" t="s">
        <v>1815</v>
      </c>
      <c r="L77" s="28"/>
      <c r="M77" s="28"/>
      <c r="N77" s="28"/>
      <c r="O77" s="28"/>
      <c r="P77" s="28" t="s">
        <v>31</v>
      </c>
      <c r="Q77" s="155" t="s">
        <v>32</v>
      </c>
      <c r="R77" s="28"/>
      <c r="S77" s="156">
        <v>100000</v>
      </c>
      <c r="T77" s="51">
        <v>85000</v>
      </c>
      <c r="U77" s="51">
        <v>10000</v>
      </c>
      <c r="V77" s="51">
        <v>5000</v>
      </c>
      <c r="W77" s="157" t="s">
        <v>1825</v>
      </c>
      <c r="X77" s="28"/>
      <c r="Y77" s="28">
        <v>20</v>
      </c>
    </row>
    <row r="78" spans="1:25" ht="90" hidden="1">
      <c r="A78" s="153">
        <v>70</v>
      </c>
      <c r="B78" s="98" t="s">
        <v>1917</v>
      </c>
      <c r="C78" s="28"/>
      <c r="D78" s="28">
        <v>1</v>
      </c>
      <c r="E78" s="154" t="s">
        <v>1918</v>
      </c>
      <c r="F78" s="28">
        <v>55000</v>
      </c>
      <c r="G78" s="28" t="s">
        <v>30</v>
      </c>
      <c r="H78" s="28" t="s">
        <v>30</v>
      </c>
      <c r="I78" s="28" t="s">
        <v>30</v>
      </c>
      <c r="J78" s="154" t="s">
        <v>1918</v>
      </c>
      <c r="K78" s="74" t="s">
        <v>1815</v>
      </c>
      <c r="L78" s="28"/>
      <c r="M78" s="28"/>
      <c r="N78" s="28"/>
      <c r="O78" s="28"/>
      <c r="P78" s="28" t="s">
        <v>31</v>
      </c>
      <c r="Q78" s="155" t="s">
        <v>41</v>
      </c>
      <c r="R78" s="28"/>
      <c r="S78" s="156">
        <v>100000</v>
      </c>
      <c r="T78" s="51">
        <v>85000</v>
      </c>
      <c r="U78" s="51">
        <v>10000</v>
      </c>
      <c r="V78" s="51">
        <v>5000</v>
      </c>
      <c r="W78" s="157" t="s">
        <v>1816</v>
      </c>
      <c r="X78" s="28"/>
      <c r="Y78" s="28">
        <v>20</v>
      </c>
    </row>
    <row r="79" spans="1:25" ht="60" hidden="1">
      <c r="A79" s="153">
        <v>71</v>
      </c>
      <c r="B79" s="98" t="s">
        <v>1919</v>
      </c>
      <c r="C79" s="28"/>
      <c r="D79" s="28">
        <v>1</v>
      </c>
      <c r="E79" s="158" t="s">
        <v>1920</v>
      </c>
      <c r="F79" s="28">
        <v>55000</v>
      </c>
      <c r="G79" s="28" t="s">
        <v>30</v>
      </c>
      <c r="H79" s="28" t="s">
        <v>30</v>
      </c>
      <c r="I79" s="28" t="s">
        <v>30</v>
      </c>
      <c r="J79" s="158" t="s">
        <v>1920</v>
      </c>
      <c r="K79" s="74" t="s">
        <v>1815</v>
      </c>
      <c r="L79" s="28"/>
      <c r="M79" s="28"/>
      <c r="N79" s="28"/>
      <c r="O79" s="28"/>
      <c r="P79" s="28" t="s">
        <v>31</v>
      </c>
      <c r="Q79" s="155" t="s">
        <v>41</v>
      </c>
      <c r="R79" s="28"/>
      <c r="S79" s="156">
        <v>100000</v>
      </c>
      <c r="T79" s="51">
        <v>85000</v>
      </c>
      <c r="U79" s="51">
        <v>10000</v>
      </c>
      <c r="V79" s="51">
        <v>5000</v>
      </c>
      <c r="W79" s="157" t="s">
        <v>1825</v>
      </c>
      <c r="X79" s="28"/>
      <c r="Y79" s="28">
        <v>20</v>
      </c>
    </row>
    <row r="80" spans="1:25" ht="60" hidden="1">
      <c r="A80" s="153">
        <v>72</v>
      </c>
      <c r="B80" s="98" t="s">
        <v>1921</v>
      </c>
      <c r="C80" s="28"/>
      <c r="D80" s="28">
        <v>1</v>
      </c>
      <c r="E80" s="158" t="s">
        <v>85</v>
      </c>
      <c r="F80" s="28">
        <v>55000</v>
      </c>
      <c r="G80" s="28" t="s">
        <v>30</v>
      </c>
      <c r="H80" s="28" t="s">
        <v>30</v>
      </c>
      <c r="I80" s="28" t="s">
        <v>30</v>
      </c>
      <c r="J80" s="158" t="s">
        <v>85</v>
      </c>
      <c r="K80" s="74" t="s">
        <v>1815</v>
      </c>
      <c r="L80" s="28"/>
      <c r="M80" s="28"/>
      <c r="N80" s="28"/>
      <c r="O80" s="28"/>
      <c r="P80" s="28" t="s">
        <v>31</v>
      </c>
      <c r="Q80" s="155" t="s">
        <v>41</v>
      </c>
      <c r="R80" s="28"/>
      <c r="S80" s="156">
        <v>100000</v>
      </c>
      <c r="T80" s="51">
        <v>85000</v>
      </c>
      <c r="U80" s="51">
        <v>10000</v>
      </c>
      <c r="V80" s="51">
        <v>5000</v>
      </c>
      <c r="W80" s="157" t="s">
        <v>1825</v>
      </c>
      <c r="X80" s="28"/>
      <c r="Y80" s="28">
        <v>20</v>
      </c>
    </row>
    <row r="81" spans="1:25" ht="75" hidden="1">
      <c r="A81" s="153">
        <v>73</v>
      </c>
      <c r="B81" s="98" t="s">
        <v>1922</v>
      </c>
      <c r="C81" s="28"/>
      <c r="D81" s="28">
        <v>1</v>
      </c>
      <c r="E81" s="154" t="s">
        <v>1923</v>
      </c>
      <c r="F81" s="28">
        <v>55000</v>
      </c>
      <c r="G81" s="28" t="s">
        <v>30</v>
      </c>
      <c r="H81" s="28" t="s">
        <v>30</v>
      </c>
      <c r="I81" s="28" t="s">
        <v>30</v>
      </c>
      <c r="J81" s="154" t="s">
        <v>1923</v>
      </c>
      <c r="K81" s="74" t="s">
        <v>1815</v>
      </c>
      <c r="L81" s="28"/>
      <c r="M81" s="28"/>
      <c r="N81" s="28"/>
      <c r="O81" s="28"/>
      <c r="P81" s="28" t="s">
        <v>31</v>
      </c>
      <c r="Q81" s="155" t="s">
        <v>32</v>
      </c>
      <c r="R81" s="28"/>
      <c r="S81" s="156">
        <v>50000</v>
      </c>
      <c r="T81" s="51">
        <v>42500</v>
      </c>
      <c r="U81" s="51">
        <v>5000</v>
      </c>
      <c r="V81" s="51">
        <v>2500</v>
      </c>
      <c r="W81" s="157" t="s">
        <v>1816</v>
      </c>
      <c r="X81" s="28"/>
      <c r="Y81" s="28">
        <v>20</v>
      </c>
    </row>
    <row r="82" spans="1:25" ht="60" hidden="1">
      <c r="A82" s="153">
        <v>74</v>
      </c>
      <c r="B82" s="98" t="s">
        <v>1924</v>
      </c>
      <c r="C82" s="28"/>
      <c r="D82" s="28">
        <v>1</v>
      </c>
      <c r="E82" s="154" t="s">
        <v>1923</v>
      </c>
      <c r="F82" s="28">
        <v>55000</v>
      </c>
      <c r="G82" s="28" t="s">
        <v>30</v>
      </c>
      <c r="H82" s="28" t="s">
        <v>30</v>
      </c>
      <c r="I82" s="28" t="s">
        <v>30</v>
      </c>
      <c r="J82" s="154" t="s">
        <v>1923</v>
      </c>
      <c r="K82" s="74" t="s">
        <v>1815</v>
      </c>
      <c r="L82" s="28"/>
      <c r="M82" s="28"/>
      <c r="N82" s="28"/>
      <c r="O82" s="28"/>
      <c r="P82" s="28" t="s">
        <v>31</v>
      </c>
      <c r="Q82" s="155" t="s">
        <v>32</v>
      </c>
      <c r="R82" s="28"/>
      <c r="S82" s="156">
        <v>50000</v>
      </c>
      <c r="T82" s="51">
        <v>42500</v>
      </c>
      <c r="U82" s="51">
        <v>5000</v>
      </c>
      <c r="V82" s="51">
        <v>2500</v>
      </c>
      <c r="W82" s="157" t="s">
        <v>1816</v>
      </c>
      <c r="X82" s="28"/>
      <c r="Y82" s="28">
        <v>20</v>
      </c>
    </row>
    <row r="83" spans="1:25" ht="60" hidden="1">
      <c r="A83" s="153">
        <v>75</v>
      </c>
      <c r="B83" s="98" t="s">
        <v>1925</v>
      </c>
      <c r="C83" s="28"/>
      <c r="D83" s="28">
        <v>1</v>
      </c>
      <c r="E83" s="154" t="s">
        <v>1923</v>
      </c>
      <c r="F83" s="28">
        <v>55000</v>
      </c>
      <c r="G83" s="28" t="s">
        <v>30</v>
      </c>
      <c r="H83" s="28" t="s">
        <v>30</v>
      </c>
      <c r="I83" s="28" t="s">
        <v>30</v>
      </c>
      <c r="J83" s="154" t="s">
        <v>1923</v>
      </c>
      <c r="K83" s="74" t="s">
        <v>1815</v>
      </c>
      <c r="L83" s="28"/>
      <c r="M83" s="28"/>
      <c r="N83" s="28"/>
      <c r="O83" s="28"/>
      <c r="P83" s="28" t="s">
        <v>31</v>
      </c>
      <c r="Q83" s="155" t="s">
        <v>41</v>
      </c>
      <c r="R83" s="28"/>
      <c r="S83" s="156">
        <v>50000</v>
      </c>
      <c r="T83" s="51">
        <v>42500</v>
      </c>
      <c r="U83" s="51">
        <v>5000</v>
      </c>
      <c r="V83" s="51">
        <v>2500</v>
      </c>
      <c r="W83" s="157" t="s">
        <v>1816</v>
      </c>
      <c r="X83" s="28"/>
      <c r="Y83" s="28">
        <v>20</v>
      </c>
    </row>
    <row r="84" spans="1:25" ht="60" hidden="1">
      <c r="A84" s="153">
        <v>76</v>
      </c>
      <c r="B84" s="98" t="s">
        <v>1926</v>
      </c>
      <c r="C84" s="28"/>
      <c r="D84" s="28">
        <v>1</v>
      </c>
      <c r="E84" s="154" t="s">
        <v>1927</v>
      </c>
      <c r="F84" s="28">
        <v>55000</v>
      </c>
      <c r="G84" s="28" t="s">
        <v>30</v>
      </c>
      <c r="H84" s="28" t="s">
        <v>30</v>
      </c>
      <c r="I84" s="28" t="s">
        <v>30</v>
      </c>
      <c r="J84" s="154" t="s">
        <v>1927</v>
      </c>
      <c r="K84" s="74" t="s">
        <v>1815</v>
      </c>
      <c r="L84" s="28"/>
      <c r="M84" s="28"/>
      <c r="N84" s="28"/>
      <c r="O84" s="28"/>
      <c r="P84" s="28" t="s">
        <v>31</v>
      </c>
      <c r="Q84" s="155" t="s">
        <v>32</v>
      </c>
      <c r="R84" s="28"/>
      <c r="S84" s="156">
        <v>50000</v>
      </c>
      <c r="T84" s="51">
        <v>42500</v>
      </c>
      <c r="U84" s="51">
        <v>5000</v>
      </c>
      <c r="V84" s="51">
        <v>2500</v>
      </c>
      <c r="W84" s="157" t="s">
        <v>1816</v>
      </c>
      <c r="X84" s="28"/>
      <c r="Y84" s="28">
        <v>20</v>
      </c>
    </row>
    <row r="85" spans="1:25" ht="75" hidden="1">
      <c r="A85" s="153">
        <v>77</v>
      </c>
      <c r="B85" s="98" t="s">
        <v>1928</v>
      </c>
      <c r="C85" s="28"/>
      <c r="D85" s="28">
        <v>1</v>
      </c>
      <c r="E85" s="154" t="s">
        <v>1923</v>
      </c>
      <c r="F85" s="28">
        <v>55000</v>
      </c>
      <c r="G85" s="28" t="s">
        <v>30</v>
      </c>
      <c r="H85" s="28" t="s">
        <v>30</v>
      </c>
      <c r="I85" s="28" t="s">
        <v>30</v>
      </c>
      <c r="J85" s="154" t="s">
        <v>1923</v>
      </c>
      <c r="K85" s="74" t="s">
        <v>1815</v>
      </c>
      <c r="L85" s="28"/>
      <c r="M85" s="28"/>
      <c r="N85" s="28"/>
      <c r="O85" s="28"/>
      <c r="P85" s="28" t="s">
        <v>31</v>
      </c>
      <c r="Q85" s="155" t="s">
        <v>41</v>
      </c>
      <c r="R85" s="28"/>
      <c r="S85" s="156">
        <v>50000</v>
      </c>
      <c r="T85" s="51">
        <v>42500</v>
      </c>
      <c r="U85" s="51">
        <v>5000</v>
      </c>
      <c r="V85" s="51">
        <v>2500</v>
      </c>
      <c r="W85" s="157" t="s">
        <v>1816</v>
      </c>
      <c r="X85" s="28"/>
      <c r="Y85" s="28">
        <v>20</v>
      </c>
    </row>
    <row r="86" spans="1:25" ht="45" hidden="1">
      <c r="A86" s="153">
        <v>78</v>
      </c>
      <c r="B86" s="98" t="s">
        <v>1929</v>
      </c>
      <c r="C86" s="28"/>
      <c r="D86" s="28">
        <v>1</v>
      </c>
      <c r="E86" s="154" t="s">
        <v>1923</v>
      </c>
      <c r="F86" s="28">
        <v>55000</v>
      </c>
      <c r="G86" s="28" t="s">
        <v>30</v>
      </c>
      <c r="H86" s="28" t="s">
        <v>30</v>
      </c>
      <c r="I86" s="28" t="s">
        <v>30</v>
      </c>
      <c r="J86" s="154" t="s">
        <v>1923</v>
      </c>
      <c r="K86" s="74" t="s">
        <v>1815</v>
      </c>
      <c r="L86" s="28"/>
      <c r="M86" s="28"/>
      <c r="N86" s="28"/>
      <c r="O86" s="28"/>
      <c r="P86" s="28" t="s">
        <v>31</v>
      </c>
      <c r="Q86" s="155" t="s">
        <v>41</v>
      </c>
      <c r="R86" s="28"/>
      <c r="S86" s="156">
        <v>50000</v>
      </c>
      <c r="T86" s="51">
        <v>42500</v>
      </c>
      <c r="U86" s="51">
        <v>5000</v>
      </c>
      <c r="V86" s="51">
        <v>2500</v>
      </c>
      <c r="W86" s="157" t="s">
        <v>1816</v>
      </c>
      <c r="X86" s="28"/>
      <c r="Y86" s="28">
        <v>20</v>
      </c>
    </row>
    <row r="87" spans="1:25" ht="45" hidden="1">
      <c r="A87" s="153">
        <v>79</v>
      </c>
      <c r="B87" s="98" t="s">
        <v>1930</v>
      </c>
      <c r="C87" s="28"/>
      <c r="D87" s="28">
        <v>1</v>
      </c>
      <c r="E87" s="154" t="s">
        <v>1931</v>
      </c>
      <c r="F87" s="28">
        <v>55000</v>
      </c>
      <c r="G87" s="28" t="s">
        <v>30</v>
      </c>
      <c r="H87" s="28" t="s">
        <v>30</v>
      </c>
      <c r="I87" s="28" t="s">
        <v>30</v>
      </c>
      <c r="J87" s="154" t="s">
        <v>1931</v>
      </c>
      <c r="K87" s="74" t="s">
        <v>1815</v>
      </c>
      <c r="L87" s="28"/>
      <c r="M87" s="28"/>
      <c r="N87" s="28"/>
      <c r="O87" s="28"/>
      <c r="P87" s="28" t="s">
        <v>31</v>
      </c>
      <c r="Q87" s="155" t="s">
        <v>32</v>
      </c>
      <c r="R87" s="28"/>
      <c r="S87" s="156">
        <v>50000</v>
      </c>
      <c r="T87" s="51">
        <v>42500</v>
      </c>
      <c r="U87" s="51">
        <v>5000</v>
      </c>
      <c r="V87" s="51">
        <v>2500</v>
      </c>
      <c r="W87" s="157" t="s">
        <v>1816</v>
      </c>
      <c r="X87" s="28"/>
      <c r="Y87" s="28">
        <v>20</v>
      </c>
    </row>
    <row r="88" spans="1:25" ht="75" hidden="1">
      <c r="A88" s="153">
        <v>80</v>
      </c>
      <c r="B88" s="98" t="s">
        <v>1932</v>
      </c>
      <c r="C88" s="28"/>
      <c r="D88" s="28">
        <v>1</v>
      </c>
      <c r="E88" s="154" t="s">
        <v>1933</v>
      </c>
      <c r="F88" s="28">
        <v>55000</v>
      </c>
      <c r="G88" s="28" t="s">
        <v>30</v>
      </c>
      <c r="H88" s="28" t="s">
        <v>30</v>
      </c>
      <c r="I88" s="28" t="s">
        <v>30</v>
      </c>
      <c r="J88" s="154" t="s">
        <v>1933</v>
      </c>
      <c r="K88" s="74" t="s">
        <v>1815</v>
      </c>
      <c r="L88" s="28"/>
      <c r="M88" s="28"/>
      <c r="N88" s="28"/>
      <c r="O88" s="28"/>
      <c r="P88" s="28" t="s">
        <v>1934</v>
      </c>
      <c r="Q88" s="155" t="s">
        <v>32</v>
      </c>
      <c r="R88" s="28"/>
      <c r="S88" s="156">
        <v>100000</v>
      </c>
      <c r="T88" s="51">
        <v>85000</v>
      </c>
      <c r="U88" s="51">
        <v>10000</v>
      </c>
      <c r="V88" s="51">
        <v>5000</v>
      </c>
      <c r="W88" s="157" t="s">
        <v>1825</v>
      </c>
      <c r="X88" s="28"/>
      <c r="Y88" s="28">
        <v>20</v>
      </c>
    </row>
    <row r="89" spans="1:25" ht="75" hidden="1">
      <c r="A89" s="153">
        <v>81</v>
      </c>
      <c r="B89" s="98" t="s">
        <v>1935</v>
      </c>
      <c r="C89" s="28"/>
      <c r="D89" s="28">
        <v>1</v>
      </c>
      <c r="E89" s="127" t="s">
        <v>738</v>
      </c>
      <c r="F89" s="28">
        <v>55000</v>
      </c>
      <c r="G89" s="28" t="s">
        <v>30</v>
      </c>
      <c r="H89" s="28" t="s">
        <v>30</v>
      </c>
      <c r="I89" s="28" t="s">
        <v>30</v>
      </c>
      <c r="J89" s="127" t="s">
        <v>738</v>
      </c>
      <c r="K89" s="74" t="s">
        <v>1815</v>
      </c>
      <c r="L89" s="28"/>
      <c r="M89" s="28"/>
      <c r="N89" s="28"/>
      <c r="O89" s="28"/>
      <c r="P89" s="28" t="s">
        <v>31</v>
      </c>
      <c r="Q89" s="155" t="s">
        <v>41</v>
      </c>
      <c r="R89" s="28"/>
      <c r="S89" s="156">
        <v>40000</v>
      </c>
      <c r="T89" s="51">
        <v>34000</v>
      </c>
      <c r="U89" s="51">
        <v>4000</v>
      </c>
      <c r="V89" s="51">
        <v>2000</v>
      </c>
      <c r="W89" s="157" t="s">
        <v>1816</v>
      </c>
      <c r="X89" s="28"/>
      <c r="Y89" s="28">
        <v>20</v>
      </c>
    </row>
    <row r="90" spans="1:25" ht="105" hidden="1">
      <c r="A90" s="153">
        <v>82</v>
      </c>
      <c r="B90" s="98" t="s">
        <v>1936</v>
      </c>
      <c r="C90" s="28"/>
      <c r="D90" s="28">
        <v>1</v>
      </c>
      <c r="E90" s="127" t="s">
        <v>1937</v>
      </c>
      <c r="F90" s="28">
        <v>55000</v>
      </c>
      <c r="G90" s="28" t="s">
        <v>30</v>
      </c>
      <c r="H90" s="28" t="s">
        <v>30</v>
      </c>
      <c r="I90" s="28" t="s">
        <v>30</v>
      </c>
      <c r="J90" s="127" t="s">
        <v>1937</v>
      </c>
      <c r="K90" s="74" t="s">
        <v>1815</v>
      </c>
      <c r="L90" s="28"/>
      <c r="M90" s="28"/>
      <c r="N90" s="28"/>
      <c r="O90" s="28"/>
      <c r="P90" s="28" t="s">
        <v>31</v>
      </c>
      <c r="Q90" s="155" t="s">
        <v>32</v>
      </c>
      <c r="R90" s="28"/>
      <c r="S90" s="156">
        <v>100000</v>
      </c>
      <c r="T90" s="51">
        <v>85000</v>
      </c>
      <c r="U90" s="51">
        <v>10000</v>
      </c>
      <c r="V90" s="51">
        <v>5000</v>
      </c>
      <c r="W90" s="157" t="s">
        <v>1816</v>
      </c>
      <c r="X90" s="28"/>
      <c r="Y90" s="28">
        <v>20</v>
      </c>
    </row>
    <row r="91" spans="1:25" ht="75" hidden="1">
      <c r="A91" s="153">
        <v>83</v>
      </c>
      <c r="B91" s="98" t="s">
        <v>1938</v>
      </c>
      <c r="C91" s="28"/>
      <c r="D91" s="28">
        <v>1</v>
      </c>
      <c r="E91" s="127" t="s">
        <v>1939</v>
      </c>
      <c r="F91" s="28">
        <v>55000</v>
      </c>
      <c r="G91" s="28" t="s">
        <v>30</v>
      </c>
      <c r="H91" s="28" t="s">
        <v>30</v>
      </c>
      <c r="I91" s="28" t="s">
        <v>30</v>
      </c>
      <c r="J91" s="127" t="s">
        <v>1939</v>
      </c>
      <c r="K91" s="74" t="s">
        <v>1815</v>
      </c>
      <c r="L91" s="28"/>
      <c r="M91" s="28"/>
      <c r="N91" s="28"/>
      <c r="O91" s="28"/>
      <c r="P91" s="28" t="s">
        <v>31</v>
      </c>
      <c r="Q91" s="155" t="s">
        <v>32</v>
      </c>
      <c r="R91" s="28"/>
      <c r="S91" s="156">
        <v>100000</v>
      </c>
      <c r="T91" s="51">
        <v>85000</v>
      </c>
      <c r="U91" s="51">
        <v>10000</v>
      </c>
      <c r="V91" s="51">
        <v>5000</v>
      </c>
      <c r="W91" s="157" t="s">
        <v>1816</v>
      </c>
      <c r="X91" s="28"/>
      <c r="Y91" s="28">
        <v>20</v>
      </c>
    </row>
    <row r="92" spans="1:25" ht="75" hidden="1">
      <c r="A92" s="153">
        <v>84</v>
      </c>
      <c r="B92" s="98" t="s">
        <v>1940</v>
      </c>
      <c r="C92" s="28"/>
      <c r="D92" s="28">
        <v>1</v>
      </c>
      <c r="E92" s="127" t="s">
        <v>1056</v>
      </c>
      <c r="F92" s="28">
        <v>55000</v>
      </c>
      <c r="G92" s="28" t="s">
        <v>30</v>
      </c>
      <c r="H92" s="28" t="s">
        <v>30</v>
      </c>
      <c r="I92" s="28" t="s">
        <v>30</v>
      </c>
      <c r="J92" s="127" t="s">
        <v>1056</v>
      </c>
      <c r="K92" s="74" t="s">
        <v>1815</v>
      </c>
      <c r="L92" s="28"/>
      <c r="M92" s="28"/>
      <c r="N92" s="28"/>
      <c r="O92" s="28"/>
      <c r="P92" s="28" t="s">
        <v>31</v>
      </c>
      <c r="Q92" s="155" t="s">
        <v>41</v>
      </c>
      <c r="R92" s="28"/>
      <c r="S92" s="156">
        <v>100000</v>
      </c>
      <c r="T92" s="51">
        <v>85000</v>
      </c>
      <c r="U92" s="51">
        <v>10000</v>
      </c>
      <c r="V92" s="51">
        <v>5000</v>
      </c>
      <c r="W92" s="157" t="s">
        <v>1816</v>
      </c>
      <c r="X92" s="28"/>
      <c r="Y92" s="28">
        <v>20</v>
      </c>
    </row>
    <row r="93" spans="1:25" ht="75" hidden="1">
      <c r="A93" s="153">
        <v>85</v>
      </c>
      <c r="B93" s="98" t="s">
        <v>1941</v>
      </c>
      <c r="C93" s="28"/>
      <c r="D93" s="28">
        <v>1</v>
      </c>
      <c r="E93" s="127"/>
      <c r="F93" s="28">
        <v>55000</v>
      </c>
      <c r="G93" s="28" t="s">
        <v>30</v>
      </c>
      <c r="H93" s="28" t="s">
        <v>30</v>
      </c>
      <c r="I93" s="28" t="s">
        <v>30</v>
      </c>
      <c r="J93" s="127"/>
      <c r="K93" s="74" t="s">
        <v>1815</v>
      </c>
      <c r="L93" s="28"/>
      <c r="M93" s="28"/>
      <c r="N93" s="28"/>
      <c r="O93" s="28"/>
      <c r="P93" s="28" t="s">
        <v>31</v>
      </c>
      <c r="Q93" s="155" t="s">
        <v>41</v>
      </c>
      <c r="R93" s="28"/>
      <c r="S93" s="156">
        <v>50000</v>
      </c>
      <c r="T93" s="51">
        <v>42500</v>
      </c>
      <c r="U93" s="51">
        <v>5000</v>
      </c>
      <c r="V93" s="51">
        <v>2500</v>
      </c>
      <c r="W93" s="157" t="s">
        <v>1816</v>
      </c>
      <c r="X93" s="28"/>
      <c r="Y93" s="28">
        <v>20</v>
      </c>
    </row>
    <row r="94" spans="1:25" ht="60" hidden="1">
      <c r="A94" s="153">
        <v>86</v>
      </c>
      <c r="B94" s="98" t="s">
        <v>1942</v>
      </c>
      <c r="C94" s="28"/>
      <c r="D94" s="28">
        <v>1</v>
      </c>
      <c r="E94" s="127" t="s">
        <v>1943</v>
      </c>
      <c r="F94" s="28">
        <v>55000</v>
      </c>
      <c r="G94" s="28" t="s">
        <v>30</v>
      </c>
      <c r="H94" s="28" t="s">
        <v>30</v>
      </c>
      <c r="I94" s="28" t="s">
        <v>30</v>
      </c>
      <c r="J94" s="127" t="s">
        <v>1943</v>
      </c>
      <c r="K94" s="74" t="s">
        <v>1815</v>
      </c>
      <c r="L94" s="28"/>
      <c r="M94" s="28"/>
      <c r="N94" s="28"/>
      <c r="O94" s="28"/>
      <c r="P94" s="28" t="s">
        <v>31</v>
      </c>
      <c r="Q94" s="155" t="s">
        <v>32</v>
      </c>
      <c r="R94" s="28"/>
      <c r="S94" s="156">
        <v>100000</v>
      </c>
      <c r="T94" s="51">
        <v>85000</v>
      </c>
      <c r="U94" s="51">
        <v>10000</v>
      </c>
      <c r="V94" s="51">
        <v>5000</v>
      </c>
      <c r="W94" s="157" t="s">
        <v>1816</v>
      </c>
      <c r="X94" s="28"/>
      <c r="Y94" s="28">
        <v>20</v>
      </c>
    </row>
    <row r="95" spans="1:25" ht="90" hidden="1">
      <c r="A95" s="153">
        <v>87</v>
      </c>
      <c r="B95" s="98" t="s">
        <v>1944</v>
      </c>
      <c r="C95" s="28"/>
      <c r="D95" s="28">
        <v>1</v>
      </c>
      <c r="E95" s="127" t="s">
        <v>1945</v>
      </c>
      <c r="F95" s="28">
        <v>55000</v>
      </c>
      <c r="G95" s="28" t="s">
        <v>30</v>
      </c>
      <c r="H95" s="28" t="s">
        <v>30</v>
      </c>
      <c r="I95" s="28" t="s">
        <v>30</v>
      </c>
      <c r="J95" s="127" t="s">
        <v>1945</v>
      </c>
      <c r="K95" s="74" t="s">
        <v>1815</v>
      </c>
      <c r="L95" s="28"/>
      <c r="M95" s="28"/>
      <c r="N95" s="28"/>
      <c r="O95" s="28"/>
      <c r="P95" s="28" t="s">
        <v>31</v>
      </c>
      <c r="Q95" s="155" t="s">
        <v>32</v>
      </c>
      <c r="R95" s="28"/>
      <c r="S95" s="156">
        <v>100000</v>
      </c>
      <c r="T95" s="51">
        <v>85000</v>
      </c>
      <c r="U95" s="51">
        <v>10000</v>
      </c>
      <c r="V95" s="51">
        <v>5000</v>
      </c>
      <c r="W95" s="157" t="s">
        <v>1816</v>
      </c>
      <c r="X95" s="28"/>
      <c r="Y95" s="28">
        <v>20</v>
      </c>
    </row>
    <row r="96" spans="1:25" ht="75" hidden="1">
      <c r="A96" s="153">
        <v>88</v>
      </c>
      <c r="B96" s="98" t="s">
        <v>1946</v>
      </c>
      <c r="C96" s="28"/>
      <c r="D96" s="28">
        <v>1</v>
      </c>
      <c r="E96" s="127" t="s">
        <v>1947</v>
      </c>
      <c r="F96" s="28">
        <v>55000</v>
      </c>
      <c r="G96" s="28" t="s">
        <v>30</v>
      </c>
      <c r="H96" s="28" t="s">
        <v>30</v>
      </c>
      <c r="I96" s="28" t="s">
        <v>30</v>
      </c>
      <c r="J96" s="127" t="s">
        <v>1947</v>
      </c>
      <c r="K96" s="74" t="s">
        <v>1815</v>
      </c>
      <c r="L96" s="28"/>
      <c r="M96" s="28"/>
      <c r="N96" s="28"/>
      <c r="O96" s="28"/>
      <c r="P96" s="28" t="s">
        <v>31</v>
      </c>
      <c r="Q96" s="155" t="s">
        <v>41</v>
      </c>
      <c r="R96" s="28"/>
      <c r="S96" s="156">
        <v>100000</v>
      </c>
      <c r="T96" s="51">
        <v>85000</v>
      </c>
      <c r="U96" s="51">
        <v>10000</v>
      </c>
      <c r="V96" s="51">
        <v>5000</v>
      </c>
      <c r="W96" s="157" t="s">
        <v>1816</v>
      </c>
      <c r="X96" s="28"/>
      <c r="Y96" s="28">
        <v>20</v>
      </c>
    </row>
    <row r="97" spans="1:25" ht="105" hidden="1">
      <c r="A97" s="153">
        <v>89</v>
      </c>
      <c r="B97" s="98" t="s">
        <v>1948</v>
      </c>
      <c r="C97" s="28"/>
      <c r="D97" s="28">
        <v>1</v>
      </c>
      <c r="E97" s="127" t="s">
        <v>1949</v>
      </c>
      <c r="F97" s="28">
        <v>55000</v>
      </c>
      <c r="G97" s="28" t="s">
        <v>30</v>
      </c>
      <c r="H97" s="28" t="s">
        <v>30</v>
      </c>
      <c r="I97" s="28" t="s">
        <v>30</v>
      </c>
      <c r="J97" s="127" t="s">
        <v>1949</v>
      </c>
      <c r="K97" s="74" t="s">
        <v>1815</v>
      </c>
      <c r="L97" s="28"/>
      <c r="M97" s="28"/>
      <c r="N97" s="28"/>
      <c r="O97" s="28"/>
      <c r="P97" s="28" t="s">
        <v>31</v>
      </c>
      <c r="Q97" s="155" t="s">
        <v>32</v>
      </c>
      <c r="R97" s="28"/>
      <c r="S97" s="156">
        <v>100000</v>
      </c>
      <c r="T97" s="51">
        <v>85000</v>
      </c>
      <c r="U97" s="51">
        <v>10000</v>
      </c>
      <c r="V97" s="51">
        <v>5000</v>
      </c>
      <c r="W97" s="157" t="s">
        <v>1816</v>
      </c>
      <c r="X97" s="28"/>
      <c r="Y97" s="28">
        <v>20</v>
      </c>
    </row>
    <row r="98" spans="1:25" ht="90">
      <c r="A98" s="153">
        <v>90</v>
      </c>
      <c r="B98" s="160" t="s">
        <v>1950</v>
      </c>
      <c r="C98" s="161"/>
      <c r="D98" s="28">
        <v>1</v>
      </c>
      <c r="E98" s="162" t="s">
        <v>1951</v>
      </c>
      <c r="F98" s="163">
        <v>36000</v>
      </c>
      <c r="G98" s="162" t="s">
        <v>30</v>
      </c>
      <c r="H98" s="162" t="s">
        <v>30</v>
      </c>
      <c r="I98" s="161" t="s">
        <v>1952</v>
      </c>
      <c r="J98" s="162" t="s">
        <v>1724</v>
      </c>
      <c r="K98" s="162" t="s">
        <v>1951</v>
      </c>
      <c r="L98" s="74"/>
      <c r="M98" s="28"/>
      <c r="N98" s="28"/>
      <c r="O98" s="28"/>
      <c r="P98" s="162" t="s">
        <v>1953</v>
      </c>
      <c r="Q98" s="162" t="s">
        <v>1954</v>
      </c>
      <c r="R98" s="74"/>
      <c r="S98" s="148">
        <v>50000</v>
      </c>
      <c r="T98" s="148">
        <v>45000</v>
      </c>
      <c r="U98" s="148">
        <v>5000</v>
      </c>
      <c r="V98" s="164">
        <v>0</v>
      </c>
      <c r="W98" s="162" t="s">
        <v>1955</v>
      </c>
      <c r="X98" s="28"/>
      <c r="Y98" s="28">
        <v>60</v>
      </c>
    </row>
    <row r="99" spans="1:25" ht="45">
      <c r="A99" s="153">
        <v>91</v>
      </c>
      <c r="B99" s="141" t="s">
        <v>1956</v>
      </c>
      <c r="C99" s="161"/>
      <c r="D99" s="28">
        <v>1</v>
      </c>
      <c r="E99" s="162" t="s">
        <v>1951</v>
      </c>
      <c r="F99" s="163">
        <v>50000</v>
      </c>
      <c r="G99" s="162" t="s">
        <v>30</v>
      </c>
      <c r="H99" s="162" t="s">
        <v>30</v>
      </c>
      <c r="I99" s="161" t="s">
        <v>1952</v>
      </c>
      <c r="J99" s="162" t="s">
        <v>1756</v>
      </c>
      <c r="K99" s="162" t="s">
        <v>1951</v>
      </c>
      <c r="L99" s="74"/>
      <c r="M99" s="28"/>
      <c r="N99" s="28"/>
      <c r="O99" s="28"/>
      <c r="P99" s="162" t="s">
        <v>1953</v>
      </c>
      <c r="Q99" s="162" t="s">
        <v>1957</v>
      </c>
      <c r="R99" s="74"/>
      <c r="S99" s="148">
        <v>45000</v>
      </c>
      <c r="T99" s="148">
        <v>40500</v>
      </c>
      <c r="U99" s="148">
        <v>4500</v>
      </c>
      <c r="V99" s="164">
        <v>0</v>
      </c>
      <c r="W99" s="165">
        <v>40913</v>
      </c>
      <c r="X99" s="28"/>
      <c r="Y99" s="28">
        <v>60</v>
      </c>
    </row>
    <row r="100" spans="1:25" ht="60">
      <c r="A100" s="153">
        <v>92</v>
      </c>
      <c r="B100" s="141" t="s">
        <v>1958</v>
      </c>
      <c r="C100" s="161"/>
      <c r="D100" s="28">
        <v>1</v>
      </c>
      <c r="E100" s="162" t="s">
        <v>1951</v>
      </c>
      <c r="F100" s="163">
        <v>40000</v>
      </c>
      <c r="G100" s="162" t="s">
        <v>30</v>
      </c>
      <c r="H100" s="162" t="s">
        <v>30</v>
      </c>
      <c r="I100" s="161" t="s">
        <v>1952</v>
      </c>
      <c r="J100" s="162" t="s">
        <v>1724</v>
      </c>
      <c r="K100" s="162" t="s">
        <v>1951</v>
      </c>
      <c r="L100" s="74"/>
      <c r="M100" s="28"/>
      <c r="N100" s="28"/>
      <c r="O100" s="28"/>
      <c r="P100" s="162" t="s">
        <v>1953</v>
      </c>
      <c r="Q100" s="162" t="s">
        <v>1954</v>
      </c>
      <c r="R100" s="74"/>
      <c r="S100" s="148">
        <v>50000</v>
      </c>
      <c r="T100" s="148">
        <v>45000</v>
      </c>
      <c r="U100" s="148">
        <v>5000</v>
      </c>
      <c r="V100" s="164">
        <v>0</v>
      </c>
      <c r="W100" s="165">
        <v>40944</v>
      </c>
      <c r="X100" s="28"/>
      <c r="Y100" s="28">
        <v>60</v>
      </c>
    </row>
    <row r="101" spans="1:25" ht="45">
      <c r="A101" s="153">
        <v>93</v>
      </c>
      <c r="B101" s="145" t="s">
        <v>1959</v>
      </c>
      <c r="C101" s="166"/>
      <c r="D101" s="28">
        <v>1</v>
      </c>
      <c r="E101" s="164" t="s">
        <v>1951</v>
      </c>
      <c r="F101" s="167"/>
      <c r="G101" s="164" t="s">
        <v>30</v>
      </c>
      <c r="H101" s="164" t="s">
        <v>30</v>
      </c>
      <c r="I101" s="166" t="s">
        <v>1952</v>
      </c>
      <c r="J101" s="164" t="s">
        <v>1960</v>
      </c>
      <c r="K101" s="164" t="s">
        <v>1951</v>
      </c>
      <c r="L101" s="74"/>
      <c r="M101" s="28"/>
      <c r="N101" s="28"/>
      <c r="O101" s="28"/>
      <c r="P101" s="164" t="s">
        <v>1953</v>
      </c>
      <c r="Q101" s="164" t="s">
        <v>1954</v>
      </c>
      <c r="R101" s="74"/>
      <c r="S101" s="148">
        <v>45000</v>
      </c>
      <c r="T101" s="148">
        <v>40500</v>
      </c>
      <c r="U101" s="148">
        <v>4500</v>
      </c>
      <c r="V101" s="164">
        <v>0</v>
      </c>
      <c r="W101" s="168">
        <v>41004</v>
      </c>
      <c r="X101" s="28"/>
      <c r="Y101" s="28">
        <v>60</v>
      </c>
    </row>
    <row r="102" spans="1:25" ht="45">
      <c r="A102" s="153">
        <v>94</v>
      </c>
      <c r="B102" s="141" t="s">
        <v>1961</v>
      </c>
      <c r="C102" s="161"/>
      <c r="D102" s="28">
        <v>1</v>
      </c>
      <c r="E102" s="169" t="s">
        <v>1951</v>
      </c>
      <c r="F102" s="170">
        <v>54000</v>
      </c>
      <c r="G102" s="169" t="s">
        <v>30</v>
      </c>
      <c r="H102" s="169" t="s">
        <v>30</v>
      </c>
      <c r="I102" s="166" t="s">
        <v>1952</v>
      </c>
      <c r="J102" s="162" t="s">
        <v>1724</v>
      </c>
      <c r="K102" s="169" t="s">
        <v>1951</v>
      </c>
      <c r="L102" s="74"/>
      <c r="M102" s="28"/>
      <c r="N102" s="28"/>
      <c r="O102" s="28"/>
      <c r="P102" s="162" t="s">
        <v>1953</v>
      </c>
      <c r="Q102" s="162" t="s">
        <v>1954</v>
      </c>
      <c r="R102" s="74"/>
      <c r="S102" s="148">
        <v>50000</v>
      </c>
      <c r="T102" s="148">
        <v>45000</v>
      </c>
      <c r="U102" s="148">
        <v>5000</v>
      </c>
      <c r="V102" s="164">
        <v>0</v>
      </c>
      <c r="W102" s="162" t="s">
        <v>1962</v>
      </c>
      <c r="X102" s="28"/>
      <c r="Y102" s="28">
        <v>60</v>
      </c>
    </row>
    <row r="103" spans="1:25" ht="45">
      <c r="A103" s="153">
        <v>95</v>
      </c>
      <c r="B103" s="141" t="s">
        <v>1963</v>
      </c>
      <c r="C103" s="161"/>
      <c r="D103" s="28">
        <v>1</v>
      </c>
      <c r="E103" s="169" t="s">
        <v>1951</v>
      </c>
      <c r="F103" s="170">
        <v>48000</v>
      </c>
      <c r="G103" s="169" t="s">
        <v>30</v>
      </c>
      <c r="H103" s="169" t="s">
        <v>30</v>
      </c>
      <c r="I103" s="166" t="s">
        <v>1952</v>
      </c>
      <c r="J103" s="162" t="s">
        <v>1724</v>
      </c>
      <c r="K103" s="169" t="s">
        <v>1951</v>
      </c>
      <c r="L103" s="74"/>
      <c r="M103" s="28"/>
      <c r="N103" s="28"/>
      <c r="O103" s="28"/>
      <c r="P103" s="169" t="s">
        <v>1953</v>
      </c>
      <c r="Q103" s="169" t="s">
        <v>1954</v>
      </c>
      <c r="R103" s="74"/>
      <c r="S103" s="148">
        <v>50000</v>
      </c>
      <c r="T103" s="148">
        <v>45000</v>
      </c>
      <c r="U103" s="148">
        <v>5000</v>
      </c>
      <c r="V103" s="164">
        <v>0</v>
      </c>
      <c r="W103" s="162" t="s">
        <v>1962</v>
      </c>
      <c r="X103" s="28"/>
      <c r="Y103" s="28">
        <v>60</v>
      </c>
    </row>
    <row r="104" spans="1:25" ht="60">
      <c r="A104" s="153">
        <v>96</v>
      </c>
      <c r="B104" s="141" t="s">
        <v>1964</v>
      </c>
      <c r="C104" s="161"/>
      <c r="D104" s="28">
        <v>1</v>
      </c>
      <c r="E104" s="169" t="s">
        <v>1951</v>
      </c>
      <c r="F104" s="170">
        <v>45000</v>
      </c>
      <c r="G104" s="169" t="s">
        <v>30</v>
      </c>
      <c r="H104" s="169" t="s">
        <v>30</v>
      </c>
      <c r="I104" s="166" t="s">
        <v>1952</v>
      </c>
      <c r="J104" s="162" t="s">
        <v>1724</v>
      </c>
      <c r="K104" s="169" t="s">
        <v>1951</v>
      </c>
      <c r="L104" s="74"/>
      <c r="M104" s="28"/>
      <c r="N104" s="28"/>
      <c r="O104" s="28"/>
      <c r="P104" s="169" t="s">
        <v>1953</v>
      </c>
      <c r="Q104" s="169" t="s">
        <v>1954</v>
      </c>
      <c r="R104" s="74"/>
      <c r="S104" s="148">
        <v>50000</v>
      </c>
      <c r="T104" s="148">
        <v>45000</v>
      </c>
      <c r="U104" s="148">
        <v>5000</v>
      </c>
      <c r="V104" s="164">
        <v>0</v>
      </c>
      <c r="W104" s="162" t="s">
        <v>1962</v>
      </c>
      <c r="X104" s="28"/>
      <c r="Y104" s="28">
        <v>60</v>
      </c>
    </row>
    <row r="105" spans="1:25" ht="60">
      <c r="A105" s="153">
        <v>97</v>
      </c>
      <c r="B105" s="141" t="s">
        <v>1965</v>
      </c>
      <c r="C105" s="161"/>
      <c r="D105" s="28">
        <v>1</v>
      </c>
      <c r="E105" s="169" t="s">
        <v>1951</v>
      </c>
      <c r="F105" s="170">
        <v>48000</v>
      </c>
      <c r="G105" s="169" t="s">
        <v>30</v>
      </c>
      <c r="H105" s="169" t="s">
        <v>30</v>
      </c>
      <c r="I105" s="166" t="s">
        <v>1952</v>
      </c>
      <c r="J105" s="162" t="s">
        <v>1724</v>
      </c>
      <c r="K105" s="169" t="s">
        <v>1951</v>
      </c>
      <c r="L105" s="74"/>
      <c r="M105" s="28"/>
      <c r="N105" s="28"/>
      <c r="O105" s="28"/>
      <c r="P105" s="169" t="s">
        <v>1966</v>
      </c>
      <c r="Q105" s="169" t="s">
        <v>1954</v>
      </c>
      <c r="R105" s="74"/>
      <c r="S105" s="148">
        <v>50000</v>
      </c>
      <c r="T105" s="148">
        <v>45000</v>
      </c>
      <c r="U105" s="148">
        <v>5000</v>
      </c>
      <c r="V105" s="164">
        <v>0</v>
      </c>
      <c r="W105" s="162" t="s">
        <v>1962</v>
      </c>
      <c r="X105" s="28"/>
      <c r="Y105" s="28">
        <v>60</v>
      </c>
    </row>
    <row r="106" spans="1:25" ht="60">
      <c r="A106" s="153">
        <v>98</v>
      </c>
      <c r="B106" s="141" t="s">
        <v>1967</v>
      </c>
      <c r="C106" s="161"/>
      <c r="D106" s="28">
        <v>1</v>
      </c>
      <c r="E106" s="169" t="s">
        <v>1951</v>
      </c>
      <c r="F106" s="170">
        <v>48000</v>
      </c>
      <c r="G106" s="169" t="s">
        <v>30</v>
      </c>
      <c r="H106" s="169" t="s">
        <v>30</v>
      </c>
      <c r="I106" s="166" t="s">
        <v>1952</v>
      </c>
      <c r="J106" s="162" t="s">
        <v>1968</v>
      </c>
      <c r="K106" s="169" t="s">
        <v>1951</v>
      </c>
      <c r="L106" s="74"/>
      <c r="M106" s="28"/>
      <c r="N106" s="28"/>
      <c r="O106" s="28"/>
      <c r="P106" s="169" t="s">
        <v>1953</v>
      </c>
      <c r="Q106" s="169" t="s">
        <v>1954</v>
      </c>
      <c r="R106" s="74"/>
      <c r="S106" s="148">
        <v>50000</v>
      </c>
      <c r="T106" s="148">
        <v>45000</v>
      </c>
      <c r="U106" s="148">
        <v>5000</v>
      </c>
      <c r="V106" s="164">
        <v>0</v>
      </c>
      <c r="W106" s="162" t="s">
        <v>1969</v>
      </c>
      <c r="X106" s="28"/>
      <c r="Y106" s="28">
        <v>60</v>
      </c>
    </row>
    <row r="107" spans="1:25" ht="60">
      <c r="A107" s="153">
        <v>99</v>
      </c>
      <c r="B107" s="141" t="s">
        <v>1970</v>
      </c>
      <c r="C107" s="161"/>
      <c r="D107" s="28">
        <v>1</v>
      </c>
      <c r="E107" s="169" t="s">
        <v>1951</v>
      </c>
      <c r="F107" s="170">
        <v>50000</v>
      </c>
      <c r="G107" s="169" t="s">
        <v>30</v>
      </c>
      <c r="H107" s="169" t="s">
        <v>30</v>
      </c>
      <c r="I107" s="166" t="s">
        <v>1952</v>
      </c>
      <c r="J107" s="162" t="s">
        <v>1971</v>
      </c>
      <c r="K107" s="169" t="s">
        <v>1951</v>
      </c>
      <c r="L107" s="74"/>
      <c r="M107" s="28"/>
      <c r="N107" s="28"/>
      <c r="O107" s="28"/>
      <c r="P107" s="169" t="s">
        <v>1953</v>
      </c>
      <c r="Q107" s="169" t="s">
        <v>1954</v>
      </c>
      <c r="R107" s="74"/>
      <c r="S107" s="148">
        <v>38200</v>
      </c>
      <c r="T107" s="148">
        <v>34380</v>
      </c>
      <c r="U107" s="148">
        <v>3820</v>
      </c>
      <c r="V107" s="164">
        <v>0</v>
      </c>
      <c r="W107" s="162" t="s">
        <v>1972</v>
      </c>
      <c r="X107" s="28"/>
      <c r="Y107" s="28">
        <v>60</v>
      </c>
    </row>
    <row r="108" spans="1:25" ht="45">
      <c r="A108" s="153">
        <v>100</v>
      </c>
      <c r="B108" s="141" t="s">
        <v>1973</v>
      </c>
      <c r="C108" s="161"/>
      <c r="D108" s="28">
        <v>1</v>
      </c>
      <c r="E108" s="169" t="s">
        <v>1951</v>
      </c>
      <c r="F108" s="170">
        <v>54000</v>
      </c>
      <c r="G108" s="169" t="s">
        <v>30</v>
      </c>
      <c r="H108" s="169" t="s">
        <v>30</v>
      </c>
      <c r="I108" s="166" t="s">
        <v>1952</v>
      </c>
      <c r="J108" s="162" t="s">
        <v>1724</v>
      </c>
      <c r="K108" s="169" t="s">
        <v>1951</v>
      </c>
      <c r="L108" s="74"/>
      <c r="M108" s="28"/>
      <c r="N108" s="28"/>
      <c r="O108" s="28"/>
      <c r="P108" s="169" t="s">
        <v>1953</v>
      </c>
      <c r="Q108" s="169" t="s">
        <v>1957</v>
      </c>
      <c r="R108" s="74"/>
      <c r="S108" s="148">
        <v>42000</v>
      </c>
      <c r="T108" s="148">
        <v>37800</v>
      </c>
      <c r="U108" s="148">
        <v>4200</v>
      </c>
      <c r="V108" s="164">
        <v>0</v>
      </c>
      <c r="W108" s="162" t="s">
        <v>1974</v>
      </c>
      <c r="X108" s="28"/>
      <c r="Y108" s="28">
        <v>60</v>
      </c>
    </row>
    <row r="109" spans="1:25" ht="45">
      <c r="A109" s="153">
        <v>101</v>
      </c>
      <c r="B109" s="141" t="s">
        <v>1975</v>
      </c>
      <c r="C109" s="161"/>
      <c r="D109" s="28">
        <v>1</v>
      </c>
      <c r="E109" s="169" t="s">
        <v>1951</v>
      </c>
      <c r="F109" s="170">
        <v>52000</v>
      </c>
      <c r="G109" s="169" t="s">
        <v>30</v>
      </c>
      <c r="H109" s="169" t="s">
        <v>30</v>
      </c>
      <c r="I109" s="161" t="s">
        <v>1952</v>
      </c>
      <c r="J109" s="162" t="s">
        <v>1724</v>
      </c>
      <c r="K109" s="169" t="s">
        <v>1951</v>
      </c>
      <c r="L109" s="74"/>
      <c r="M109" s="28"/>
      <c r="N109" s="28"/>
      <c r="O109" s="28"/>
      <c r="P109" s="169" t="s">
        <v>1976</v>
      </c>
      <c r="Q109" s="169" t="s">
        <v>1954</v>
      </c>
      <c r="R109" s="74"/>
      <c r="S109" s="148">
        <v>50000</v>
      </c>
      <c r="T109" s="148">
        <v>45000</v>
      </c>
      <c r="U109" s="148">
        <v>5000</v>
      </c>
      <c r="V109" s="164">
        <v>0</v>
      </c>
      <c r="W109" s="162" t="s">
        <v>1977</v>
      </c>
      <c r="X109" s="28"/>
      <c r="Y109" s="28">
        <v>60</v>
      </c>
    </row>
    <row r="110" spans="1:25" ht="60">
      <c r="A110" s="153">
        <v>102</v>
      </c>
      <c r="B110" s="141" t="s">
        <v>1978</v>
      </c>
      <c r="C110" s="161"/>
      <c r="D110" s="28">
        <v>1</v>
      </c>
      <c r="E110" s="169" t="s">
        <v>1951</v>
      </c>
      <c r="F110" s="170">
        <v>42000</v>
      </c>
      <c r="G110" s="169" t="s">
        <v>30</v>
      </c>
      <c r="H110" s="169" t="s">
        <v>30</v>
      </c>
      <c r="I110" s="161" t="s">
        <v>1952</v>
      </c>
      <c r="J110" s="162" t="s">
        <v>1724</v>
      </c>
      <c r="K110" s="169" t="s">
        <v>1951</v>
      </c>
      <c r="L110" s="74"/>
      <c r="M110" s="28"/>
      <c r="N110" s="28"/>
      <c r="O110" s="28"/>
      <c r="P110" s="169" t="s">
        <v>1953</v>
      </c>
      <c r="Q110" s="169" t="s">
        <v>1954</v>
      </c>
      <c r="R110" s="74"/>
      <c r="S110" s="148">
        <v>50000</v>
      </c>
      <c r="T110" s="148">
        <v>45000</v>
      </c>
      <c r="U110" s="148">
        <v>5000</v>
      </c>
      <c r="V110" s="164">
        <v>0</v>
      </c>
      <c r="W110" s="162" t="s">
        <v>1972</v>
      </c>
      <c r="X110" s="28"/>
      <c r="Y110" s="28">
        <v>60</v>
      </c>
    </row>
    <row r="111" spans="1:25" ht="45">
      <c r="A111" s="153">
        <v>103</v>
      </c>
      <c r="B111" s="141" t="s">
        <v>1979</v>
      </c>
      <c r="C111" s="161" t="s">
        <v>1690</v>
      </c>
      <c r="D111" s="28">
        <v>1</v>
      </c>
      <c r="E111" s="169" t="s">
        <v>1951</v>
      </c>
      <c r="F111" s="170">
        <v>50000</v>
      </c>
      <c r="G111" s="169" t="s">
        <v>30</v>
      </c>
      <c r="H111" s="169" t="s">
        <v>30</v>
      </c>
      <c r="I111" s="161" t="s">
        <v>1952</v>
      </c>
      <c r="J111" s="162" t="s">
        <v>1980</v>
      </c>
      <c r="K111" s="169" t="s">
        <v>1951</v>
      </c>
      <c r="L111" s="74"/>
      <c r="M111" s="28"/>
      <c r="N111" s="28"/>
      <c r="O111" s="28"/>
      <c r="P111" s="169" t="s">
        <v>1953</v>
      </c>
      <c r="Q111" s="169" t="s">
        <v>1957</v>
      </c>
      <c r="R111" s="74"/>
      <c r="S111" s="148">
        <v>45000</v>
      </c>
      <c r="T111" s="148">
        <v>40500</v>
      </c>
      <c r="U111" s="148">
        <v>4500</v>
      </c>
      <c r="V111" s="164">
        <v>0</v>
      </c>
      <c r="W111" s="162" t="s">
        <v>1972</v>
      </c>
      <c r="X111" s="28"/>
      <c r="Y111" s="28">
        <v>60</v>
      </c>
    </row>
    <row r="112" spans="1:25" ht="45">
      <c r="A112" s="153">
        <v>104</v>
      </c>
      <c r="B112" s="141" t="s">
        <v>1981</v>
      </c>
      <c r="C112" s="161"/>
      <c r="D112" s="28">
        <v>1</v>
      </c>
      <c r="E112" s="169" t="s">
        <v>1951</v>
      </c>
      <c r="F112" s="170">
        <v>52845</v>
      </c>
      <c r="G112" s="169" t="s">
        <v>30</v>
      </c>
      <c r="H112" s="169" t="s">
        <v>30</v>
      </c>
      <c r="I112" s="161" t="s">
        <v>1952</v>
      </c>
      <c r="J112" s="162" t="s">
        <v>1724</v>
      </c>
      <c r="K112" s="169" t="s">
        <v>1951</v>
      </c>
      <c r="L112" s="74"/>
      <c r="M112" s="28"/>
      <c r="N112" s="28"/>
      <c r="O112" s="28"/>
      <c r="P112" s="169" t="s">
        <v>1953</v>
      </c>
      <c r="Q112" s="169" t="s">
        <v>1954</v>
      </c>
      <c r="R112" s="74"/>
      <c r="S112" s="148">
        <v>50000</v>
      </c>
      <c r="T112" s="148">
        <v>45000</v>
      </c>
      <c r="U112" s="148">
        <v>5000</v>
      </c>
      <c r="V112" s="164">
        <v>0</v>
      </c>
      <c r="W112" s="162" t="s">
        <v>1972</v>
      </c>
      <c r="X112" s="28"/>
      <c r="Y112" s="28">
        <v>60</v>
      </c>
    </row>
    <row r="113" spans="19:22" hidden="1">
      <c r="S113">
        <f>SUM(S9:S112)</f>
        <v>6125200</v>
      </c>
      <c r="T113">
        <f t="shared" ref="T113:V113" si="0">SUM(T9:T112)</f>
        <v>5242180</v>
      </c>
      <c r="U113">
        <f t="shared" si="0"/>
        <v>612520</v>
      </c>
      <c r="V113">
        <f t="shared" si="0"/>
        <v>270500</v>
      </c>
    </row>
  </sheetData>
  <autoFilter ref="A4:Y113">
    <filterColumn colId="24">
      <filters>
        <filter val="60"/>
      </filters>
    </filterColumn>
  </autoFilter>
  <mergeCells count="28">
    <mergeCell ref="M4:M8"/>
    <mergeCell ref="A1:Y1"/>
    <mergeCell ref="A2:Y2"/>
    <mergeCell ref="A3:Y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Y4:Y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46"/>
  <sheetViews>
    <sheetView workbookViewId="0">
      <selection sqref="A1:R1"/>
    </sheetView>
  </sheetViews>
  <sheetFormatPr defaultRowHeight="15"/>
  <sheetData>
    <row r="1" spans="1:18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</row>
    <row r="2" spans="1:18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</row>
    <row r="3" spans="1:18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</row>
    <row r="4" spans="1:18" ht="18.75">
      <c r="A4" s="1051" t="s">
        <v>1983</v>
      </c>
      <c r="B4" s="1051"/>
      <c r="C4" s="1051"/>
      <c r="D4" s="1051"/>
      <c r="E4" s="1051"/>
      <c r="F4" s="1051"/>
      <c r="G4" s="1051"/>
      <c r="H4" s="1051"/>
      <c r="I4" s="1051"/>
      <c r="J4" s="1051"/>
      <c r="K4" s="1051"/>
      <c r="L4" s="1051"/>
      <c r="M4" s="1051"/>
      <c r="N4" s="1051"/>
      <c r="O4" s="1051"/>
      <c r="P4" s="1051"/>
      <c r="Q4" s="1051"/>
      <c r="R4" s="1051"/>
    </row>
    <row r="5" spans="1:18" ht="60">
      <c r="A5" s="74" t="s">
        <v>1984</v>
      </c>
      <c r="B5" s="74" t="s">
        <v>1985</v>
      </c>
      <c r="C5" s="74" t="s">
        <v>1986</v>
      </c>
      <c r="D5" s="74" t="s">
        <v>1987</v>
      </c>
      <c r="E5" s="74" t="s">
        <v>1988</v>
      </c>
      <c r="F5" s="74" t="s">
        <v>9</v>
      </c>
      <c r="G5" s="74" t="s">
        <v>1989</v>
      </c>
      <c r="H5" s="74" t="s">
        <v>1990</v>
      </c>
      <c r="I5" s="74" t="s">
        <v>1991</v>
      </c>
      <c r="J5" s="74" t="s">
        <v>1992</v>
      </c>
      <c r="K5" s="148" t="s">
        <v>1993</v>
      </c>
      <c r="L5" s="148" t="s">
        <v>1994</v>
      </c>
      <c r="M5" s="148" t="s">
        <v>1995</v>
      </c>
      <c r="N5" s="148" t="s">
        <v>1996</v>
      </c>
      <c r="O5" s="74" t="s">
        <v>1997</v>
      </c>
      <c r="P5" s="74" t="s">
        <v>1996</v>
      </c>
      <c r="Q5" s="74" t="s">
        <v>1995</v>
      </c>
      <c r="R5" s="162" t="s">
        <v>1997</v>
      </c>
    </row>
    <row r="6" spans="1:18" ht="75">
      <c r="A6" s="162">
        <v>1</v>
      </c>
      <c r="B6" s="166">
        <v>79</v>
      </c>
      <c r="C6" s="171" t="s">
        <v>1998</v>
      </c>
      <c r="D6" s="28"/>
      <c r="E6" s="140" t="s">
        <v>1999</v>
      </c>
      <c r="F6" s="172" t="s">
        <v>1531</v>
      </c>
      <c r="G6" s="172" t="s">
        <v>1953</v>
      </c>
      <c r="H6" s="172" t="s">
        <v>1954</v>
      </c>
      <c r="I6" s="172" t="s">
        <v>2000</v>
      </c>
      <c r="J6" s="127" t="s">
        <v>2001</v>
      </c>
      <c r="K6" s="164">
        <v>40000</v>
      </c>
      <c r="L6" s="164">
        <v>34000</v>
      </c>
      <c r="M6" s="164" t="s">
        <v>2002</v>
      </c>
      <c r="N6" s="164">
        <v>38000</v>
      </c>
      <c r="O6" s="162">
        <v>60</v>
      </c>
      <c r="P6" s="169">
        <v>38000</v>
      </c>
      <c r="Q6" s="162" t="s">
        <v>2002</v>
      </c>
      <c r="R6" s="162">
        <v>20</v>
      </c>
    </row>
    <row r="7" spans="1:18" ht="90">
      <c r="A7" s="162">
        <v>2</v>
      </c>
      <c r="B7" s="173">
        <v>15</v>
      </c>
      <c r="C7" s="171" t="s">
        <v>2003</v>
      </c>
      <c r="D7" s="28"/>
      <c r="E7" s="140" t="s">
        <v>2004</v>
      </c>
      <c r="F7" s="172" t="s">
        <v>1531</v>
      </c>
      <c r="G7" s="172" t="s">
        <v>1953</v>
      </c>
      <c r="H7" s="172" t="s">
        <v>1957</v>
      </c>
      <c r="I7" s="172" t="s">
        <v>2000</v>
      </c>
      <c r="J7" s="127" t="s">
        <v>1343</v>
      </c>
      <c r="K7" s="164">
        <v>50000</v>
      </c>
      <c r="L7" s="164">
        <v>42500</v>
      </c>
      <c r="M7" s="164" t="s">
        <v>2005</v>
      </c>
      <c r="N7" s="164">
        <v>47500</v>
      </c>
      <c r="O7" s="162">
        <v>60</v>
      </c>
      <c r="P7" s="169">
        <v>47500</v>
      </c>
      <c r="Q7" s="162" t="s">
        <v>2005</v>
      </c>
      <c r="R7" s="162">
        <v>20</v>
      </c>
    </row>
    <row r="8" spans="1:18" ht="105">
      <c r="A8" s="162">
        <v>3</v>
      </c>
      <c r="B8" s="173">
        <v>16</v>
      </c>
      <c r="C8" s="171" t="s">
        <v>2006</v>
      </c>
      <c r="D8" s="28"/>
      <c r="E8" s="140" t="s">
        <v>2007</v>
      </c>
      <c r="F8" s="172" t="s">
        <v>1531</v>
      </c>
      <c r="G8" s="172" t="s">
        <v>1953</v>
      </c>
      <c r="H8" s="172" t="s">
        <v>1954</v>
      </c>
      <c r="I8" s="172" t="s">
        <v>2000</v>
      </c>
      <c r="J8" s="127" t="s">
        <v>2008</v>
      </c>
      <c r="K8" s="164">
        <v>50000</v>
      </c>
      <c r="L8" s="164">
        <v>42500</v>
      </c>
      <c r="M8" s="168">
        <v>41193</v>
      </c>
      <c r="N8" s="164">
        <v>47500</v>
      </c>
      <c r="O8" s="162">
        <v>60</v>
      </c>
      <c r="P8" s="169">
        <v>47500</v>
      </c>
      <c r="Q8" s="165">
        <v>41193</v>
      </c>
      <c r="R8" s="162">
        <v>20</v>
      </c>
    </row>
    <row r="9" spans="1:18" ht="105">
      <c r="A9" s="162">
        <v>4</v>
      </c>
      <c r="B9" s="173">
        <v>17</v>
      </c>
      <c r="C9" s="171" t="s">
        <v>2009</v>
      </c>
      <c r="D9" s="28"/>
      <c r="E9" s="140" t="s">
        <v>2010</v>
      </c>
      <c r="F9" s="172" t="s">
        <v>1531</v>
      </c>
      <c r="G9" s="172" t="s">
        <v>1953</v>
      </c>
      <c r="H9" s="172" t="s">
        <v>1954</v>
      </c>
      <c r="I9" s="172" t="s">
        <v>2000</v>
      </c>
      <c r="J9" s="127" t="s">
        <v>2011</v>
      </c>
      <c r="K9" s="164">
        <v>50000</v>
      </c>
      <c r="L9" s="164">
        <v>42500</v>
      </c>
      <c r="M9" s="164" t="s">
        <v>2005</v>
      </c>
      <c r="N9" s="164">
        <v>47500</v>
      </c>
      <c r="O9" s="162">
        <v>60</v>
      </c>
      <c r="P9" s="169">
        <v>47500</v>
      </c>
      <c r="Q9" s="162" t="s">
        <v>2005</v>
      </c>
      <c r="R9" s="162">
        <v>20</v>
      </c>
    </row>
    <row r="10" spans="1:18" ht="90">
      <c r="A10" s="162">
        <v>5</v>
      </c>
      <c r="B10" s="173">
        <v>18</v>
      </c>
      <c r="C10" s="171" t="s">
        <v>2012</v>
      </c>
      <c r="D10" s="28"/>
      <c r="E10" s="140" t="s">
        <v>2013</v>
      </c>
      <c r="F10" s="172" t="s">
        <v>1531</v>
      </c>
      <c r="G10" s="172" t="s">
        <v>1953</v>
      </c>
      <c r="H10" s="172" t="s">
        <v>1954</v>
      </c>
      <c r="I10" s="172" t="s">
        <v>2000</v>
      </c>
      <c r="J10" s="127" t="s">
        <v>2014</v>
      </c>
      <c r="K10" s="164">
        <v>50000</v>
      </c>
      <c r="L10" s="164">
        <v>42500</v>
      </c>
      <c r="M10" s="168">
        <v>41193</v>
      </c>
      <c r="N10" s="164">
        <v>47500</v>
      </c>
      <c r="O10" s="162">
        <v>60</v>
      </c>
      <c r="P10" s="169">
        <v>47500</v>
      </c>
      <c r="Q10" s="165">
        <v>41193</v>
      </c>
      <c r="R10" s="162">
        <v>20</v>
      </c>
    </row>
    <row r="11" spans="1:18" ht="75">
      <c r="A11" s="162">
        <v>6</v>
      </c>
      <c r="B11" s="173">
        <v>19</v>
      </c>
      <c r="C11" s="171" t="s">
        <v>2015</v>
      </c>
      <c r="D11" s="28"/>
      <c r="E11" s="140" t="s">
        <v>2016</v>
      </c>
      <c r="F11" s="172" t="s">
        <v>1531</v>
      </c>
      <c r="G11" s="172" t="s">
        <v>1953</v>
      </c>
      <c r="H11" s="172" t="s">
        <v>1954</v>
      </c>
      <c r="I11" s="172" t="s">
        <v>2000</v>
      </c>
      <c r="J11" s="127" t="s">
        <v>2017</v>
      </c>
      <c r="K11" s="164">
        <v>187878</v>
      </c>
      <c r="L11" s="164">
        <v>159696</v>
      </c>
      <c r="M11" s="164" t="s">
        <v>2018</v>
      </c>
      <c r="N11" s="164">
        <v>178484</v>
      </c>
      <c r="O11" s="162">
        <v>60</v>
      </c>
      <c r="P11" s="169">
        <v>178484</v>
      </c>
      <c r="Q11" s="162" t="s">
        <v>2018</v>
      </c>
      <c r="R11" s="162">
        <v>20</v>
      </c>
    </row>
    <row r="12" spans="1:18" ht="135">
      <c r="A12" s="162">
        <v>7</v>
      </c>
      <c r="B12" s="173">
        <v>25</v>
      </c>
      <c r="C12" s="171" t="s">
        <v>2019</v>
      </c>
      <c r="D12" s="28"/>
      <c r="E12" s="140" t="s">
        <v>2020</v>
      </c>
      <c r="F12" s="172" t="s">
        <v>1531</v>
      </c>
      <c r="G12" s="172" t="s">
        <v>1953</v>
      </c>
      <c r="H12" s="172" t="s">
        <v>1954</v>
      </c>
      <c r="I12" s="172" t="s">
        <v>2000</v>
      </c>
      <c r="J12" s="127" t="s">
        <v>2021</v>
      </c>
      <c r="K12" s="164">
        <v>50000</v>
      </c>
      <c r="L12" s="164">
        <v>42500</v>
      </c>
      <c r="M12" s="164" t="s">
        <v>2005</v>
      </c>
      <c r="N12" s="164">
        <v>47500</v>
      </c>
      <c r="O12" s="162">
        <v>60</v>
      </c>
      <c r="P12" s="169">
        <v>47500</v>
      </c>
      <c r="Q12" s="162" t="s">
        <v>2005</v>
      </c>
      <c r="R12" s="162">
        <v>20</v>
      </c>
    </row>
    <row r="13" spans="1:18" ht="90">
      <c r="A13" s="162">
        <v>8</v>
      </c>
      <c r="B13" s="173">
        <v>27</v>
      </c>
      <c r="C13" s="171" t="s">
        <v>2022</v>
      </c>
      <c r="D13" s="28"/>
      <c r="E13" s="140" t="s">
        <v>2023</v>
      </c>
      <c r="F13" s="172" t="s">
        <v>1531</v>
      </c>
      <c r="G13" s="172" t="s">
        <v>1953</v>
      </c>
      <c r="H13" s="172" t="s">
        <v>1954</v>
      </c>
      <c r="I13" s="172" t="s">
        <v>2000</v>
      </c>
      <c r="J13" s="127" t="s">
        <v>769</v>
      </c>
      <c r="K13" s="164">
        <v>100000</v>
      </c>
      <c r="L13" s="164">
        <v>85000</v>
      </c>
      <c r="M13" s="164" t="s">
        <v>2024</v>
      </c>
      <c r="N13" s="164">
        <v>95000</v>
      </c>
      <c r="O13" s="162">
        <v>60</v>
      </c>
      <c r="P13" s="169">
        <v>95000</v>
      </c>
      <c r="Q13" s="162" t="s">
        <v>2024</v>
      </c>
      <c r="R13" s="162">
        <v>20</v>
      </c>
    </row>
    <row r="14" spans="1:18" ht="75">
      <c r="A14" s="162">
        <v>9</v>
      </c>
      <c r="B14" s="173">
        <v>29</v>
      </c>
      <c r="C14" s="171" t="s">
        <v>2025</v>
      </c>
      <c r="D14" s="28"/>
      <c r="E14" s="140" t="s">
        <v>2026</v>
      </c>
      <c r="F14" s="172" t="s">
        <v>1531</v>
      </c>
      <c r="G14" s="172" t="s">
        <v>1953</v>
      </c>
      <c r="H14" s="172" t="s">
        <v>1954</v>
      </c>
      <c r="I14" s="172" t="s">
        <v>2000</v>
      </c>
      <c r="J14" s="127" t="s">
        <v>2027</v>
      </c>
      <c r="K14" s="164">
        <v>25000</v>
      </c>
      <c r="L14" s="164">
        <v>21250</v>
      </c>
      <c r="M14" s="168">
        <v>41193</v>
      </c>
      <c r="N14" s="164">
        <v>23750</v>
      </c>
      <c r="O14" s="162">
        <v>60</v>
      </c>
      <c r="P14" s="169">
        <v>23750</v>
      </c>
      <c r="Q14" s="165">
        <v>41193</v>
      </c>
      <c r="R14" s="162">
        <v>20</v>
      </c>
    </row>
    <row r="15" spans="1:18" ht="90">
      <c r="A15" s="162">
        <v>10</v>
      </c>
      <c r="B15" s="173">
        <v>30</v>
      </c>
      <c r="C15" s="171" t="s">
        <v>2028</v>
      </c>
      <c r="D15" s="28"/>
      <c r="E15" s="140" t="s">
        <v>2029</v>
      </c>
      <c r="F15" s="172" t="s">
        <v>1531</v>
      </c>
      <c r="G15" s="172" t="s">
        <v>1953</v>
      </c>
      <c r="H15" s="172" t="s">
        <v>1954</v>
      </c>
      <c r="I15" s="172" t="s">
        <v>2000</v>
      </c>
      <c r="J15" s="127" t="s">
        <v>663</v>
      </c>
      <c r="K15" s="164">
        <v>25000</v>
      </c>
      <c r="L15" s="164">
        <v>21250</v>
      </c>
      <c r="M15" s="164" t="s">
        <v>2030</v>
      </c>
      <c r="N15" s="164">
        <v>23750</v>
      </c>
      <c r="O15" s="162">
        <v>60</v>
      </c>
      <c r="P15" s="169">
        <v>23750</v>
      </c>
      <c r="Q15" s="162" t="s">
        <v>2030</v>
      </c>
      <c r="R15" s="162">
        <v>20</v>
      </c>
    </row>
    <row r="16" spans="1:18" ht="75">
      <c r="A16" s="162">
        <v>11</v>
      </c>
      <c r="B16" s="173">
        <v>40</v>
      </c>
      <c r="C16" s="171" t="s">
        <v>2031</v>
      </c>
      <c r="D16" s="28"/>
      <c r="E16" s="140" t="s">
        <v>2032</v>
      </c>
      <c r="F16" s="172" t="s">
        <v>1531</v>
      </c>
      <c r="G16" s="172" t="s">
        <v>1953</v>
      </c>
      <c r="H16" s="172" t="s">
        <v>1954</v>
      </c>
      <c r="I16" s="172" t="s">
        <v>2000</v>
      </c>
      <c r="J16" s="127" t="s">
        <v>660</v>
      </c>
      <c r="K16" s="164">
        <v>40000</v>
      </c>
      <c r="L16" s="164">
        <v>34000</v>
      </c>
      <c r="M16" s="164" t="s">
        <v>2033</v>
      </c>
      <c r="N16" s="164">
        <v>38000</v>
      </c>
      <c r="O16" s="162">
        <v>60</v>
      </c>
      <c r="P16" s="169">
        <v>38000</v>
      </c>
      <c r="Q16" s="162" t="s">
        <v>2033</v>
      </c>
      <c r="R16" s="162">
        <v>20</v>
      </c>
    </row>
    <row r="17" spans="1:18" ht="90">
      <c r="A17" s="162">
        <v>12</v>
      </c>
      <c r="B17" s="173">
        <v>52</v>
      </c>
      <c r="C17" s="171" t="s">
        <v>2034</v>
      </c>
      <c r="D17" s="28"/>
      <c r="E17" s="140" t="s">
        <v>2035</v>
      </c>
      <c r="F17" s="172" t="s">
        <v>1531</v>
      </c>
      <c r="G17" s="172" t="s">
        <v>1953</v>
      </c>
      <c r="H17" s="172" t="s">
        <v>1954</v>
      </c>
      <c r="I17" s="172" t="s">
        <v>2000</v>
      </c>
      <c r="J17" s="127" t="s">
        <v>1332</v>
      </c>
      <c r="K17" s="164">
        <v>40000</v>
      </c>
      <c r="L17" s="164">
        <v>34000</v>
      </c>
      <c r="M17" s="164" t="s">
        <v>2005</v>
      </c>
      <c r="N17" s="164">
        <v>38000</v>
      </c>
      <c r="O17" s="162">
        <v>60</v>
      </c>
      <c r="P17" s="169">
        <v>38000</v>
      </c>
      <c r="Q17" s="162" t="s">
        <v>2005</v>
      </c>
      <c r="R17" s="162">
        <v>20</v>
      </c>
    </row>
    <row r="18" spans="1:18" ht="75">
      <c r="A18" s="162">
        <v>13</v>
      </c>
      <c r="B18" s="173">
        <v>57</v>
      </c>
      <c r="C18" s="171" t="s">
        <v>2036</v>
      </c>
      <c r="D18" s="28"/>
      <c r="E18" s="140" t="s">
        <v>2037</v>
      </c>
      <c r="F18" s="172" t="s">
        <v>1531</v>
      </c>
      <c r="G18" s="172" t="s">
        <v>1953</v>
      </c>
      <c r="H18" s="172" t="s">
        <v>1957</v>
      </c>
      <c r="I18" s="172" t="s">
        <v>2000</v>
      </c>
      <c r="J18" s="127" t="s">
        <v>2038</v>
      </c>
      <c r="K18" s="164">
        <v>40000</v>
      </c>
      <c r="L18" s="164">
        <v>34000</v>
      </c>
      <c r="M18" s="168">
        <v>41193</v>
      </c>
      <c r="N18" s="164">
        <v>38000</v>
      </c>
      <c r="O18" s="162">
        <v>60</v>
      </c>
      <c r="P18" s="169">
        <v>38000</v>
      </c>
      <c r="Q18" s="165">
        <v>41193</v>
      </c>
      <c r="R18" s="162">
        <v>20</v>
      </c>
    </row>
    <row r="19" spans="1:18" ht="105">
      <c r="A19" s="162">
        <v>14</v>
      </c>
      <c r="B19" s="173">
        <v>58</v>
      </c>
      <c r="C19" s="171" t="s">
        <v>2039</v>
      </c>
      <c r="D19" s="28"/>
      <c r="E19" s="140" t="s">
        <v>2040</v>
      </c>
      <c r="F19" s="172" t="s">
        <v>1531</v>
      </c>
      <c r="G19" s="172" t="s">
        <v>1953</v>
      </c>
      <c r="H19" s="172" t="s">
        <v>1957</v>
      </c>
      <c r="I19" s="172" t="s">
        <v>2000</v>
      </c>
      <c r="J19" s="127" t="s">
        <v>2038</v>
      </c>
      <c r="K19" s="164">
        <v>40000</v>
      </c>
      <c r="L19" s="164">
        <v>34000</v>
      </c>
      <c r="M19" s="164" t="s">
        <v>2041</v>
      </c>
      <c r="N19" s="164">
        <v>38000</v>
      </c>
      <c r="O19" s="162">
        <v>60</v>
      </c>
      <c r="P19" s="169">
        <v>38000</v>
      </c>
      <c r="Q19" s="162" t="s">
        <v>2041</v>
      </c>
      <c r="R19" s="162">
        <v>20</v>
      </c>
    </row>
    <row r="20" spans="1:18" ht="120">
      <c r="A20" s="162">
        <v>15</v>
      </c>
      <c r="B20" s="173">
        <v>59</v>
      </c>
      <c r="C20" s="171" t="s">
        <v>2042</v>
      </c>
      <c r="D20" s="28"/>
      <c r="E20" s="140" t="s">
        <v>2043</v>
      </c>
      <c r="F20" s="172" t="s">
        <v>1531</v>
      </c>
      <c r="G20" s="172" t="s">
        <v>1953</v>
      </c>
      <c r="H20" s="172" t="s">
        <v>1957</v>
      </c>
      <c r="I20" s="172" t="s">
        <v>2000</v>
      </c>
      <c r="J20" s="127" t="s">
        <v>738</v>
      </c>
      <c r="K20" s="164">
        <v>40000</v>
      </c>
      <c r="L20" s="164">
        <v>34000</v>
      </c>
      <c r="M20" s="164" t="s">
        <v>2044</v>
      </c>
      <c r="N20" s="164">
        <v>38000</v>
      </c>
      <c r="O20" s="162">
        <v>60</v>
      </c>
      <c r="P20" s="169">
        <v>38000</v>
      </c>
      <c r="Q20" s="162" t="s">
        <v>2044</v>
      </c>
      <c r="R20" s="162">
        <v>20</v>
      </c>
    </row>
    <row r="21" spans="1:18" ht="105">
      <c r="A21" s="162">
        <v>16</v>
      </c>
      <c r="B21" s="173">
        <v>60</v>
      </c>
      <c r="C21" s="171" t="s">
        <v>2045</v>
      </c>
      <c r="D21" s="28"/>
      <c r="E21" s="140" t="s">
        <v>2046</v>
      </c>
      <c r="F21" s="172" t="s">
        <v>1531</v>
      </c>
      <c r="G21" s="172" t="s">
        <v>1953</v>
      </c>
      <c r="H21" s="172" t="s">
        <v>1954</v>
      </c>
      <c r="I21" s="172" t="s">
        <v>2000</v>
      </c>
      <c r="J21" s="127" t="s">
        <v>657</v>
      </c>
      <c r="K21" s="164">
        <v>40000</v>
      </c>
      <c r="L21" s="164">
        <v>34000</v>
      </c>
      <c r="M21" s="164" t="s">
        <v>2044</v>
      </c>
      <c r="N21" s="164">
        <v>38000</v>
      </c>
      <c r="O21" s="162">
        <v>60</v>
      </c>
      <c r="P21" s="169">
        <v>38000</v>
      </c>
      <c r="Q21" s="162" t="s">
        <v>2044</v>
      </c>
      <c r="R21" s="162">
        <v>20</v>
      </c>
    </row>
    <row r="22" spans="1:18" ht="60">
      <c r="A22" s="162">
        <v>17</v>
      </c>
      <c r="B22" s="173">
        <v>62</v>
      </c>
      <c r="C22" s="171" t="s">
        <v>2047</v>
      </c>
      <c r="D22" s="28"/>
      <c r="E22" s="140" t="s">
        <v>2048</v>
      </c>
      <c r="F22" s="172" t="s">
        <v>1531</v>
      </c>
      <c r="G22" s="172" t="s">
        <v>1953</v>
      </c>
      <c r="H22" s="172" t="s">
        <v>1957</v>
      </c>
      <c r="I22" s="172" t="s">
        <v>2000</v>
      </c>
      <c r="J22" s="127" t="s">
        <v>1332</v>
      </c>
      <c r="K22" s="164">
        <v>40000</v>
      </c>
      <c r="L22" s="164">
        <v>34000</v>
      </c>
      <c r="M22" s="168">
        <v>41193</v>
      </c>
      <c r="N22" s="164">
        <v>38000</v>
      </c>
      <c r="O22" s="162">
        <v>60</v>
      </c>
      <c r="P22" s="169">
        <v>38000</v>
      </c>
      <c r="Q22" s="165">
        <v>41193</v>
      </c>
      <c r="R22" s="162">
        <v>20</v>
      </c>
    </row>
    <row r="23" spans="1:18" ht="105">
      <c r="A23" s="162">
        <v>18</v>
      </c>
      <c r="B23" s="173">
        <v>63</v>
      </c>
      <c r="C23" s="171" t="s">
        <v>2049</v>
      </c>
      <c r="D23" s="28"/>
      <c r="E23" s="140" t="s">
        <v>2050</v>
      </c>
      <c r="F23" s="172" t="s">
        <v>1531</v>
      </c>
      <c r="G23" s="172" t="s">
        <v>1953</v>
      </c>
      <c r="H23" s="172" t="s">
        <v>1957</v>
      </c>
      <c r="I23" s="172" t="s">
        <v>2000</v>
      </c>
      <c r="J23" s="127" t="s">
        <v>1332</v>
      </c>
      <c r="K23" s="164">
        <v>40000</v>
      </c>
      <c r="L23" s="164">
        <v>34000</v>
      </c>
      <c r="M23" s="168">
        <v>41102</v>
      </c>
      <c r="N23" s="164">
        <v>38000</v>
      </c>
      <c r="O23" s="162">
        <v>60</v>
      </c>
      <c r="P23" s="169">
        <v>38000</v>
      </c>
      <c r="Q23" s="165">
        <v>41102</v>
      </c>
      <c r="R23" s="162">
        <v>20</v>
      </c>
    </row>
    <row r="24" spans="1:18" ht="75">
      <c r="A24" s="162">
        <v>19</v>
      </c>
      <c r="B24" s="173">
        <v>70</v>
      </c>
      <c r="C24" s="171" t="s">
        <v>2051</v>
      </c>
      <c r="D24" s="28"/>
      <c r="E24" s="140" t="s">
        <v>2052</v>
      </c>
      <c r="F24" s="172" t="s">
        <v>1531</v>
      </c>
      <c r="G24" s="172" t="s">
        <v>1953</v>
      </c>
      <c r="H24" s="172" t="s">
        <v>1954</v>
      </c>
      <c r="I24" s="172" t="s">
        <v>2000</v>
      </c>
      <c r="J24" s="127" t="s">
        <v>657</v>
      </c>
      <c r="K24" s="164">
        <v>25000</v>
      </c>
      <c r="L24" s="164">
        <v>21250</v>
      </c>
      <c r="M24" s="164" t="s">
        <v>2018</v>
      </c>
      <c r="N24" s="164">
        <v>23750</v>
      </c>
      <c r="O24" s="162">
        <v>60</v>
      </c>
      <c r="P24" s="169">
        <v>23750</v>
      </c>
      <c r="Q24" s="162" t="s">
        <v>2018</v>
      </c>
      <c r="R24" s="162">
        <v>20</v>
      </c>
    </row>
    <row r="25" spans="1:18" ht="90">
      <c r="A25" s="162">
        <v>20</v>
      </c>
      <c r="B25" s="173">
        <v>80</v>
      </c>
      <c r="C25" s="171" t="s">
        <v>2053</v>
      </c>
      <c r="D25" s="28"/>
      <c r="E25" s="140" t="s">
        <v>2054</v>
      </c>
      <c r="F25" s="172" t="s">
        <v>1531</v>
      </c>
      <c r="G25" s="172" t="s">
        <v>1953</v>
      </c>
      <c r="H25" s="172" t="s">
        <v>1957</v>
      </c>
      <c r="I25" s="172" t="s">
        <v>2000</v>
      </c>
      <c r="J25" s="127" t="s">
        <v>2055</v>
      </c>
      <c r="K25" s="164">
        <v>40000</v>
      </c>
      <c r="L25" s="164">
        <v>34000</v>
      </c>
      <c r="M25" s="164" t="s">
        <v>2056</v>
      </c>
      <c r="N25" s="164">
        <v>38000</v>
      </c>
      <c r="O25" s="162">
        <v>60</v>
      </c>
      <c r="P25" s="169">
        <v>38000</v>
      </c>
      <c r="Q25" s="162" t="s">
        <v>2056</v>
      </c>
      <c r="R25" s="162">
        <v>20</v>
      </c>
    </row>
    <row r="26" spans="1:18" ht="105">
      <c r="A26" s="162">
        <v>21</v>
      </c>
      <c r="B26" s="173">
        <v>81</v>
      </c>
      <c r="C26" s="171" t="s">
        <v>2057</v>
      </c>
      <c r="D26" s="28"/>
      <c r="E26" s="140" t="s">
        <v>2058</v>
      </c>
      <c r="F26" s="172" t="s">
        <v>1531</v>
      </c>
      <c r="G26" s="172" t="s">
        <v>1953</v>
      </c>
      <c r="H26" s="172" t="s">
        <v>1957</v>
      </c>
      <c r="I26" s="172" t="s">
        <v>2000</v>
      </c>
      <c r="J26" s="148" t="s">
        <v>2059</v>
      </c>
      <c r="K26" s="164">
        <v>40000</v>
      </c>
      <c r="L26" s="164">
        <v>34000</v>
      </c>
      <c r="M26" s="168">
        <v>41193</v>
      </c>
      <c r="N26" s="164">
        <v>38000</v>
      </c>
      <c r="O26" s="162">
        <v>60</v>
      </c>
      <c r="P26" s="169">
        <v>38000</v>
      </c>
      <c r="Q26" s="165">
        <v>41193</v>
      </c>
      <c r="R26" s="162">
        <v>20</v>
      </c>
    </row>
    <row r="27" spans="1:18" ht="90">
      <c r="A27" s="162">
        <v>22</v>
      </c>
      <c r="B27" s="173">
        <v>87</v>
      </c>
      <c r="C27" s="171" t="s">
        <v>2060</v>
      </c>
      <c r="D27" s="28"/>
      <c r="E27" s="140" t="s">
        <v>2061</v>
      </c>
      <c r="F27" s="172" t="s">
        <v>1531</v>
      </c>
      <c r="G27" s="172" t="s">
        <v>1953</v>
      </c>
      <c r="H27" s="172" t="s">
        <v>1954</v>
      </c>
      <c r="I27" s="172" t="s">
        <v>2000</v>
      </c>
      <c r="J27" s="127" t="s">
        <v>769</v>
      </c>
      <c r="K27" s="164">
        <v>40000</v>
      </c>
      <c r="L27" s="164">
        <v>34000</v>
      </c>
      <c r="M27" s="164" t="s">
        <v>2041</v>
      </c>
      <c r="N27" s="164">
        <v>38000</v>
      </c>
      <c r="O27" s="162">
        <v>60</v>
      </c>
      <c r="P27" s="169">
        <v>38000</v>
      </c>
      <c r="Q27" s="162" t="s">
        <v>2041</v>
      </c>
      <c r="R27" s="162">
        <v>20</v>
      </c>
    </row>
    <row r="28" spans="1:18" ht="75">
      <c r="A28" s="162">
        <v>23</v>
      </c>
      <c r="B28" s="173">
        <v>88</v>
      </c>
      <c r="C28" s="171" t="s">
        <v>2062</v>
      </c>
      <c r="D28" s="28"/>
      <c r="E28" s="140" t="s">
        <v>2063</v>
      </c>
      <c r="F28" s="172" t="s">
        <v>1531</v>
      </c>
      <c r="G28" s="172" t="s">
        <v>1953</v>
      </c>
      <c r="H28" s="172" t="s">
        <v>1954</v>
      </c>
      <c r="I28" s="172" t="s">
        <v>2000</v>
      </c>
      <c r="J28" s="127" t="s">
        <v>769</v>
      </c>
      <c r="K28" s="164">
        <v>40000</v>
      </c>
      <c r="L28" s="164">
        <v>34000</v>
      </c>
      <c r="M28" s="164" t="s">
        <v>2041</v>
      </c>
      <c r="N28" s="164">
        <v>38000</v>
      </c>
      <c r="O28" s="162">
        <v>60</v>
      </c>
      <c r="P28" s="169">
        <v>38000</v>
      </c>
      <c r="Q28" s="162" t="s">
        <v>2041</v>
      </c>
      <c r="R28" s="162">
        <v>20</v>
      </c>
    </row>
    <row r="29" spans="1:18" ht="90">
      <c r="A29" s="162">
        <v>24</v>
      </c>
      <c r="B29" s="173">
        <v>89</v>
      </c>
      <c r="C29" s="171" t="s">
        <v>2064</v>
      </c>
      <c r="D29" s="28"/>
      <c r="E29" s="140" t="s">
        <v>2065</v>
      </c>
      <c r="F29" s="172" t="s">
        <v>1531</v>
      </c>
      <c r="G29" s="172" t="s">
        <v>1953</v>
      </c>
      <c r="H29" s="172" t="s">
        <v>1954</v>
      </c>
      <c r="I29" s="172" t="s">
        <v>2000</v>
      </c>
      <c r="J29" s="127" t="s">
        <v>769</v>
      </c>
      <c r="K29" s="164">
        <v>40000</v>
      </c>
      <c r="L29" s="164">
        <v>34000</v>
      </c>
      <c r="M29" s="164" t="s">
        <v>2041</v>
      </c>
      <c r="N29" s="164">
        <v>38000</v>
      </c>
      <c r="O29" s="162">
        <v>60</v>
      </c>
      <c r="P29" s="169">
        <v>38000</v>
      </c>
      <c r="Q29" s="162" t="s">
        <v>2041</v>
      </c>
      <c r="R29" s="162">
        <v>20</v>
      </c>
    </row>
    <row r="30" spans="1:18" ht="60">
      <c r="A30" s="162">
        <v>25</v>
      </c>
      <c r="B30" s="173">
        <v>94</v>
      </c>
      <c r="C30" s="171" t="s">
        <v>2066</v>
      </c>
      <c r="D30" s="28"/>
      <c r="E30" s="140" t="s">
        <v>2067</v>
      </c>
      <c r="F30" s="172" t="s">
        <v>1531</v>
      </c>
      <c r="G30" s="172" t="s">
        <v>1953</v>
      </c>
      <c r="H30" s="172" t="s">
        <v>1957</v>
      </c>
      <c r="I30" s="172" t="s">
        <v>2000</v>
      </c>
      <c r="J30" s="127" t="s">
        <v>1438</v>
      </c>
      <c r="K30" s="164">
        <v>100000</v>
      </c>
      <c r="L30" s="164">
        <v>85000</v>
      </c>
      <c r="M30" s="168">
        <v>41193</v>
      </c>
      <c r="N30" s="164">
        <v>95000</v>
      </c>
      <c r="O30" s="162">
        <v>60</v>
      </c>
      <c r="P30" s="169">
        <v>95000</v>
      </c>
      <c r="Q30" s="165">
        <v>41193</v>
      </c>
      <c r="R30" s="162">
        <v>20</v>
      </c>
    </row>
    <row r="31" spans="1:18" ht="120">
      <c r="A31" s="162">
        <v>26</v>
      </c>
      <c r="B31" s="173">
        <v>96</v>
      </c>
      <c r="C31" s="171" t="s">
        <v>2068</v>
      </c>
      <c r="D31" s="28"/>
      <c r="E31" s="140" t="s">
        <v>2069</v>
      </c>
      <c r="F31" s="172" t="s">
        <v>1531</v>
      </c>
      <c r="G31" s="172" t="s">
        <v>1953</v>
      </c>
      <c r="H31" s="172" t="s">
        <v>1954</v>
      </c>
      <c r="I31" s="172" t="s">
        <v>2000</v>
      </c>
      <c r="J31" s="127" t="s">
        <v>1895</v>
      </c>
      <c r="K31" s="164">
        <v>40000</v>
      </c>
      <c r="L31" s="164">
        <v>34000</v>
      </c>
      <c r="M31" s="164" t="s">
        <v>2030</v>
      </c>
      <c r="N31" s="164">
        <v>38000</v>
      </c>
      <c r="O31" s="162">
        <v>60</v>
      </c>
      <c r="P31" s="169">
        <v>38000</v>
      </c>
      <c r="Q31" s="162" t="s">
        <v>2030</v>
      </c>
      <c r="R31" s="162">
        <v>20</v>
      </c>
    </row>
    <row r="32" spans="1:18" ht="120">
      <c r="A32" s="162">
        <v>27</v>
      </c>
      <c r="B32" s="173">
        <v>100</v>
      </c>
      <c r="C32" s="171" t="s">
        <v>2070</v>
      </c>
      <c r="D32" s="28"/>
      <c r="E32" s="140" t="s">
        <v>2071</v>
      </c>
      <c r="F32" s="172" t="s">
        <v>1531</v>
      </c>
      <c r="G32" s="172" t="s">
        <v>1953</v>
      </c>
      <c r="H32" s="172" t="s">
        <v>1954</v>
      </c>
      <c r="I32" s="172" t="s">
        <v>2000</v>
      </c>
      <c r="J32" s="127" t="s">
        <v>921</v>
      </c>
      <c r="K32" s="164">
        <v>40000</v>
      </c>
      <c r="L32" s="164">
        <v>34000</v>
      </c>
      <c r="M32" s="168">
        <v>41193</v>
      </c>
      <c r="N32" s="164">
        <v>38000</v>
      </c>
      <c r="O32" s="162">
        <v>60</v>
      </c>
      <c r="P32" s="169">
        <v>38000</v>
      </c>
      <c r="Q32" s="165">
        <v>41193</v>
      </c>
      <c r="R32" s="162">
        <v>20</v>
      </c>
    </row>
    <row r="33" spans="1:18" ht="45">
      <c r="A33" s="162">
        <v>28</v>
      </c>
      <c r="B33" s="173">
        <v>103</v>
      </c>
      <c r="C33" s="171" t="s">
        <v>2072</v>
      </c>
      <c r="D33" s="28"/>
      <c r="E33" s="140" t="s">
        <v>2073</v>
      </c>
      <c r="F33" s="172" t="s">
        <v>1531</v>
      </c>
      <c r="G33" s="172" t="s">
        <v>1953</v>
      </c>
      <c r="H33" s="172" t="s">
        <v>1957</v>
      </c>
      <c r="I33" s="172" t="s">
        <v>2000</v>
      </c>
      <c r="J33" s="127" t="s">
        <v>2074</v>
      </c>
      <c r="K33" s="164">
        <v>50000</v>
      </c>
      <c r="L33" s="164">
        <v>42500</v>
      </c>
      <c r="M33" s="168">
        <v>41102</v>
      </c>
      <c r="N33" s="164">
        <v>47500</v>
      </c>
      <c r="O33" s="162">
        <v>60</v>
      </c>
      <c r="P33" s="169">
        <v>47500</v>
      </c>
      <c r="Q33" s="165">
        <v>41102</v>
      </c>
      <c r="R33" s="162">
        <v>20</v>
      </c>
    </row>
    <row r="34" spans="1:18" ht="120">
      <c r="A34" s="162">
        <v>29</v>
      </c>
      <c r="B34" s="173">
        <v>111</v>
      </c>
      <c r="C34" s="171" t="s">
        <v>2075</v>
      </c>
      <c r="D34" s="28"/>
      <c r="E34" s="140" t="s">
        <v>2076</v>
      </c>
      <c r="F34" s="172" t="s">
        <v>1531</v>
      </c>
      <c r="G34" s="172" t="s">
        <v>1953</v>
      </c>
      <c r="H34" s="172" t="s">
        <v>1954</v>
      </c>
      <c r="I34" s="172" t="s">
        <v>2000</v>
      </c>
      <c r="J34" s="127" t="s">
        <v>2077</v>
      </c>
      <c r="K34" s="164">
        <v>90000</v>
      </c>
      <c r="L34" s="164">
        <v>76500</v>
      </c>
      <c r="M34" s="168">
        <v>41102</v>
      </c>
      <c r="N34" s="164">
        <v>85500</v>
      </c>
      <c r="O34" s="162">
        <v>60</v>
      </c>
      <c r="P34" s="169">
        <v>85500</v>
      </c>
      <c r="Q34" s="165">
        <v>41102</v>
      </c>
      <c r="R34" s="162">
        <v>20</v>
      </c>
    </row>
    <row r="35" spans="1:18" ht="105">
      <c r="A35" s="162">
        <v>30</v>
      </c>
      <c r="B35" s="173">
        <v>120</v>
      </c>
      <c r="C35" s="171" t="s">
        <v>2078</v>
      </c>
      <c r="D35" s="28"/>
      <c r="E35" s="140" t="s">
        <v>2079</v>
      </c>
      <c r="F35" s="172" t="s">
        <v>1531</v>
      </c>
      <c r="G35" s="172" t="s">
        <v>1953</v>
      </c>
      <c r="H35" s="172" t="s">
        <v>1954</v>
      </c>
      <c r="I35" s="172" t="s">
        <v>2000</v>
      </c>
      <c r="J35" s="127" t="s">
        <v>2080</v>
      </c>
      <c r="K35" s="164">
        <v>50000</v>
      </c>
      <c r="L35" s="164">
        <v>42500</v>
      </c>
      <c r="M35" s="164" t="s">
        <v>2005</v>
      </c>
      <c r="N35" s="164">
        <v>47500</v>
      </c>
      <c r="O35" s="162">
        <v>60</v>
      </c>
      <c r="P35" s="169">
        <v>47500</v>
      </c>
      <c r="Q35" s="162" t="s">
        <v>2005</v>
      </c>
      <c r="R35" s="162">
        <v>20</v>
      </c>
    </row>
    <row r="36" spans="1:18" ht="135">
      <c r="A36" s="162">
        <v>31</v>
      </c>
      <c r="B36" s="173">
        <v>123</v>
      </c>
      <c r="C36" s="171" t="s">
        <v>2081</v>
      </c>
      <c r="D36" s="28"/>
      <c r="E36" s="140" t="s">
        <v>2082</v>
      </c>
      <c r="F36" s="172" t="s">
        <v>1531</v>
      </c>
      <c r="G36" s="172" t="s">
        <v>1953</v>
      </c>
      <c r="H36" s="172" t="s">
        <v>1954</v>
      </c>
      <c r="I36" s="172" t="s">
        <v>2000</v>
      </c>
      <c r="J36" s="127" t="s">
        <v>2011</v>
      </c>
      <c r="K36" s="164">
        <v>50000</v>
      </c>
      <c r="L36" s="164">
        <v>42500</v>
      </c>
      <c r="M36" s="164" t="s">
        <v>2030</v>
      </c>
      <c r="N36" s="164">
        <v>47500</v>
      </c>
      <c r="O36" s="162">
        <v>60</v>
      </c>
      <c r="P36" s="169">
        <v>47500</v>
      </c>
      <c r="Q36" s="162" t="s">
        <v>2030</v>
      </c>
      <c r="R36" s="162">
        <v>20</v>
      </c>
    </row>
    <row r="37" spans="1:18" ht="75">
      <c r="A37" s="162">
        <v>32</v>
      </c>
      <c r="B37" s="173">
        <v>126</v>
      </c>
      <c r="C37" s="171" t="s">
        <v>2083</v>
      </c>
      <c r="D37" s="28"/>
      <c r="E37" s="140" t="s">
        <v>2084</v>
      </c>
      <c r="F37" s="172" t="s">
        <v>1531</v>
      </c>
      <c r="G37" s="172" t="s">
        <v>1953</v>
      </c>
      <c r="H37" s="172" t="s">
        <v>1954</v>
      </c>
      <c r="I37" s="172" t="s">
        <v>2000</v>
      </c>
      <c r="J37" s="127" t="s">
        <v>1135</v>
      </c>
      <c r="K37" s="164">
        <v>100000</v>
      </c>
      <c r="L37" s="164">
        <v>85000</v>
      </c>
      <c r="M37" s="164" t="s">
        <v>2085</v>
      </c>
      <c r="N37" s="164">
        <v>95000</v>
      </c>
      <c r="O37" s="162">
        <v>60</v>
      </c>
      <c r="P37" s="169">
        <v>95000</v>
      </c>
      <c r="Q37" s="162" t="s">
        <v>2085</v>
      </c>
      <c r="R37" s="162">
        <v>20</v>
      </c>
    </row>
    <row r="38" spans="1:18" ht="60">
      <c r="A38" s="162">
        <v>33</v>
      </c>
      <c r="B38" s="173">
        <v>128</v>
      </c>
      <c r="C38" s="171" t="s">
        <v>2086</v>
      </c>
      <c r="D38" s="28"/>
      <c r="E38" s="140" t="s">
        <v>2087</v>
      </c>
      <c r="F38" s="172" t="s">
        <v>1531</v>
      </c>
      <c r="G38" s="172" t="s">
        <v>1953</v>
      </c>
      <c r="H38" s="172" t="s">
        <v>1957</v>
      </c>
      <c r="I38" s="172" t="s">
        <v>2000</v>
      </c>
      <c r="J38" s="127" t="s">
        <v>738</v>
      </c>
      <c r="K38" s="164">
        <v>100000</v>
      </c>
      <c r="L38" s="164">
        <v>85000</v>
      </c>
      <c r="M38" s="164" t="s">
        <v>2044</v>
      </c>
      <c r="N38" s="164">
        <v>95000</v>
      </c>
      <c r="O38" s="162">
        <v>60</v>
      </c>
      <c r="P38" s="169">
        <v>95000</v>
      </c>
      <c r="Q38" s="162" t="s">
        <v>2044</v>
      </c>
      <c r="R38" s="162">
        <v>20</v>
      </c>
    </row>
    <row r="39" spans="1:18" ht="90">
      <c r="A39" s="162">
        <v>34</v>
      </c>
      <c r="B39" s="173">
        <v>131</v>
      </c>
      <c r="C39" s="171" t="s">
        <v>2088</v>
      </c>
      <c r="D39" s="28"/>
      <c r="E39" s="140" t="s">
        <v>2089</v>
      </c>
      <c r="F39" s="172" t="s">
        <v>1531</v>
      </c>
      <c r="G39" s="172" t="s">
        <v>1953</v>
      </c>
      <c r="H39" s="172" t="s">
        <v>1954</v>
      </c>
      <c r="I39" s="172" t="s">
        <v>2000</v>
      </c>
      <c r="J39" s="127" t="s">
        <v>1931</v>
      </c>
      <c r="K39" s="164">
        <v>100000</v>
      </c>
      <c r="L39" s="164">
        <v>85000</v>
      </c>
      <c r="M39" s="168">
        <v>41193</v>
      </c>
      <c r="N39" s="164">
        <v>95000</v>
      </c>
      <c r="O39" s="162">
        <v>60</v>
      </c>
      <c r="P39" s="169">
        <v>95000</v>
      </c>
      <c r="Q39" s="165">
        <v>41193</v>
      </c>
      <c r="R39" s="162">
        <v>20</v>
      </c>
    </row>
    <row r="40" spans="1:18" ht="75">
      <c r="A40" s="162">
        <v>35</v>
      </c>
      <c r="B40" s="173">
        <v>140</v>
      </c>
      <c r="C40" s="171" t="s">
        <v>2090</v>
      </c>
      <c r="D40" s="28"/>
      <c r="E40" s="140" t="s">
        <v>2091</v>
      </c>
      <c r="F40" s="172" t="s">
        <v>1531</v>
      </c>
      <c r="G40" s="172" t="s">
        <v>1953</v>
      </c>
      <c r="H40" s="172" t="s">
        <v>1954</v>
      </c>
      <c r="I40" s="172" t="s">
        <v>2000</v>
      </c>
      <c r="J40" s="127" t="s">
        <v>1920</v>
      </c>
      <c r="K40" s="164">
        <v>50000</v>
      </c>
      <c r="L40" s="164">
        <v>42500</v>
      </c>
      <c r="M40" s="164" t="s">
        <v>2018</v>
      </c>
      <c r="N40" s="164">
        <v>47500</v>
      </c>
      <c r="O40" s="162">
        <v>60</v>
      </c>
      <c r="P40" s="169">
        <v>47500</v>
      </c>
      <c r="Q40" s="162" t="s">
        <v>2018</v>
      </c>
      <c r="R40" s="162">
        <v>20</v>
      </c>
    </row>
    <row r="41" spans="1:18" ht="105">
      <c r="A41" s="162">
        <v>36</v>
      </c>
      <c r="B41" s="173">
        <v>145</v>
      </c>
      <c r="C41" s="171" t="s">
        <v>2092</v>
      </c>
      <c r="D41" s="28"/>
      <c r="E41" s="140" t="s">
        <v>2093</v>
      </c>
      <c r="F41" s="172" t="s">
        <v>1531</v>
      </c>
      <c r="G41" s="172" t="s">
        <v>1953</v>
      </c>
      <c r="H41" s="172" t="s">
        <v>1957</v>
      </c>
      <c r="I41" s="172" t="s">
        <v>2000</v>
      </c>
      <c r="J41" s="127" t="s">
        <v>69</v>
      </c>
      <c r="K41" s="164">
        <v>50000</v>
      </c>
      <c r="L41" s="164">
        <v>42500</v>
      </c>
      <c r="M41" s="164" t="s">
        <v>2030</v>
      </c>
      <c r="N41" s="164">
        <v>47500</v>
      </c>
      <c r="O41" s="162">
        <v>60</v>
      </c>
      <c r="P41" s="169">
        <v>47500</v>
      </c>
      <c r="Q41" s="162" t="s">
        <v>2030</v>
      </c>
      <c r="R41" s="162">
        <v>20</v>
      </c>
    </row>
    <row r="42" spans="1:18" ht="120">
      <c r="A42" s="162">
        <v>37</v>
      </c>
      <c r="B42" s="173">
        <v>146</v>
      </c>
      <c r="C42" s="171" t="s">
        <v>2094</v>
      </c>
      <c r="D42" s="28"/>
      <c r="E42" s="140" t="s">
        <v>2095</v>
      </c>
      <c r="F42" s="172" t="s">
        <v>1531</v>
      </c>
      <c r="G42" s="172" t="s">
        <v>1953</v>
      </c>
      <c r="H42" s="172" t="s">
        <v>1957</v>
      </c>
      <c r="I42" s="172" t="s">
        <v>2000</v>
      </c>
      <c r="J42" s="127" t="s">
        <v>1931</v>
      </c>
      <c r="K42" s="164">
        <v>50000</v>
      </c>
      <c r="L42" s="164">
        <v>42500</v>
      </c>
      <c r="M42" s="164" t="s">
        <v>2018</v>
      </c>
      <c r="N42" s="164">
        <v>47500</v>
      </c>
      <c r="O42" s="162">
        <v>60</v>
      </c>
      <c r="P42" s="169">
        <v>47500</v>
      </c>
      <c r="Q42" s="162" t="s">
        <v>2018</v>
      </c>
      <c r="R42" s="162">
        <v>20</v>
      </c>
    </row>
    <row r="43" spans="1:18" ht="75">
      <c r="A43" s="162">
        <v>38</v>
      </c>
      <c r="B43" s="173">
        <v>149</v>
      </c>
      <c r="C43" s="171" t="s">
        <v>2096</v>
      </c>
      <c r="D43" s="28"/>
      <c r="E43" s="140" t="s">
        <v>2097</v>
      </c>
      <c r="F43" s="172" t="s">
        <v>1531</v>
      </c>
      <c r="G43" s="172" t="s">
        <v>1953</v>
      </c>
      <c r="H43" s="172" t="s">
        <v>1954</v>
      </c>
      <c r="I43" s="172" t="s">
        <v>2000</v>
      </c>
      <c r="J43" s="127" t="s">
        <v>1931</v>
      </c>
      <c r="K43" s="164">
        <v>50000</v>
      </c>
      <c r="L43" s="164">
        <v>42500</v>
      </c>
      <c r="M43" s="164" t="s">
        <v>2018</v>
      </c>
      <c r="N43" s="164">
        <v>47500</v>
      </c>
      <c r="O43" s="162">
        <v>60</v>
      </c>
      <c r="P43" s="169">
        <v>47500</v>
      </c>
      <c r="Q43" s="162" t="s">
        <v>2018</v>
      </c>
      <c r="R43" s="162">
        <v>20</v>
      </c>
    </row>
    <row r="44" spans="1:18" ht="90">
      <c r="A44" s="162">
        <v>39</v>
      </c>
      <c r="B44" s="173">
        <v>150</v>
      </c>
      <c r="C44" s="171" t="s">
        <v>2098</v>
      </c>
      <c r="D44" s="28"/>
      <c r="E44" s="140" t="s">
        <v>2099</v>
      </c>
      <c r="F44" s="172" t="s">
        <v>1531</v>
      </c>
      <c r="G44" s="172" t="s">
        <v>1953</v>
      </c>
      <c r="H44" s="172" t="s">
        <v>1957</v>
      </c>
      <c r="I44" s="172" t="s">
        <v>2000</v>
      </c>
      <c r="J44" s="127" t="s">
        <v>1931</v>
      </c>
      <c r="K44" s="164">
        <v>50000</v>
      </c>
      <c r="L44" s="164">
        <v>42500</v>
      </c>
      <c r="M44" s="164" t="s">
        <v>2018</v>
      </c>
      <c r="N44" s="164">
        <v>47500</v>
      </c>
      <c r="O44" s="162">
        <v>60</v>
      </c>
      <c r="P44" s="169">
        <v>47500</v>
      </c>
      <c r="Q44" s="162" t="s">
        <v>2018</v>
      </c>
      <c r="R44" s="162">
        <v>20</v>
      </c>
    </row>
    <row r="45" spans="1:18" ht="60">
      <c r="A45" s="162">
        <v>40</v>
      </c>
      <c r="B45" s="173">
        <v>151</v>
      </c>
      <c r="C45" s="171" t="s">
        <v>2100</v>
      </c>
      <c r="D45" s="28"/>
      <c r="E45" s="140" t="s">
        <v>2101</v>
      </c>
      <c r="F45" s="172" t="s">
        <v>1531</v>
      </c>
      <c r="G45" s="172" t="s">
        <v>1953</v>
      </c>
      <c r="H45" s="172" t="s">
        <v>1954</v>
      </c>
      <c r="I45" s="172" t="s">
        <v>2000</v>
      </c>
      <c r="J45" s="127" t="s">
        <v>2102</v>
      </c>
      <c r="K45" s="164">
        <v>50000</v>
      </c>
      <c r="L45" s="164">
        <v>42500</v>
      </c>
      <c r="M45" s="164" t="s">
        <v>2005</v>
      </c>
      <c r="N45" s="164">
        <v>47500</v>
      </c>
      <c r="O45" s="162">
        <v>60</v>
      </c>
      <c r="P45" s="169">
        <v>47500</v>
      </c>
      <c r="Q45" s="162" t="s">
        <v>2005</v>
      </c>
      <c r="R45" s="162">
        <v>20</v>
      </c>
    </row>
    <row r="46" spans="1:18" ht="75">
      <c r="A46" s="162">
        <v>41</v>
      </c>
      <c r="B46" s="173">
        <v>152</v>
      </c>
      <c r="C46" s="171" t="s">
        <v>2103</v>
      </c>
      <c r="D46" s="28"/>
      <c r="E46" s="140" t="s">
        <v>2104</v>
      </c>
      <c r="F46" s="172" t="s">
        <v>1531</v>
      </c>
      <c r="G46" s="172" t="s">
        <v>1953</v>
      </c>
      <c r="H46" s="172" t="s">
        <v>1954</v>
      </c>
      <c r="I46" s="172" t="s">
        <v>2000</v>
      </c>
      <c r="J46" s="127" t="s">
        <v>1931</v>
      </c>
      <c r="K46" s="164">
        <v>50000</v>
      </c>
      <c r="L46" s="164">
        <v>42500</v>
      </c>
      <c r="M46" s="164" t="s">
        <v>2085</v>
      </c>
      <c r="N46" s="164">
        <v>47500</v>
      </c>
      <c r="O46" s="162">
        <v>60</v>
      </c>
      <c r="P46" s="169">
        <v>47500</v>
      </c>
      <c r="Q46" s="162" t="s">
        <v>2085</v>
      </c>
      <c r="R46" s="162">
        <v>20</v>
      </c>
    </row>
    <row r="47" spans="1:18" ht="105">
      <c r="A47" s="162">
        <v>42</v>
      </c>
      <c r="B47" s="173">
        <v>153</v>
      </c>
      <c r="C47" s="171" t="s">
        <v>2105</v>
      </c>
      <c r="D47" s="28"/>
      <c r="E47" s="140" t="s">
        <v>2106</v>
      </c>
      <c r="F47" s="172" t="s">
        <v>1531</v>
      </c>
      <c r="G47" s="172" t="s">
        <v>1953</v>
      </c>
      <c r="H47" s="172" t="s">
        <v>1957</v>
      </c>
      <c r="I47" s="172" t="s">
        <v>2000</v>
      </c>
      <c r="J47" s="127" t="s">
        <v>1931</v>
      </c>
      <c r="K47" s="164">
        <v>50000</v>
      </c>
      <c r="L47" s="164">
        <v>42500</v>
      </c>
      <c r="M47" s="164" t="s">
        <v>2018</v>
      </c>
      <c r="N47" s="164">
        <v>47500</v>
      </c>
      <c r="O47" s="162">
        <v>60</v>
      </c>
      <c r="P47" s="169">
        <v>47500</v>
      </c>
      <c r="Q47" s="162" t="s">
        <v>2018</v>
      </c>
      <c r="R47" s="162">
        <v>20</v>
      </c>
    </row>
    <row r="48" spans="1:18" ht="60">
      <c r="A48" s="162">
        <v>43</v>
      </c>
      <c r="B48" s="173">
        <v>154</v>
      </c>
      <c r="C48" s="171" t="s">
        <v>2107</v>
      </c>
      <c r="D48" s="28"/>
      <c r="E48" s="140" t="s">
        <v>2108</v>
      </c>
      <c r="F48" s="172" t="s">
        <v>1531</v>
      </c>
      <c r="G48" s="172" t="s">
        <v>1953</v>
      </c>
      <c r="H48" s="172" t="s">
        <v>1957</v>
      </c>
      <c r="I48" s="172" t="s">
        <v>2000</v>
      </c>
      <c r="J48" s="127" t="s">
        <v>1931</v>
      </c>
      <c r="K48" s="164">
        <v>100000</v>
      </c>
      <c r="L48" s="164">
        <v>85000</v>
      </c>
      <c r="M48" s="164" t="s">
        <v>2044</v>
      </c>
      <c r="N48" s="164">
        <v>95000</v>
      </c>
      <c r="O48" s="162">
        <v>60</v>
      </c>
      <c r="P48" s="169">
        <v>95000</v>
      </c>
      <c r="Q48" s="162" t="s">
        <v>2044</v>
      </c>
      <c r="R48" s="162">
        <v>20</v>
      </c>
    </row>
    <row r="49" spans="1:18" ht="90">
      <c r="A49" s="162">
        <v>44</v>
      </c>
      <c r="B49" s="173">
        <v>155</v>
      </c>
      <c r="C49" s="171" t="s">
        <v>2109</v>
      </c>
      <c r="D49" s="28"/>
      <c r="E49" s="140" t="s">
        <v>2110</v>
      </c>
      <c r="F49" s="172" t="s">
        <v>1531</v>
      </c>
      <c r="G49" s="172" t="s">
        <v>1953</v>
      </c>
      <c r="H49" s="172" t="s">
        <v>1954</v>
      </c>
      <c r="I49" s="172" t="s">
        <v>2000</v>
      </c>
      <c r="J49" s="127" t="s">
        <v>1931</v>
      </c>
      <c r="K49" s="164">
        <v>50000</v>
      </c>
      <c r="L49" s="164">
        <v>42500</v>
      </c>
      <c r="M49" s="164" t="s">
        <v>2005</v>
      </c>
      <c r="N49" s="164">
        <v>47500</v>
      </c>
      <c r="O49" s="162">
        <v>60</v>
      </c>
      <c r="P49" s="169">
        <v>47500</v>
      </c>
      <c r="Q49" s="162" t="s">
        <v>2005</v>
      </c>
      <c r="R49" s="162">
        <v>20</v>
      </c>
    </row>
    <row r="50" spans="1:18" ht="120">
      <c r="A50" s="162">
        <v>45</v>
      </c>
      <c r="B50" s="173">
        <v>156</v>
      </c>
      <c r="C50" s="171" t="s">
        <v>2111</v>
      </c>
      <c r="D50" s="28"/>
      <c r="E50" s="140" t="s">
        <v>2112</v>
      </c>
      <c r="F50" s="172" t="s">
        <v>1531</v>
      </c>
      <c r="G50" s="172" t="s">
        <v>1953</v>
      </c>
      <c r="H50" s="172" t="s">
        <v>1954</v>
      </c>
      <c r="I50" s="172" t="s">
        <v>2000</v>
      </c>
      <c r="J50" s="127" t="s">
        <v>2113</v>
      </c>
      <c r="K50" s="164">
        <v>100000</v>
      </c>
      <c r="L50" s="164">
        <v>85000</v>
      </c>
      <c r="M50" s="168">
        <v>41193</v>
      </c>
      <c r="N50" s="164">
        <v>95000</v>
      </c>
      <c r="O50" s="162">
        <v>60</v>
      </c>
      <c r="P50" s="169">
        <v>95000</v>
      </c>
      <c r="Q50" s="165">
        <v>41193</v>
      </c>
      <c r="R50" s="162">
        <v>20</v>
      </c>
    </row>
    <row r="51" spans="1:18" ht="120">
      <c r="A51" s="162">
        <v>46</v>
      </c>
      <c r="B51" s="173">
        <v>157</v>
      </c>
      <c r="C51" s="171" t="s">
        <v>2114</v>
      </c>
      <c r="D51" s="28"/>
      <c r="E51" s="140" t="s">
        <v>2115</v>
      </c>
      <c r="F51" s="172" t="s">
        <v>1531</v>
      </c>
      <c r="G51" s="172" t="s">
        <v>1953</v>
      </c>
      <c r="H51" s="172" t="s">
        <v>1954</v>
      </c>
      <c r="I51" s="172" t="s">
        <v>2000</v>
      </c>
      <c r="J51" s="127" t="s">
        <v>657</v>
      </c>
      <c r="K51" s="164">
        <v>100000</v>
      </c>
      <c r="L51" s="164">
        <v>85000</v>
      </c>
      <c r="M51" s="164" t="s">
        <v>2030</v>
      </c>
      <c r="N51" s="164">
        <v>95000</v>
      </c>
      <c r="O51" s="162">
        <v>60</v>
      </c>
      <c r="P51" s="169">
        <v>95000</v>
      </c>
      <c r="Q51" s="162" t="s">
        <v>2030</v>
      </c>
      <c r="R51" s="162">
        <v>20</v>
      </c>
    </row>
    <row r="52" spans="1:18" ht="90">
      <c r="A52" s="162">
        <v>47</v>
      </c>
      <c r="B52" s="173">
        <v>158</v>
      </c>
      <c r="C52" s="171" t="s">
        <v>2116</v>
      </c>
      <c r="D52" s="28"/>
      <c r="E52" s="140" t="s">
        <v>2117</v>
      </c>
      <c r="F52" s="172" t="s">
        <v>1531</v>
      </c>
      <c r="G52" s="172" t="s">
        <v>1953</v>
      </c>
      <c r="H52" s="172" t="s">
        <v>1954</v>
      </c>
      <c r="I52" s="172" t="s">
        <v>2000</v>
      </c>
      <c r="J52" s="127" t="s">
        <v>2118</v>
      </c>
      <c r="K52" s="164">
        <v>50000</v>
      </c>
      <c r="L52" s="164">
        <v>42500</v>
      </c>
      <c r="M52" s="168">
        <v>41193</v>
      </c>
      <c r="N52" s="164">
        <v>47500</v>
      </c>
      <c r="O52" s="162">
        <v>60</v>
      </c>
      <c r="P52" s="169">
        <v>47500</v>
      </c>
      <c r="Q52" s="165">
        <v>41193</v>
      </c>
      <c r="R52" s="162">
        <v>20</v>
      </c>
    </row>
    <row r="53" spans="1:18" ht="105">
      <c r="A53" s="162">
        <v>48</v>
      </c>
      <c r="B53" s="173">
        <v>159</v>
      </c>
      <c r="C53" s="171" t="s">
        <v>2119</v>
      </c>
      <c r="D53" s="28"/>
      <c r="E53" s="140" t="s">
        <v>2120</v>
      </c>
      <c r="F53" s="172" t="s">
        <v>1531</v>
      </c>
      <c r="G53" s="172" t="s">
        <v>1953</v>
      </c>
      <c r="H53" s="172" t="s">
        <v>1954</v>
      </c>
      <c r="I53" s="172" t="s">
        <v>2000</v>
      </c>
      <c r="J53" s="127" t="s">
        <v>657</v>
      </c>
      <c r="K53" s="164">
        <v>100000</v>
      </c>
      <c r="L53" s="164">
        <v>85000</v>
      </c>
      <c r="M53" s="168">
        <v>41193</v>
      </c>
      <c r="N53" s="164">
        <v>95000</v>
      </c>
      <c r="O53" s="162">
        <v>60</v>
      </c>
      <c r="P53" s="169">
        <v>95000</v>
      </c>
      <c r="Q53" s="165">
        <v>41193</v>
      </c>
      <c r="R53" s="162">
        <v>20</v>
      </c>
    </row>
    <row r="54" spans="1:18" ht="135">
      <c r="A54" s="162">
        <v>49</v>
      </c>
      <c r="B54" s="173">
        <v>160</v>
      </c>
      <c r="C54" s="171" t="s">
        <v>2121</v>
      </c>
      <c r="D54" s="28"/>
      <c r="E54" s="140" t="s">
        <v>2122</v>
      </c>
      <c r="F54" s="172" t="s">
        <v>1531</v>
      </c>
      <c r="G54" s="172" t="s">
        <v>1953</v>
      </c>
      <c r="H54" s="172" t="s">
        <v>1954</v>
      </c>
      <c r="I54" s="172" t="s">
        <v>2000</v>
      </c>
      <c r="J54" s="127" t="s">
        <v>2123</v>
      </c>
      <c r="K54" s="164">
        <v>50000</v>
      </c>
      <c r="L54" s="164">
        <v>42500</v>
      </c>
      <c r="M54" s="168">
        <v>41193</v>
      </c>
      <c r="N54" s="164">
        <v>47500</v>
      </c>
      <c r="O54" s="162">
        <v>60</v>
      </c>
      <c r="P54" s="169">
        <v>47500</v>
      </c>
      <c r="Q54" s="165">
        <v>41193</v>
      </c>
      <c r="R54" s="162">
        <v>20</v>
      </c>
    </row>
    <row r="55" spans="1:18" ht="135">
      <c r="A55" s="162">
        <v>50</v>
      </c>
      <c r="B55" s="173">
        <v>161</v>
      </c>
      <c r="C55" s="171" t="s">
        <v>2124</v>
      </c>
      <c r="D55" s="28"/>
      <c r="E55" s="140" t="s">
        <v>2125</v>
      </c>
      <c r="F55" s="172" t="s">
        <v>1531</v>
      </c>
      <c r="G55" s="172" t="s">
        <v>1953</v>
      </c>
      <c r="H55" s="172" t="s">
        <v>1954</v>
      </c>
      <c r="I55" s="172" t="s">
        <v>2000</v>
      </c>
      <c r="J55" s="127" t="s">
        <v>2118</v>
      </c>
      <c r="K55" s="164">
        <v>50000</v>
      </c>
      <c r="L55" s="164">
        <v>42500</v>
      </c>
      <c r="M55" s="168">
        <v>41193</v>
      </c>
      <c r="N55" s="164">
        <v>47500</v>
      </c>
      <c r="O55" s="162">
        <v>60</v>
      </c>
      <c r="P55" s="169">
        <v>47500</v>
      </c>
      <c r="Q55" s="165">
        <v>41193</v>
      </c>
      <c r="R55" s="162">
        <v>20</v>
      </c>
    </row>
    <row r="56" spans="1:18" ht="135">
      <c r="A56" s="162">
        <v>51</v>
      </c>
      <c r="B56" s="173">
        <v>162</v>
      </c>
      <c r="C56" s="171" t="s">
        <v>2126</v>
      </c>
      <c r="D56" s="28"/>
      <c r="E56" s="140" t="s">
        <v>2127</v>
      </c>
      <c r="F56" s="172" t="s">
        <v>1531</v>
      </c>
      <c r="G56" s="172" t="s">
        <v>1953</v>
      </c>
      <c r="H56" s="172" t="s">
        <v>1954</v>
      </c>
      <c r="I56" s="172" t="s">
        <v>2000</v>
      </c>
      <c r="J56" s="127" t="s">
        <v>2128</v>
      </c>
      <c r="K56" s="164">
        <v>50000</v>
      </c>
      <c r="L56" s="164">
        <v>42500</v>
      </c>
      <c r="M56" s="168">
        <v>41193</v>
      </c>
      <c r="N56" s="164">
        <v>47500</v>
      </c>
      <c r="O56" s="162">
        <v>60</v>
      </c>
      <c r="P56" s="169">
        <v>47500</v>
      </c>
      <c r="Q56" s="165">
        <v>41193</v>
      </c>
      <c r="R56" s="162">
        <v>20</v>
      </c>
    </row>
    <row r="57" spans="1:18" ht="90">
      <c r="A57" s="162">
        <v>52</v>
      </c>
      <c r="B57" s="173">
        <v>163</v>
      </c>
      <c r="C57" s="171" t="s">
        <v>2129</v>
      </c>
      <c r="D57" s="28"/>
      <c r="E57" s="140" t="s">
        <v>2130</v>
      </c>
      <c r="F57" s="172" t="s">
        <v>1531</v>
      </c>
      <c r="G57" s="172" t="s">
        <v>1953</v>
      </c>
      <c r="H57" s="172" t="s">
        <v>1954</v>
      </c>
      <c r="I57" s="172" t="s">
        <v>2000</v>
      </c>
      <c r="J57" s="127" t="s">
        <v>2118</v>
      </c>
      <c r="K57" s="164">
        <v>50000</v>
      </c>
      <c r="L57" s="164">
        <v>42500</v>
      </c>
      <c r="M57" s="168">
        <v>41193</v>
      </c>
      <c r="N57" s="164">
        <v>47500</v>
      </c>
      <c r="O57" s="162">
        <v>60</v>
      </c>
      <c r="P57" s="169">
        <v>47500</v>
      </c>
      <c r="Q57" s="165">
        <v>41193</v>
      </c>
      <c r="R57" s="162">
        <v>20</v>
      </c>
    </row>
    <row r="58" spans="1:18" ht="105">
      <c r="A58" s="162">
        <v>53</v>
      </c>
      <c r="B58" s="173">
        <v>165</v>
      </c>
      <c r="C58" s="171" t="s">
        <v>2131</v>
      </c>
      <c r="D58" s="28"/>
      <c r="E58" s="140" t="s">
        <v>2132</v>
      </c>
      <c r="F58" s="172" t="s">
        <v>1531</v>
      </c>
      <c r="G58" s="172" t="s">
        <v>1953</v>
      </c>
      <c r="H58" s="172" t="s">
        <v>1954</v>
      </c>
      <c r="I58" s="172" t="s">
        <v>2000</v>
      </c>
      <c r="J58" s="127" t="s">
        <v>1503</v>
      </c>
      <c r="K58" s="164">
        <v>50000</v>
      </c>
      <c r="L58" s="164">
        <v>42500</v>
      </c>
      <c r="M58" s="164" t="s">
        <v>2024</v>
      </c>
      <c r="N58" s="164">
        <v>47500</v>
      </c>
      <c r="O58" s="162">
        <v>60</v>
      </c>
      <c r="P58" s="169">
        <v>47500</v>
      </c>
      <c r="Q58" s="162" t="s">
        <v>2024</v>
      </c>
      <c r="R58" s="162">
        <v>20</v>
      </c>
    </row>
    <row r="59" spans="1:18" ht="150">
      <c r="A59" s="162">
        <v>54</v>
      </c>
      <c r="B59" s="173">
        <v>166</v>
      </c>
      <c r="C59" s="171" t="s">
        <v>2133</v>
      </c>
      <c r="D59" s="28"/>
      <c r="E59" s="140" t="s">
        <v>2134</v>
      </c>
      <c r="F59" s="172" t="s">
        <v>1531</v>
      </c>
      <c r="G59" s="172" t="s">
        <v>1953</v>
      </c>
      <c r="H59" s="172" t="s">
        <v>1954</v>
      </c>
      <c r="I59" s="172" t="s">
        <v>2000</v>
      </c>
      <c r="J59" s="127" t="s">
        <v>2128</v>
      </c>
      <c r="K59" s="164">
        <v>50000</v>
      </c>
      <c r="L59" s="164">
        <v>42500</v>
      </c>
      <c r="M59" s="164" t="s">
        <v>2024</v>
      </c>
      <c r="N59" s="164">
        <v>47500</v>
      </c>
      <c r="O59" s="162">
        <v>60</v>
      </c>
      <c r="P59" s="169">
        <v>47500</v>
      </c>
      <c r="Q59" s="162" t="s">
        <v>2024</v>
      </c>
      <c r="R59" s="162">
        <v>20</v>
      </c>
    </row>
    <row r="60" spans="1:18" ht="105">
      <c r="A60" s="162">
        <v>55</v>
      </c>
      <c r="B60" s="173">
        <v>167</v>
      </c>
      <c r="C60" s="171" t="s">
        <v>2135</v>
      </c>
      <c r="D60" s="28"/>
      <c r="E60" s="140" t="s">
        <v>2136</v>
      </c>
      <c r="F60" s="172" t="s">
        <v>1531</v>
      </c>
      <c r="G60" s="172" t="s">
        <v>1953</v>
      </c>
      <c r="H60" s="172" t="s">
        <v>1954</v>
      </c>
      <c r="I60" s="172" t="s">
        <v>2000</v>
      </c>
      <c r="J60" s="127" t="s">
        <v>1503</v>
      </c>
      <c r="K60" s="164">
        <v>50000</v>
      </c>
      <c r="L60" s="164">
        <v>42500</v>
      </c>
      <c r="M60" s="164" t="s">
        <v>2024</v>
      </c>
      <c r="N60" s="164">
        <v>47500</v>
      </c>
      <c r="O60" s="162">
        <v>60</v>
      </c>
      <c r="P60" s="169">
        <v>47500</v>
      </c>
      <c r="Q60" s="162" t="s">
        <v>2024</v>
      </c>
      <c r="R60" s="162">
        <v>20</v>
      </c>
    </row>
    <row r="61" spans="1:18" ht="105">
      <c r="A61" s="162">
        <v>56</v>
      </c>
      <c r="B61" s="173">
        <v>168</v>
      </c>
      <c r="C61" s="171" t="s">
        <v>2137</v>
      </c>
      <c r="D61" s="28"/>
      <c r="E61" s="140" t="s">
        <v>2138</v>
      </c>
      <c r="F61" s="172" t="s">
        <v>1531</v>
      </c>
      <c r="G61" s="172" t="s">
        <v>1953</v>
      </c>
      <c r="H61" s="172" t="s">
        <v>1957</v>
      </c>
      <c r="I61" s="172" t="s">
        <v>2000</v>
      </c>
      <c r="J61" s="127" t="s">
        <v>2139</v>
      </c>
      <c r="K61" s="164">
        <v>100000</v>
      </c>
      <c r="L61" s="164">
        <v>85000</v>
      </c>
      <c r="M61" s="164" t="s">
        <v>2024</v>
      </c>
      <c r="N61" s="164">
        <v>95000</v>
      </c>
      <c r="O61" s="162">
        <v>60</v>
      </c>
      <c r="P61" s="169">
        <v>95000</v>
      </c>
      <c r="Q61" s="162" t="s">
        <v>2024</v>
      </c>
      <c r="R61" s="162">
        <v>20</v>
      </c>
    </row>
    <row r="62" spans="1:18" ht="105">
      <c r="A62" s="162">
        <v>57</v>
      </c>
      <c r="B62" s="173">
        <v>169</v>
      </c>
      <c r="C62" s="171" t="s">
        <v>2140</v>
      </c>
      <c r="D62" s="28"/>
      <c r="E62" s="140" t="s">
        <v>2141</v>
      </c>
      <c r="F62" s="172" t="s">
        <v>1531</v>
      </c>
      <c r="G62" s="172" t="s">
        <v>1953</v>
      </c>
      <c r="H62" s="172" t="s">
        <v>1954</v>
      </c>
      <c r="I62" s="172" t="s">
        <v>2000</v>
      </c>
      <c r="J62" s="127" t="s">
        <v>1503</v>
      </c>
      <c r="K62" s="164">
        <v>50000</v>
      </c>
      <c r="L62" s="164">
        <v>42500</v>
      </c>
      <c r="M62" s="164" t="s">
        <v>2024</v>
      </c>
      <c r="N62" s="164">
        <v>47500</v>
      </c>
      <c r="O62" s="162">
        <v>60</v>
      </c>
      <c r="P62" s="169">
        <v>47500</v>
      </c>
      <c r="Q62" s="162" t="s">
        <v>2024</v>
      </c>
      <c r="R62" s="162">
        <v>20</v>
      </c>
    </row>
    <row r="63" spans="1:18" ht="105">
      <c r="A63" s="162">
        <v>58</v>
      </c>
      <c r="B63" s="173">
        <v>170</v>
      </c>
      <c r="C63" s="171" t="s">
        <v>2142</v>
      </c>
      <c r="D63" s="28"/>
      <c r="E63" s="140" t="s">
        <v>2143</v>
      </c>
      <c r="F63" s="172" t="s">
        <v>1531</v>
      </c>
      <c r="G63" s="172" t="s">
        <v>1953</v>
      </c>
      <c r="H63" s="172" t="s">
        <v>1954</v>
      </c>
      <c r="I63" s="172" t="s">
        <v>2000</v>
      </c>
      <c r="J63" s="127" t="s">
        <v>1503</v>
      </c>
      <c r="K63" s="164">
        <v>50000</v>
      </c>
      <c r="L63" s="164">
        <v>42500</v>
      </c>
      <c r="M63" s="164" t="s">
        <v>2024</v>
      </c>
      <c r="N63" s="164">
        <v>47500</v>
      </c>
      <c r="O63" s="162">
        <v>60</v>
      </c>
      <c r="P63" s="169">
        <v>47500</v>
      </c>
      <c r="Q63" s="162" t="s">
        <v>2024</v>
      </c>
      <c r="R63" s="162">
        <v>20</v>
      </c>
    </row>
    <row r="64" spans="1:18" ht="90">
      <c r="A64" s="162">
        <v>59</v>
      </c>
      <c r="B64" s="173">
        <v>171</v>
      </c>
      <c r="C64" s="171" t="s">
        <v>2144</v>
      </c>
      <c r="D64" s="28"/>
      <c r="E64" s="140" t="s">
        <v>2145</v>
      </c>
      <c r="F64" s="172" t="s">
        <v>1531</v>
      </c>
      <c r="G64" s="172" t="s">
        <v>1953</v>
      </c>
      <c r="H64" s="172" t="s">
        <v>1954</v>
      </c>
      <c r="I64" s="172" t="s">
        <v>2000</v>
      </c>
      <c r="J64" s="127" t="s">
        <v>2146</v>
      </c>
      <c r="K64" s="164">
        <v>50000</v>
      </c>
      <c r="L64" s="164">
        <v>42500</v>
      </c>
      <c r="M64" s="164" t="s">
        <v>2030</v>
      </c>
      <c r="N64" s="164">
        <v>47500</v>
      </c>
      <c r="O64" s="162">
        <v>60</v>
      </c>
      <c r="P64" s="169">
        <v>47500</v>
      </c>
      <c r="Q64" s="162" t="s">
        <v>2030</v>
      </c>
      <c r="R64" s="162">
        <v>20</v>
      </c>
    </row>
    <row r="65" spans="1:18" ht="105">
      <c r="A65" s="162">
        <v>60</v>
      </c>
      <c r="B65" s="173">
        <v>172</v>
      </c>
      <c r="C65" s="171" t="s">
        <v>2147</v>
      </c>
      <c r="D65" s="28"/>
      <c r="E65" s="140" t="s">
        <v>2148</v>
      </c>
      <c r="F65" s="172" t="s">
        <v>1531</v>
      </c>
      <c r="G65" s="172" t="s">
        <v>1953</v>
      </c>
      <c r="H65" s="172" t="s">
        <v>1954</v>
      </c>
      <c r="I65" s="172" t="s">
        <v>2000</v>
      </c>
      <c r="J65" s="127" t="s">
        <v>2149</v>
      </c>
      <c r="K65" s="164">
        <v>50000</v>
      </c>
      <c r="L65" s="164">
        <v>42500</v>
      </c>
      <c r="M65" s="164" t="s">
        <v>2024</v>
      </c>
      <c r="N65" s="164">
        <v>47500</v>
      </c>
      <c r="O65" s="162">
        <v>60</v>
      </c>
      <c r="P65" s="169">
        <v>47500</v>
      </c>
      <c r="Q65" s="162" t="s">
        <v>2024</v>
      </c>
      <c r="R65" s="162">
        <v>20</v>
      </c>
    </row>
    <row r="66" spans="1:18" ht="90">
      <c r="A66" s="162">
        <v>61</v>
      </c>
      <c r="B66" s="173">
        <v>173</v>
      </c>
      <c r="C66" s="171" t="s">
        <v>2150</v>
      </c>
      <c r="D66" s="28"/>
      <c r="E66" s="140" t="s">
        <v>2151</v>
      </c>
      <c r="F66" s="172" t="s">
        <v>1531</v>
      </c>
      <c r="G66" s="172" t="s">
        <v>1953</v>
      </c>
      <c r="H66" s="172" t="s">
        <v>1954</v>
      </c>
      <c r="I66" s="172" t="s">
        <v>2000</v>
      </c>
      <c r="J66" s="127" t="s">
        <v>2152</v>
      </c>
      <c r="K66" s="164">
        <v>50000</v>
      </c>
      <c r="L66" s="164">
        <v>42500</v>
      </c>
      <c r="M66" s="164" t="s">
        <v>2024</v>
      </c>
      <c r="N66" s="164">
        <v>47500</v>
      </c>
      <c r="O66" s="162">
        <v>60</v>
      </c>
      <c r="P66" s="169">
        <v>47500</v>
      </c>
      <c r="Q66" s="162" t="s">
        <v>2024</v>
      </c>
      <c r="R66" s="162">
        <v>20</v>
      </c>
    </row>
    <row r="67" spans="1:18" ht="105">
      <c r="A67" s="162">
        <v>62</v>
      </c>
      <c r="B67" s="173">
        <v>174</v>
      </c>
      <c r="C67" s="171" t="s">
        <v>2153</v>
      </c>
      <c r="D67" s="28"/>
      <c r="E67" s="140" t="s">
        <v>2154</v>
      </c>
      <c r="F67" s="172" t="s">
        <v>1531</v>
      </c>
      <c r="G67" s="172" t="s">
        <v>1953</v>
      </c>
      <c r="H67" s="172" t="s">
        <v>1954</v>
      </c>
      <c r="I67" s="172" t="s">
        <v>2000</v>
      </c>
      <c r="J67" s="127" t="s">
        <v>2118</v>
      </c>
      <c r="K67" s="164">
        <v>50000</v>
      </c>
      <c r="L67" s="164">
        <v>42500</v>
      </c>
      <c r="M67" s="164" t="s">
        <v>2024</v>
      </c>
      <c r="N67" s="164">
        <v>47500</v>
      </c>
      <c r="O67" s="162">
        <v>60</v>
      </c>
      <c r="P67" s="169">
        <v>47500</v>
      </c>
      <c r="Q67" s="162" t="s">
        <v>2024</v>
      </c>
      <c r="R67" s="162">
        <v>20</v>
      </c>
    </row>
    <row r="68" spans="1:18" ht="90">
      <c r="A68" s="162">
        <v>63</v>
      </c>
      <c r="B68" s="173">
        <v>175</v>
      </c>
      <c r="C68" s="171" t="s">
        <v>2155</v>
      </c>
      <c r="D68" s="28"/>
      <c r="E68" s="140" t="s">
        <v>2156</v>
      </c>
      <c r="F68" s="172" t="s">
        <v>1531</v>
      </c>
      <c r="G68" s="172" t="s">
        <v>1953</v>
      </c>
      <c r="H68" s="172" t="s">
        <v>1954</v>
      </c>
      <c r="I68" s="172" t="s">
        <v>2000</v>
      </c>
      <c r="J68" s="127" t="s">
        <v>1503</v>
      </c>
      <c r="K68" s="164">
        <v>50000</v>
      </c>
      <c r="L68" s="164">
        <v>42500</v>
      </c>
      <c r="M68" s="164" t="s">
        <v>2024</v>
      </c>
      <c r="N68" s="164">
        <v>47500</v>
      </c>
      <c r="O68" s="162">
        <v>60</v>
      </c>
      <c r="P68" s="169">
        <v>47500</v>
      </c>
      <c r="Q68" s="162" t="s">
        <v>2024</v>
      </c>
      <c r="R68" s="162">
        <v>20</v>
      </c>
    </row>
    <row r="69" spans="1:18" ht="105">
      <c r="A69" s="162">
        <v>64</v>
      </c>
      <c r="B69" s="173">
        <v>176</v>
      </c>
      <c r="C69" s="171" t="s">
        <v>2157</v>
      </c>
      <c r="D69" s="28"/>
      <c r="E69" s="140" t="s">
        <v>2158</v>
      </c>
      <c r="F69" s="172" t="s">
        <v>1531</v>
      </c>
      <c r="G69" s="172" t="s">
        <v>1953</v>
      </c>
      <c r="H69" s="172" t="s">
        <v>1954</v>
      </c>
      <c r="I69" s="172" t="s">
        <v>2000</v>
      </c>
      <c r="J69" s="127" t="s">
        <v>1503</v>
      </c>
      <c r="K69" s="164">
        <v>50000</v>
      </c>
      <c r="L69" s="164">
        <v>42500</v>
      </c>
      <c r="M69" s="164" t="s">
        <v>2024</v>
      </c>
      <c r="N69" s="164">
        <v>47500</v>
      </c>
      <c r="O69" s="162">
        <v>60</v>
      </c>
      <c r="P69" s="169">
        <v>47500</v>
      </c>
      <c r="Q69" s="162" t="s">
        <v>2024</v>
      </c>
      <c r="R69" s="162">
        <v>20</v>
      </c>
    </row>
    <row r="70" spans="1:18" ht="120">
      <c r="A70" s="162">
        <v>65</v>
      </c>
      <c r="B70" s="173">
        <v>177</v>
      </c>
      <c r="C70" s="171" t="s">
        <v>2159</v>
      </c>
      <c r="D70" s="28"/>
      <c r="E70" s="140" t="s">
        <v>2160</v>
      </c>
      <c r="F70" s="172" t="s">
        <v>1531</v>
      </c>
      <c r="G70" s="172" t="s">
        <v>1953</v>
      </c>
      <c r="H70" s="172" t="s">
        <v>1954</v>
      </c>
      <c r="I70" s="172" t="s">
        <v>2000</v>
      </c>
      <c r="J70" s="127" t="s">
        <v>2149</v>
      </c>
      <c r="K70" s="164">
        <v>50000</v>
      </c>
      <c r="L70" s="164">
        <v>42500</v>
      </c>
      <c r="M70" s="164" t="s">
        <v>2024</v>
      </c>
      <c r="N70" s="164">
        <v>47500</v>
      </c>
      <c r="O70" s="162">
        <v>60</v>
      </c>
      <c r="P70" s="169">
        <v>47500</v>
      </c>
      <c r="Q70" s="162" t="s">
        <v>2024</v>
      </c>
      <c r="R70" s="162">
        <v>20</v>
      </c>
    </row>
    <row r="71" spans="1:18" ht="105">
      <c r="A71" s="162">
        <v>66</v>
      </c>
      <c r="B71" s="173">
        <v>178</v>
      </c>
      <c r="C71" s="171" t="s">
        <v>2161</v>
      </c>
      <c r="D71" s="28"/>
      <c r="E71" s="140" t="s">
        <v>2162</v>
      </c>
      <c r="F71" s="172" t="s">
        <v>1531</v>
      </c>
      <c r="G71" s="172" t="s">
        <v>1953</v>
      </c>
      <c r="H71" s="172" t="s">
        <v>1957</v>
      </c>
      <c r="I71" s="172" t="s">
        <v>2000</v>
      </c>
      <c r="J71" s="127" t="s">
        <v>1499</v>
      </c>
      <c r="K71" s="164">
        <v>50000</v>
      </c>
      <c r="L71" s="164">
        <v>42500</v>
      </c>
      <c r="M71" s="164" t="s">
        <v>2024</v>
      </c>
      <c r="N71" s="164">
        <v>47500</v>
      </c>
      <c r="O71" s="162">
        <v>60</v>
      </c>
      <c r="P71" s="169">
        <v>47500</v>
      </c>
      <c r="Q71" s="162" t="s">
        <v>2024</v>
      </c>
      <c r="R71" s="162">
        <v>20</v>
      </c>
    </row>
    <row r="72" spans="1:18" ht="105">
      <c r="A72" s="162">
        <v>67</v>
      </c>
      <c r="B72" s="173">
        <v>179</v>
      </c>
      <c r="C72" s="171" t="s">
        <v>2163</v>
      </c>
      <c r="D72" s="28"/>
      <c r="E72" s="140" t="s">
        <v>2164</v>
      </c>
      <c r="F72" s="172" t="s">
        <v>1531</v>
      </c>
      <c r="G72" s="172" t="s">
        <v>1953</v>
      </c>
      <c r="H72" s="172" t="s">
        <v>1954</v>
      </c>
      <c r="I72" s="172" t="s">
        <v>2000</v>
      </c>
      <c r="J72" s="127" t="s">
        <v>2165</v>
      </c>
      <c r="K72" s="164">
        <v>50000</v>
      </c>
      <c r="L72" s="164">
        <v>42500</v>
      </c>
      <c r="M72" s="164" t="s">
        <v>2024</v>
      </c>
      <c r="N72" s="164">
        <v>47500</v>
      </c>
      <c r="O72" s="162">
        <v>60</v>
      </c>
      <c r="P72" s="169">
        <v>47500</v>
      </c>
      <c r="Q72" s="162" t="s">
        <v>2024</v>
      </c>
      <c r="R72" s="162">
        <v>20</v>
      </c>
    </row>
    <row r="73" spans="1:18" ht="105">
      <c r="A73" s="162">
        <v>68</v>
      </c>
      <c r="B73" s="173">
        <v>180</v>
      </c>
      <c r="C73" s="171" t="s">
        <v>2166</v>
      </c>
      <c r="D73" s="28"/>
      <c r="E73" s="140" t="s">
        <v>2167</v>
      </c>
      <c r="F73" s="172" t="s">
        <v>1531</v>
      </c>
      <c r="G73" s="172" t="s">
        <v>1953</v>
      </c>
      <c r="H73" s="172" t="s">
        <v>1954</v>
      </c>
      <c r="I73" s="172" t="s">
        <v>2000</v>
      </c>
      <c r="J73" s="127" t="s">
        <v>2165</v>
      </c>
      <c r="K73" s="164">
        <v>50000</v>
      </c>
      <c r="L73" s="164">
        <v>42500</v>
      </c>
      <c r="M73" s="164" t="s">
        <v>2024</v>
      </c>
      <c r="N73" s="164">
        <v>47500</v>
      </c>
      <c r="O73" s="162">
        <v>60</v>
      </c>
      <c r="P73" s="169">
        <v>47500</v>
      </c>
      <c r="Q73" s="162" t="s">
        <v>2024</v>
      </c>
      <c r="R73" s="162">
        <v>20</v>
      </c>
    </row>
    <row r="74" spans="1:18" ht="135">
      <c r="A74" s="162">
        <v>69</v>
      </c>
      <c r="B74" s="173">
        <v>181</v>
      </c>
      <c r="C74" s="171" t="s">
        <v>2168</v>
      </c>
      <c r="D74" s="28"/>
      <c r="E74" s="140" t="s">
        <v>2169</v>
      </c>
      <c r="F74" s="172" t="s">
        <v>1531</v>
      </c>
      <c r="G74" s="172" t="s">
        <v>1953</v>
      </c>
      <c r="H74" s="172" t="s">
        <v>1954</v>
      </c>
      <c r="I74" s="172" t="s">
        <v>2000</v>
      </c>
      <c r="J74" s="127" t="s">
        <v>2149</v>
      </c>
      <c r="K74" s="164">
        <v>50000</v>
      </c>
      <c r="L74" s="164">
        <v>42500</v>
      </c>
      <c r="M74" s="164" t="s">
        <v>2024</v>
      </c>
      <c r="N74" s="164">
        <v>47500</v>
      </c>
      <c r="O74" s="162">
        <v>60</v>
      </c>
      <c r="P74" s="169">
        <v>47500</v>
      </c>
      <c r="Q74" s="162" t="s">
        <v>2024</v>
      </c>
      <c r="R74" s="162">
        <v>20</v>
      </c>
    </row>
    <row r="75" spans="1:18" ht="105">
      <c r="A75" s="162">
        <v>70</v>
      </c>
      <c r="B75" s="173">
        <v>182</v>
      </c>
      <c r="C75" s="171" t="s">
        <v>2170</v>
      </c>
      <c r="D75" s="28"/>
      <c r="E75" s="140" t="s">
        <v>2171</v>
      </c>
      <c r="F75" s="172" t="s">
        <v>1531</v>
      </c>
      <c r="G75" s="172" t="s">
        <v>1953</v>
      </c>
      <c r="H75" s="172" t="s">
        <v>1954</v>
      </c>
      <c r="I75" s="172" t="s">
        <v>2000</v>
      </c>
      <c r="J75" s="127" t="s">
        <v>2165</v>
      </c>
      <c r="K75" s="164">
        <v>50000</v>
      </c>
      <c r="L75" s="164">
        <v>42500</v>
      </c>
      <c r="M75" s="164" t="s">
        <v>2024</v>
      </c>
      <c r="N75" s="164">
        <v>47500</v>
      </c>
      <c r="O75" s="162">
        <v>60</v>
      </c>
      <c r="P75" s="169">
        <v>47500</v>
      </c>
      <c r="Q75" s="162" t="s">
        <v>2024</v>
      </c>
      <c r="R75" s="162">
        <v>20</v>
      </c>
    </row>
    <row r="76" spans="1:18" ht="105">
      <c r="A76" s="162">
        <v>71</v>
      </c>
      <c r="B76" s="173">
        <v>183</v>
      </c>
      <c r="C76" s="171" t="s">
        <v>2172</v>
      </c>
      <c r="D76" s="28"/>
      <c r="E76" s="140" t="s">
        <v>2173</v>
      </c>
      <c r="F76" s="172" t="s">
        <v>1531</v>
      </c>
      <c r="G76" s="172" t="s">
        <v>1953</v>
      </c>
      <c r="H76" s="172" t="s">
        <v>1954</v>
      </c>
      <c r="I76" s="172" t="s">
        <v>2000</v>
      </c>
      <c r="J76" s="127" t="s">
        <v>2165</v>
      </c>
      <c r="K76" s="164">
        <v>50000</v>
      </c>
      <c r="L76" s="164">
        <v>42500</v>
      </c>
      <c r="M76" s="164" t="s">
        <v>2024</v>
      </c>
      <c r="N76" s="164">
        <v>47500</v>
      </c>
      <c r="O76" s="162">
        <v>60</v>
      </c>
      <c r="P76" s="169">
        <v>47500</v>
      </c>
      <c r="Q76" s="162" t="s">
        <v>2024</v>
      </c>
      <c r="R76" s="162">
        <v>20</v>
      </c>
    </row>
    <row r="77" spans="1:18" ht="105">
      <c r="A77" s="162">
        <v>72</v>
      </c>
      <c r="B77" s="173">
        <v>184</v>
      </c>
      <c r="C77" s="171" t="s">
        <v>2174</v>
      </c>
      <c r="D77" s="28"/>
      <c r="E77" s="140" t="s">
        <v>2173</v>
      </c>
      <c r="F77" s="172" t="s">
        <v>1531</v>
      </c>
      <c r="G77" s="172" t="s">
        <v>1953</v>
      </c>
      <c r="H77" s="172" t="s">
        <v>1954</v>
      </c>
      <c r="I77" s="172" t="s">
        <v>2000</v>
      </c>
      <c r="J77" s="127" t="s">
        <v>1499</v>
      </c>
      <c r="K77" s="164">
        <v>50000</v>
      </c>
      <c r="L77" s="164">
        <v>42500</v>
      </c>
      <c r="M77" s="164" t="s">
        <v>2024</v>
      </c>
      <c r="N77" s="164">
        <v>47500</v>
      </c>
      <c r="O77" s="162">
        <v>60</v>
      </c>
      <c r="P77" s="169">
        <v>47500</v>
      </c>
      <c r="Q77" s="162" t="s">
        <v>2024</v>
      </c>
      <c r="R77" s="162">
        <v>20</v>
      </c>
    </row>
    <row r="78" spans="1:18" ht="105">
      <c r="A78" s="162">
        <v>73</v>
      </c>
      <c r="B78" s="173">
        <v>185</v>
      </c>
      <c r="C78" s="171" t="s">
        <v>2175</v>
      </c>
      <c r="D78" s="28"/>
      <c r="E78" s="140" t="s">
        <v>2176</v>
      </c>
      <c r="F78" s="172" t="s">
        <v>1531</v>
      </c>
      <c r="G78" s="172" t="s">
        <v>1953</v>
      </c>
      <c r="H78" s="172" t="s">
        <v>1954</v>
      </c>
      <c r="I78" s="172" t="s">
        <v>2000</v>
      </c>
      <c r="J78" s="127" t="s">
        <v>2149</v>
      </c>
      <c r="K78" s="164">
        <v>50000</v>
      </c>
      <c r="L78" s="164">
        <v>42500</v>
      </c>
      <c r="M78" s="164" t="s">
        <v>2024</v>
      </c>
      <c r="N78" s="164">
        <v>47500</v>
      </c>
      <c r="O78" s="162">
        <v>60</v>
      </c>
      <c r="P78" s="169">
        <v>47500</v>
      </c>
      <c r="Q78" s="162" t="s">
        <v>2024</v>
      </c>
      <c r="R78" s="162">
        <v>20</v>
      </c>
    </row>
    <row r="79" spans="1:18" ht="105">
      <c r="A79" s="162">
        <v>74</v>
      </c>
      <c r="B79" s="173">
        <v>186</v>
      </c>
      <c r="C79" s="171" t="s">
        <v>2177</v>
      </c>
      <c r="D79" s="28"/>
      <c r="E79" s="140" t="s">
        <v>2178</v>
      </c>
      <c r="F79" s="172" t="s">
        <v>1531</v>
      </c>
      <c r="G79" s="172" t="s">
        <v>1953</v>
      </c>
      <c r="H79" s="172" t="s">
        <v>1954</v>
      </c>
      <c r="I79" s="172" t="s">
        <v>2000</v>
      </c>
      <c r="J79" s="127" t="s">
        <v>247</v>
      </c>
      <c r="K79" s="164">
        <v>50000</v>
      </c>
      <c r="L79" s="164">
        <v>42500</v>
      </c>
      <c r="M79" s="164" t="s">
        <v>2024</v>
      </c>
      <c r="N79" s="164">
        <v>47500</v>
      </c>
      <c r="O79" s="162">
        <v>60</v>
      </c>
      <c r="P79" s="169">
        <v>47500</v>
      </c>
      <c r="Q79" s="162" t="s">
        <v>2024</v>
      </c>
      <c r="R79" s="162">
        <v>20</v>
      </c>
    </row>
    <row r="80" spans="1:18" ht="105">
      <c r="A80" s="162">
        <v>75</v>
      </c>
      <c r="B80" s="173">
        <v>187</v>
      </c>
      <c r="C80" s="171" t="s">
        <v>2179</v>
      </c>
      <c r="D80" s="28"/>
      <c r="E80" s="140" t="s">
        <v>2180</v>
      </c>
      <c r="F80" s="172" t="s">
        <v>1531</v>
      </c>
      <c r="G80" s="172" t="s">
        <v>1953</v>
      </c>
      <c r="H80" s="172" t="s">
        <v>1954</v>
      </c>
      <c r="I80" s="172" t="s">
        <v>2000</v>
      </c>
      <c r="J80" s="127" t="s">
        <v>1364</v>
      </c>
      <c r="K80" s="164">
        <v>50000</v>
      </c>
      <c r="L80" s="164">
        <v>42500</v>
      </c>
      <c r="M80" s="164" t="s">
        <v>2024</v>
      </c>
      <c r="N80" s="164">
        <v>47500</v>
      </c>
      <c r="O80" s="162">
        <v>60</v>
      </c>
      <c r="P80" s="169">
        <v>47500</v>
      </c>
      <c r="Q80" s="162" t="s">
        <v>2024</v>
      </c>
      <c r="R80" s="162">
        <v>20</v>
      </c>
    </row>
    <row r="81" spans="1:18" ht="105">
      <c r="A81" s="162">
        <v>76</v>
      </c>
      <c r="B81" s="173">
        <v>188</v>
      </c>
      <c r="C81" s="171" t="s">
        <v>2181</v>
      </c>
      <c r="D81" s="28"/>
      <c r="E81" s="140" t="s">
        <v>2182</v>
      </c>
      <c r="F81" s="172" t="s">
        <v>1531</v>
      </c>
      <c r="G81" s="172" t="s">
        <v>1953</v>
      </c>
      <c r="H81" s="172" t="s">
        <v>1954</v>
      </c>
      <c r="I81" s="172" t="s">
        <v>2000</v>
      </c>
      <c r="J81" s="127" t="s">
        <v>2149</v>
      </c>
      <c r="K81" s="164">
        <v>50000</v>
      </c>
      <c r="L81" s="164">
        <v>42500</v>
      </c>
      <c r="M81" s="164" t="s">
        <v>2018</v>
      </c>
      <c r="N81" s="164">
        <v>47500</v>
      </c>
      <c r="O81" s="162">
        <v>60</v>
      </c>
      <c r="P81" s="169">
        <v>47500</v>
      </c>
      <c r="Q81" s="162" t="s">
        <v>2018</v>
      </c>
      <c r="R81" s="162">
        <v>20</v>
      </c>
    </row>
    <row r="82" spans="1:18" ht="120">
      <c r="A82" s="162">
        <v>77</v>
      </c>
      <c r="B82" s="173">
        <v>189</v>
      </c>
      <c r="C82" s="171" t="s">
        <v>2183</v>
      </c>
      <c r="D82" s="28"/>
      <c r="E82" s="140" t="s">
        <v>2184</v>
      </c>
      <c r="F82" s="172" t="s">
        <v>1531</v>
      </c>
      <c r="G82" s="172" t="s">
        <v>1953</v>
      </c>
      <c r="H82" s="172" t="s">
        <v>1954</v>
      </c>
      <c r="I82" s="172" t="s">
        <v>2000</v>
      </c>
      <c r="J82" s="127" t="s">
        <v>2165</v>
      </c>
      <c r="K82" s="164">
        <v>50000</v>
      </c>
      <c r="L82" s="164">
        <v>42500</v>
      </c>
      <c r="M82" s="164" t="s">
        <v>2024</v>
      </c>
      <c r="N82" s="164">
        <v>47500</v>
      </c>
      <c r="O82" s="162">
        <v>60</v>
      </c>
      <c r="P82" s="169">
        <v>47500</v>
      </c>
      <c r="Q82" s="162" t="s">
        <v>2024</v>
      </c>
      <c r="R82" s="162">
        <v>20</v>
      </c>
    </row>
    <row r="83" spans="1:18" ht="105">
      <c r="A83" s="162">
        <v>78</v>
      </c>
      <c r="B83" s="173">
        <v>190</v>
      </c>
      <c r="C83" s="171" t="s">
        <v>2185</v>
      </c>
      <c r="D83" s="28"/>
      <c r="E83" s="140" t="s">
        <v>2186</v>
      </c>
      <c r="F83" s="172" t="s">
        <v>1531</v>
      </c>
      <c r="G83" s="172" t="s">
        <v>1953</v>
      </c>
      <c r="H83" s="172" t="s">
        <v>1954</v>
      </c>
      <c r="I83" s="172" t="s">
        <v>2000</v>
      </c>
      <c r="J83" s="127" t="s">
        <v>2165</v>
      </c>
      <c r="K83" s="164">
        <v>50000</v>
      </c>
      <c r="L83" s="164">
        <v>42500</v>
      </c>
      <c r="M83" s="164" t="s">
        <v>2024</v>
      </c>
      <c r="N83" s="164">
        <v>47500</v>
      </c>
      <c r="O83" s="162">
        <v>60</v>
      </c>
      <c r="P83" s="169">
        <v>47500</v>
      </c>
      <c r="Q83" s="162" t="s">
        <v>2024</v>
      </c>
      <c r="R83" s="162">
        <v>20</v>
      </c>
    </row>
    <row r="84" spans="1:18" ht="75">
      <c r="A84" s="162">
        <v>79</v>
      </c>
      <c r="B84" s="173">
        <v>191</v>
      </c>
      <c r="C84" s="171" t="s">
        <v>2187</v>
      </c>
      <c r="D84" s="28"/>
      <c r="E84" s="140" t="s">
        <v>2188</v>
      </c>
      <c r="F84" s="172" t="s">
        <v>1531</v>
      </c>
      <c r="G84" s="172" t="s">
        <v>1953</v>
      </c>
      <c r="H84" s="172" t="s">
        <v>1954</v>
      </c>
      <c r="I84" s="172" t="s">
        <v>2000</v>
      </c>
      <c r="J84" s="127" t="s">
        <v>1433</v>
      </c>
      <c r="K84" s="164">
        <v>100000</v>
      </c>
      <c r="L84" s="164">
        <v>85000</v>
      </c>
      <c r="M84" s="164" t="s">
        <v>2044</v>
      </c>
      <c r="N84" s="164">
        <v>95000</v>
      </c>
      <c r="O84" s="162">
        <v>60</v>
      </c>
      <c r="P84" s="169">
        <v>95000</v>
      </c>
      <c r="Q84" s="162" t="s">
        <v>2044</v>
      </c>
      <c r="R84" s="162">
        <v>20</v>
      </c>
    </row>
    <row r="85" spans="1:18" ht="75">
      <c r="A85" s="162">
        <v>80</v>
      </c>
      <c r="B85" s="173">
        <v>192</v>
      </c>
      <c r="C85" s="171" t="s">
        <v>2189</v>
      </c>
      <c r="D85" s="28"/>
      <c r="E85" s="140" t="s">
        <v>2190</v>
      </c>
      <c r="F85" s="172" t="s">
        <v>1531</v>
      </c>
      <c r="G85" s="172" t="s">
        <v>1953</v>
      </c>
      <c r="H85" s="172" t="s">
        <v>1957</v>
      </c>
      <c r="I85" s="172" t="s">
        <v>2000</v>
      </c>
      <c r="J85" s="127" t="s">
        <v>1433</v>
      </c>
      <c r="K85" s="164">
        <v>50000</v>
      </c>
      <c r="L85" s="164">
        <v>42500</v>
      </c>
      <c r="M85" s="164" t="s">
        <v>2024</v>
      </c>
      <c r="N85" s="164">
        <v>47500</v>
      </c>
      <c r="O85" s="162">
        <v>60</v>
      </c>
      <c r="P85" s="169">
        <v>47500</v>
      </c>
      <c r="Q85" s="162" t="s">
        <v>2024</v>
      </c>
      <c r="R85" s="162">
        <v>20</v>
      </c>
    </row>
    <row r="86" spans="1:18" ht="105">
      <c r="A86" s="162">
        <v>81</v>
      </c>
      <c r="B86" s="173">
        <v>193</v>
      </c>
      <c r="C86" s="171" t="s">
        <v>2191</v>
      </c>
      <c r="D86" s="28"/>
      <c r="E86" s="140" t="s">
        <v>2192</v>
      </c>
      <c r="F86" s="172" t="s">
        <v>1531</v>
      </c>
      <c r="G86" s="172" t="s">
        <v>1953</v>
      </c>
      <c r="H86" s="172" t="s">
        <v>1954</v>
      </c>
      <c r="I86" s="172" t="s">
        <v>2000</v>
      </c>
      <c r="J86" s="127" t="s">
        <v>1433</v>
      </c>
      <c r="K86" s="164">
        <v>50000</v>
      </c>
      <c r="L86" s="164">
        <v>42500</v>
      </c>
      <c r="M86" s="164" t="s">
        <v>2018</v>
      </c>
      <c r="N86" s="164">
        <v>47500</v>
      </c>
      <c r="O86" s="162">
        <v>60</v>
      </c>
      <c r="P86" s="169">
        <v>47500</v>
      </c>
      <c r="Q86" s="162" t="s">
        <v>2018</v>
      </c>
      <c r="R86" s="162">
        <v>20</v>
      </c>
    </row>
    <row r="87" spans="1:18" ht="105">
      <c r="A87" s="162">
        <v>82</v>
      </c>
      <c r="B87" s="173">
        <v>194</v>
      </c>
      <c r="C87" s="171" t="s">
        <v>2193</v>
      </c>
      <c r="D87" s="28"/>
      <c r="E87" s="140" t="s">
        <v>2194</v>
      </c>
      <c r="F87" s="172" t="s">
        <v>1531</v>
      </c>
      <c r="G87" s="172" t="s">
        <v>1953</v>
      </c>
      <c r="H87" s="172" t="s">
        <v>1954</v>
      </c>
      <c r="I87" s="172" t="s">
        <v>2000</v>
      </c>
      <c r="J87" s="127" t="s">
        <v>1063</v>
      </c>
      <c r="K87" s="164">
        <v>100000</v>
      </c>
      <c r="L87" s="164">
        <v>85000</v>
      </c>
      <c r="M87" s="168">
        <v>40980</v>
      </c>
      <c r="N87" s="164">
        <v>95000</v>
      </c>
      <c r="O87" s="162">
        <v>60</v>
      </c>
      <c r="P87" s="169">
        <v>95000</v>
      </c>
      <c r="Q87" s="165">
        <v>40980</v>
      </c>
      <c r="R87" s="162">
        <v>20</v>
      </c>
    </row>
    <row r="88" spans="1:18" ht="60">
      <c r="A88" s="162">
        <v>83</v>
      </c>
      <c r="B88" s="173">
        <v>195</v>
      </c>
      <c r="C88" s="171" t="s">
        <v>2195</v>
      </c>
      <c r="D88" s="28"/>
      <c r="E88" s="140" t="s">
        <v>2196</v>
      </c>
      <c r="F88" s="172" t="s">
        <v>1531</v>
      </c>
      <c r="G88" s="172" t="s">
        <v>1953</v>
      </c>
      <c r="H88" s="172" t="s">
        <v>1954</v>
      </c>
      <c r="I88" s="172" t="s">
        <v>2000</v>
      </c>
      <c r="J88" s="127" t="s">
        <v>1433</v>
      </c>
      <c r="K88" s="164">
        <v>50000</v>
      </c>
      <c r="L88" s="164">
        <v>42500</v>
      </c>
      <c r="M88" s="164" t="s">
        <v>2197</v>
      </c>
      <c r="N88" s="164">
        <v>47500</v>
      </c>
      <c r="O88" s="162">
        <v>60</v>
      </c>
      <c r="P88" s="169">
        <v>47500</v>
      </c>
      <c r="Q88" s="162" t="s">
        <v>2197</v>
      </c>
      <c r="R88" s="162">
        <v>20</v>
      </c>
    </row>
    <row r="89" spans="1:18" ht="75">
      <c r="A89" s="162">
        <v>84</v>
      </c>
      <c r="B89" s="173">
        <v>196</v>
      </c>
      <c r="C89" s="171" t="s">
        <v>2198</v>
      </c>
      <c r="D89" s="28"/>
      <c r="E89" s="140" t="s">
        <v>2199</v>
      </c>
      <c r="F89" s="172" t="s">
        <v>1531</v>
      </c>
      <c r="G89" s="172" t="s">
        <v>1953</v>
      </c>
      <c r="H89" s="172" t="s">
        <v>1954</v>
      </c>
      <c r="I89" s="172" t="s">
        <v>2000</v>
      </c>
      <c r="J89" s="127" t="s">
        <v>1433</v>
      </c>
      <c r="K89" s="164">
        <v>50000</v>
      </c>
      <c r="L89" s="164">
        <v>42500</v>
      </c>
      <c r="M89" s="164" t="s">
        <v>2024</v>
      </c>
      <c r="N89" s="164">
        <v>47500</v>
      </c>
      <c r="O89" s="162">
        <v>60</v>
      </c>
      <c r="P89" s="169">
        <v>47500</v>
      </c>
      <c r="Q89" s="162" t="s">
        <v>2024</v>
      </c>
      <c r="R89" s="162">
        <v>20</v>
      </c>
    </row>
    <row r="90" spans="1:18" ht="90">
      <c r="A90" s="162">
        <v>85</v>
      </c>
      <c r="B90" s="173">
        <v>198</v>
      </c>
      <c r="C90" s="171" t="s">
        <v>2200</v>
      </c>
      <c r="D90" s="28"/>
      <c r="E90" s="140" t="s">
        <v>2201</v>
      </c>
      <c r="F90" s="172" t="s">
        <v>1531</v>
      </c>
      <c r="G90" s="172" t="s">
        <v>1953</v>
      </c>
      <c r="H90" s="172" t="s">
        <v>1957</v>
      </c>
      <c r="I90" s="172" t="s">
        <v>2000</v>
      </c>
      <c r="J90" s="127" t="s">
        <v>2202</v>
      </c>
      <c r="K90" s="164">
        <v>50000</v>
      </c>
      <c r="L90" s="164">
        <v>42500</v>
      </c>
      <c r="M90" s="164" t="s">
        <v>2005</v>
      </c>
      <c r="N90" s="164">
        <v>47500</v>
      </c>
      <c r="O90" s="162">
        <v>60</v>
      </c>
      <c r="P90" s="169">
        <v>47500</v>
      </c>
      <c r="Q90" s="162" t="s">
        <v>2005</v>
      </c>
      <c r="R90" s="162">
        <v>20</v>
      </c>
    </row>
    <row r="91" spans="1:18" ht="90">
      <c r="A91" s="162">
        <v>86</v>
      </c>
      <c r="B91" s="173">
        <v>199</v>
      </c>
      <c r="C91" s="171" t="s">
        <v>2203</v>
      </c>
      <c r="D91" s="28"/>
      <c r="E91" s="140" t="s">
        <v>2204</v>
      </c>
      <c r="F91" s="172" t="s">
        <v>1531</v>
      </c>
      <c r="G91" s="172" t="s">
        <v>1953</v>
      </c>
      <c r="H91" s="172" t="s">
        <v>1957</v>
      </c>
      <c r="I91" s="172" t="s">
        <v>2000</v>
      </c>
      <c r="J91" s="127" t="s">
        <v>2202</v>
      </c>
      <c r="K91" s="164">
        <v>50000</v>
      </c>
      <c r="L91" s="164">
        <v>42500</v>
      </c>
      <c r="M91" s="164" t="s">
        <v>2005</v>
      </c>
      <c r="N91" s="164">
        <v>47500</v>
      </c>
      <c r="O91" s="162">
        <v>60</v>
      </c>
      <c r="P91" s="169">
        <v>47500</v>
      </c>
      <c r="Q91" s="162" t="s">
        <v>2005</v>
      </c>
      <c r="R91" s="162">
        <v>20</v>
      </c>
    </row>
    <row r="92" spans="1:18" ht="90">
      <c r="A92" s="162">
        <v>87</v>
      </c>
      <c r="B92" s="173">
        <v>200</v>
      </c>
      <c r="C92" s="171" t="s">
        <v>2205</v>
      </c>
      <c r="D92" s="28"/>
      <c r="E92" s="140" t="s">
        <v>2206</v>
      </c>
      <c r="F92" s="172" t="s">
        <v>1531</v>
      </c>
      <c r="G92" s="172" t="s">
        <v>1953</v>
      </c>
      <c r="H92" s="172" t="s">
        <v>1954</v>
      </c>
      <c r="I92" s="172" t="s">
        <v>2000</v>
      </c>
      <c r="J92" s="127" t="s">
        <v>2149</v>
      </c>
      <c r="K92" s="164">
        <v>50000</v>
      </c>
      <c r="L92" s="164">
        <v>42500</v>
      </c>
      <c r="M92" s="164" t="s">
        <v>2024</v>
      </c>
      <c r="N92" s="164">
        <v>47500</v>
      </c>
      <c r="O92" s="162">
        <v>60</v>
      </c>
      <c r="P92" s="169">
        <v>47500</v>
      </c>
      <c r="Q92" s="162" t="s">
        <v>2024</v>
      </c>
      <c r="R92" s="162">
        <v>20</v>
      </c>
    </row>
    <row r="93" spans="1:18" ht="105">
      <c r="A93" s="162">
        <v>88</v>
      </c>
      <c r="B93" s="173">
        <v>201</v>
      </c>
      <c r="C93" s="171" t="s">
        <v>2207</v>
      </c>
      <c r="D93" s="28"/>
      <c r="E93" s="140" t="s">
        <v>2178</v>
      </c>
      <c r="F93" s="172" t="s">
        <v>1531</v>
      </c>
      <c r="G93" s="172" t="s">
        <v>1953</v>
      </c>
      <c r="H93" s="172" t="s">
        <v>1954</v>
      </c>
      <c r="I93" s="172" t="s">
        <v>2000</v>
      </c>
      <c r="J93" s="127" t="s">
        <v>649</v>
      </c>
      <c r="K93" s="164">
        <v>50000</v>
      </c>
      <c r="L93" s="164">
        <v>42500</v>
      </c>
      <c r="M93" s="164" t="s">
        <v>2018</v>
      </c>
      <c r="N93" s="164">
        <v>47500</v>
      </c>
      <c r="O93" s="162">
        <v>60</v>
      </c>
      <c r="P93" s="169">
        <v>47500</v>
      </c>
      <c r="Q93" s="162" t="s">
        <v>2018</v>
      </c>
      <c r="R93" s="162">
        <v>20</v>
      </c>
    </row>
    <row r="94" spans="1:18" ht="105">
      <c r="A94" s="162">
        <v>89</v>
      </c>
      <c r="B94" s="173">
        <v>202</v>
      </c>
      <c r="C94" s="171" t="s">
        <v>2208</v>
      </c>
      <c r="D94" s="28"/>
      <c r="E94" s="140" t="s">
        <v>2209</v>
      </c>
      <c r="F94" s="172" t="s">
        <v>1531</v>
      </c>
      <c r="G94" s="172" t="s">
        <v>1953</v>
      </c>
      <c r="H94" s="172" t="s">
        <v>1957</v>
      </c>
      <c r="I94" s="172" t="s">
        <v>2000</v>
      </c>
      <c r="J94" s="127" t="s">
        <v>1499</v>
      </c>
      <c r="K94" s="164">
        <v>50000</v>
      </c>
      <c r="L94" s="164">
        <v>42500</v>
      </c>
      <c r="M94" s="164" t="s">
        <v>2018</v>
      </c>
      <c r="N94" s="164">
        <v>47500</v>
      </c>
      <c r="O94" s="162">
        <v>60</v>
      </c>
      <c r="P94" s="169">
        <v>47500</v>
      </c>
      <c r="Q94" s="162" t="s">
        <v>2018</v>
      </c>
      <c r="R94" s="162">
        <v>20</v>
      </c>
    </row>
    <row r="95" spans="1:18" ht="120">
      <c r="A95" s="162">
        <v>90</v>
      </c>
      <c r="B95" s="173">
        <v>203</v>
      </c>
      <c r="C95" s="171" t="s">
        <v>2210</v>
      </c>
      <c r="D95" s="28"/>
      <c r="E95" s="171" t="s">
        <v>2211</v>
      </c>
      <c r="F95" s="172" t="s">
        <v>1531</v>
      </c>
      <c r="G95" s="172" t="s">
        <v>1953</v>
      </c>
      <c r="H95" s="172" t="s">
        <v>1954</v>
      </c>
      <c r="I95" s="172" t="s">
        <v>2000</v>
      </c>
      <c r="J95" s="148" t="s">
        <v>2212</v>
      </c>
      <c r="K95" s="164">
        <v>50000</v>
      </c>
      <c r="L95" s="164">
        <v>42500</v>
      </c>
      <c r="M95" s="164" t="s">
        <v>2018</v>
      </c>
      <c r="N95" s="164">
        <v>47500</v>
      </c>
      <c r="O95" s="162">
        <v>60</v>
      </c>
      <c r="P95" s="169">
        <v>47500</v>
      </c>
      <c r="Q95" s="162" t="s">
        <v>2018</v>
      </c>
      <c r="R95" s="162">
        <v>20</v>
      </c>
    </row>
    <row r="96" spans="1:18" ht="150">
      <c r="A96" s="162">
        <v>91</v>
      </c>
      <c r="B96" s="173">
        <v>204</v>
      </c>
      <c r="C96" s="171" t="s">
        <v>2213</v>
      </c>
      <c r="D96" s="28"/>
      <c r="E96" s="174" t="s">
        <v>2214</v>
      </c>
      <c r="F96" s="172" t="s">
        <v>1531</v>
      </c>
      <c r="G96" s="172" t="s">
        <v>1953</v>
      </c>
      <c r="H96" s="172" t="s">
        <v>1954</v>
      </c>
      <c r="I96" s="172" t="s">
        <v>2000</v>
      </c>
      <c r="J96" s="148" t="s">
        <v>2212</v>
      </c>
      <c r="K96" s="164">
        <v>50000</v>
      </c>
      <c r="L96" s="164">
        <v>42500</v>
      </c>
      <c r="M96" s="164" t="s">
        <v>2018</v>
      </c>
      <c r="N96" s="164">
        <v>47500</v>
      </c>
      <c r="O96" s="162">
        <v>60</v>
      </c>
      <c r="P96" s="169">
        <v>47500</v>
      </c>
      <c r="Q96" s="162" t="s">
        <v>2018</v>
      </c>
      <c r="R96" s="162">
        <v>20</v>
      </c>
    </row>
    <row r="97" spans="1:18" ht="135">
      <c r="A97" s="162">
        <v>92</v>
      </c>
      <c r="B97" s="173">
        <v>205</v>
      </c>
      <c r="C97" s="171" t="s">
        <v>2215</v>
      </c>
      <c r="D97" s="28"/>
      <c r="E97" s="171" t="s">
        <v>2216</v>
      </c>
      <c r="F97" s="172" t="s">
        <v>1531</v>
      </c>
      <c r="G97" s="172" t="s">
        <v>1953</v>
      </c>
      <c r="H97" s="172" t="s">
        <v>1954</v>
      </c>
      <c r="I97" s="172" t="s">
        <v>2000</v>
      </c>
      <c r="J97" s="148" t="s">
        <v>2217</v>
      </c>
      <c r="K97" s="164">
        <v>50000</v>
      </c>
      <c r="L97" s="164">
        <v>42500</v>
      </c>
      <c r="M97" s="164" t="s">
        <v>2018</v>
      </c>
      <c r="N97" s="164">
        <v>47500</v>
      </c>
      <c r="O97" s="162">
        <v>60</v>
      </c>
      <c r="P97" s="169">
        <v>47500</v>
      </c>
      <c r="Q97" s="162" t="s">
        <v>2018</v>
      </c>
      <c r="R97" s="162">
        <v>20</v>
      </c>
    </row>
    <row r="98" spans="1:18" ht="105">
      <c r="A98" s="162">
        <v>93</v>
      </c>
      <c r="B98" s="173">
        <v>206</v>
      </c>
      <c r="C98" s="171" t="s">
        <v>2218</v>
      </c>
      <c r="D98" s="28"/>
      <c r="E98" s="171" t="s">
        <v>2219</v>
      </c>
      <c r="F98" s="172" t="s">
        <v>1531</v>
      </c>
      <c r="G98" s="172" t="s">
        <v>1953</v>
      </c>
      <c r="H98" s="172" t="s">
        <v>1954</v>
      </c>
      <c r="I98" s="172" t="s">
        <v>2000</v>
      </c>
      <c r="J98" s="148" t="s">
        <v>2217</v>
      </c>
      <c r="K98" s="164">
        <v>50000</v>
      </c>
      <c r="L98" s="164">
        <v>42500</v>
      </c>
      <c r="M98" s="164" t="s">
        <v>2018</v>
      </c>
      <c r="N98" s="164">
        <v>47500</v>
      </c>
      <c r="O98" s="162">
        <v>60</v>
      </c>
      <c r="P98" s="169">
        <v>47500</v>
      </c>
      <c r="Q98" s="162" t="s">
        <v>2018</v>
      </c>
      <c r="R98" s="162">
        <v>20</v>
      </c>
    </row>
    <row r="99" spans="1:18" ht="135">
      <c r="A99" s="162">
        <v>94</v>
      </c>
      <c r="B99" s="173">
        <v>207</v>
      </c>
      <c r="C99" s="171" t="s">
        <v>2220</v>
      </c>
      <c r="D99" s="28"/>
      <c r="E99" s="171" t="s">
        <v>2221</v>
      </c>
      <c r="F99" s="172" t="s">
        <v>1531</v>
      </c>
      <c r="G99" s="172" t="s">
        <v>1953</v>
      </c>
      <c r="H99" s="172" t="s">
        <v>1954</v>
      </c>
      <c r="I99" s="172" t="s">
        <v>2000</v>
      </c>
      <c r="J99" s="148" t="s">
        <v>2212</v>
      </c>
      <c r="K99" s="164">
        <v>50000</v>
      </c>
      <c r="L99" s="164">
        <v>42500</v>
      </c>
      <c r="M99" s="164" t="s">
        <v>2018</v>
      </c>
      <c r="N99" s="164">
        <v>47500</v>
      </c>
      <c r="O99" s="162">
        <v>60</v>
      </c>
      <c r="P99" s="169">
        <v>47500</v>
      </c>
      <c r="Q99" s="162" t="s">
        <v>2018</v>
      </c>
      <c r="R99" s="162">
        <v>20</v>
      </c>
    </row>
    <row r="100" spans="1:18" ht="135">
      <c r="A100" s="162">
        <v>95</v>
      </c>
      <c r="B100" s="173">
        <v>208</v>
      </c>
      <c r="C100" s="171" t="s">
        <v>2222</v>
      </c>
      <c r="D100" s="28"/>
      <c r="E100" s="171" t="s">
        <v>2223</v>
      </c>
      <c r="F100" s="172" t="s">
        <v>1531</v>
      </c>
      <c r="G100" s="172" t="s">
        <v>1953</v>
      </c>
      <c r="H100" s="172" t="s">
        <v>1954</v>
      </c>
      <c r="I100" s="172" t="s">
        <v>2000</v>
      </c>
      <c r="J100" s="148" t="s">
        <v>2212</v>
      </c>
      <c r="K100" s="164">
        <v>50000</v>
      </c>
      <c r="L100" s="164">
        <v>42500</v>
      </c>
      <c r="M100" s="164" t="s">
        <v>2018</v>
      </c>
      <c r="N100" s="164">
        <v>47500</v>
      </c>
      <c r="O100" s="162">
        <v>60</v>
      </c>
      <c r="P100" s="169">
        <v>47500</v>
      </c>
      <c r="Q100" s="162" t="s">
        <v>2018</v>
      </c>
      <c r="R100" s="162">
        <v>20</v>
      </c>
    </row>
    <row r="101" spans="1:18" ht="165">
      <c r="A101" s="162">
        <v>96</v>
      </c>
      <c r="B101" s="173">
        <v>209</v>
      </c>
      <c r="C101" s="171" t="s">
        <v>2224</v>
      </c>
      <c r="D101" s="28"/>
      <c r="E101" s="171" t="s">
        <v>2225</v>
      </c>
      <c r="F101" s="172" t="s">
        <v>1531</v>
      </c>
      <c r="G101" s="172" t="s">
        <v>1953</v>
      </c>
      <c r="H101" s="172" t="s">
        <v>1954</v>
      </c>
      <c r="I101" s="172" t="s">
        <v>2000</v>
      </c>
      <c r="J101" s="148" t="s">
        <v>2212</v>
      </c>
      <c r="K101" s="164">
        <v>50000</v>
      </c>
      <c r="L101" s="164">
        <v>42500</v>
      </c>
      <c r="M101" s="164" t="s">
        <v>2018</v>
      </c>
      <c r="N101" s="164">
        <v>47500</v>
      </c>
      <c r="O101" s="162">
        <v>60</v>
      </c>
      <c r="P101" s="169">
        <v>47500</v>
      </c>
      <c r="Q101" s="162" t="s">
        <v>2018</v>
      </c>
      <c r="R101" s="162">
        <v>20</v>
      </c>
    </row>
    <row r="102" spans="1:18" ht="135">
      <c r="A102" s="162">
        <v>97</v>
      </c>
      <c r="B102" s="173">
        <v>210</v>
      </c>
      <c r="C102" s="171" t="s">
        <v>2226</v>
      </c>
      <c r="D102" s="28"/>
      <c r="E102" s="171" t="s">
        <v>2227</v>
      </c>
      <c r="F102" s="172" t="s">
        <v>1531</v>
      </c>
      <c r="G102" s="172" t="s">
        <v>1953</v>
      </c>
      <c r="H102" s="172" t="s">
        <v>1954</v>
      </c>
      <c r="I102" s="172" t="s">
        <v>2000</v>
      </c>
      <c r="J102" s="148" t="s">
        <v>2217</v>
      </c>
      <c r="K102" s="164">
        <v>50000</v>
      </c>
      <c r="L102" s="164">
        <v>42500</v>
      </c>
      <c r="M102" s="164" t="s">
        <v>2018</v>
      </c>
      <c r="N102" s="164">
        <v>47500</v>
      </c>
      <c r="O102" s="162">
        <v>60</v>
      </c>
      <c r="P102" s="169">
        <v>47500</v>
      </c>
      <c r="Q102" s="162" t="s">
        <v>2018</v>
      </c>
      <c r="R102" s="162">
        <v>20</v>
      </c>
    </row>
    <row r="103" spans="1:18" ht="120">
      <c r="A103" s="162">
        <v>98</v>
      </c>
      <c r="B103" s="173">
        <v>211</v>
      </c>
      <c r="C103" s="171" t="s">
        <v>2228</v>
      </c>
      <c r="D103" s="28"/>
      <c r="E103" s="171" t="s">
        <v>2229</v>
      </c>
      <c r="F103" s="172" t="s">
        <v>1531</v>
      </c>
      <c r="G103" s="172" t="s">
        <v>1953</v>
      </c>
      <c r="H103" s="172" t="s">
        <v>1954</v>
      </c>
      <c r="I103" s="172" t="s">
        <v>2000</v>
      </c>
      <c r="J103" s="148" t="s">
        <v>2212</v>
      </c>
      <c r="K103" s="164">
        <v>50000</v>
      </c>
      <c r="L103" s="164">
        <v>42500</v>
      </c>
      <c r="M103" s="164" t="s">
        <v>2018</v>
      </c>
      <c r="N103" s="164">
        <v>47500</v>
      </c>
      <c r="O103" s="162">
        <v>60</v>
      </c>
      <c r="P103" s="169">
        <v>47500</v>
      </c>
      <c r="Q103" s="162" t="s">
        <v>2018</v>
      </c>
      <c r="R103" s="162">
        <v>20</v>
      </c>
    </row>
    <row r="104" spans="1:18" ht="105">
      <c r="A104" s="162">
        <v>99</v>
      </c>
      <c r="B104" s="173">
        <v>212</v>
      </c>
      <c r="C104" s="171" t="s">
        <v>2230</v>
      </c>
      <c r="D104" s="28"/>
      <c r="E104" s="171" t="s">
        <v>2231</v>
      </c>
      <c r="F104" s="172" t="s">
        <v>1531</v>
      </c>
      <c r="G104" s="172" t="s">
        <v>1953</v>
      </c>
      <c r="H104" s="172" t="s">
        <v>1954</v>
      </c>
      <c r="I104" s="172" t="s">
        <v>2000</v>
      </c>
      <c r="J104" s="148" t="s">
        <v>2217</v>
      </c>
      <c r="K104" s="164">
        <v>50000</v>
      </c>
      <c r="L104" s="164">
        <v>42500</v>
      </c>
      <c r="M104" s="164" t="s">
        <v>2018</v>
      </c>
      <c r="N104" s="164">
        <v>47500</v>
      </c>
      <c r="O104" s="162">
        <v>60</v>
      </c>
      <c r="P104" s="169">
        <v>47500</v>
      </c>
      <c r="Q104" s="162" t="s">
        <v>2018</v>
      </c>
      <c r="R104" s="162">
        <v>20</v>
      </c>
    </row>
    <row r="105" spans="1:18" ht="135">
      <c r="A105" s="162">
        <v>100</v>
      </c>
      <c r="B105" s="173">
        <v>213</v>
      </c>
      <c r="C105" s="171" t="s">
        <v>2232</v>
      </c>
      <c r="D105" s="28"/>
      <c r="E105" s="171" t="s">
        <v>2233</v>
      </c>
      <c r="F105" s="172" t="s">
        <v>1531</v>
      </c>
      <c r="G105" s="172" t="s">
        <v>1953</v>
      </c>
      <c r="H105" s="172" t="s">
        <v>1954</v>
      </c>
      <c r="I105" s="172" t="s">
        <v>2000</v>
      </c>
      <c r="J105" s="148" t="s">
        <v>2212</v>
      </c>
      <c r="K105" s="164">
        <v>50000</v>
      </c>
      <c r="L105" s="164">
        <v>42500</v>
      </c>
      <c r="M105" s="164" t="s">
        <v>2018</v>
      </c>
      <c r="N105" s="164">
        <v>47500</v>
      </c>
      <c r="O105" s="162">
        <v>60</v>
      </c>
      <c r="P105" s="169">
        <v>47500</v>
      </c>
      <c r="Q105" s="162" t="s">
        <v>2018</v>
      </c>
      <c r="R105" s="162">
        <v>20</v>
      </c>
    </row>
    <row r="106" spans="1:18" ht="105">
      <c r="A106" s="162">
        <v>101</v>
      </c>
      <c r="B106" s="173">
        <v>214</v>
      </c>
      <c r="C106" s="171" t="s">
        <v>2234</v>
      </c>
      <c r="D106" s="28"/>
      <c r="E106" s="171" t="s">
        <v>2235</v>
      </c>
      <c r="F106" s="172" t="s">
        <v>1531</v>
      </c>
      <c r="G106" s="172" t="s">
        <v>1953</v>
      </c>
      <c r="H106" s="172" t="s">
        <v>1954</v>
      </c>
      <c r="I106" s="172" t="s">
        <v>2000</v>
      </c>
      <c r="J106" s="148" t="s">
        <v>2212</v>
      </c>
      <c r="K106" s="164">
        <v>50000</v>
      </c>
      <c r="L106" s="164">
        <v>42500</v>
      </c>
      <c r="M106" s="164" t="s">
        <v>2018</v>
      </c>
      <c r="N106" s="164">
        <v>47500</v>
      </c>
      <c r="O106" s="162">
        <v>60</v>
      </c>
      <c r="P106" s="169">
        <v>47500</v>
      </c>
      <c r="Q106" s="162" t="s">
        <v>2018</v>
      </c>
      <c r="R106" s="162">
        <v>20</v>
      </c>
    </row>
    <row r="107" spans="1:18" ht="135">
      <c r="A107" s="162">
        <v>102</v>
      </c>
      <c r="B107" s="173">
        <v>215</v>
      </c>
      <c r="C107" s="171" t="s">
        <v>2236</v>
      </c>
      <c r="D107" s="28"/>
      <c r="E107" s="171" t="s">
        <v>2237</v>
      </c>
      <c r="F107" s="172" t="s">
        <v>1531</v>
      </c>
      <c r="G107" s="172" t="s">
        <v>1953</v>
      </c>
      <c r="H107" s="172" t="s">
        <v>1954</v>
      </c>
      <c r="I107" s="172" t="s">
        <v>2000</v>
      </c>
      <c r="J107" s="148" t="s">
        <v>2212</v>
      </c>
      <c r="K107" s="164">
        <v>50000</v>
      </c>
      <c r="L107" s="164">
        <v>42500</v>
      </c>
      <c r="M107" s="164" t="s">
        <v>2018</v>
      </c>
      <c r="N107" s="164">
        <v>47500</v>
      </c>
      <c r="O107" s="162">
        <v>60</v>
      </c>
      <c r="P107" s="169">
        <v>47500</v>
      </c>
      <c r="Q107" s="162" t="s">
        <v>2018</v>
      </c>
      <c r="R107" s="162">
        <v>20</v>
      </c>
    </row>
    <row r="108" spans="1:18" ht="150">
      <c r="A108" s="162">
        <v>103</v>
      </c>
      <c r="B108" s="173">
        <v>216</v>
      </c>
      <c r="C108" s="171" t="s">
        <v>2238</v>
      </c>
      <c r="D108" s="28"/>
      <c r="E108" s="171" t="s">
        <v>2239</v>
      </c>
      <c r="F108" s="172" t="s">
        <v>1531</v>
      </c>
      <c r="G108" s="172" t="s">
        <v>1953</v>
      </c>
      <c r="H108" s="172" t="s">
        <v>1954</v>
      </c>
      <c r="I108" s="172" t="s">
        <v>2000</v>
      </c>
      <c r="J108" s="148" t="s">
        <v>2212</v>
      </c>
      <c r="K108" s="164">
        <v>50000</v>
      </c>
      <c r="L108" s="164">
        <v>42500</v>
      </c>
      <c r="M108" s="164" t="s">
        <v>2018</v>
      </c>
      <c r="N108" s="164">
        <v>47500</v>
      </c>
      <c r="O108" s="162">
        <v>60</v>
      </c>
      <c r="P108" s="169">
        <v>47500</v>
      </c>
      <c r="Q108" s="162" t="s">
        <v>2018</v>
      </c>
      <c r="R108" s="162">
        <v>20</v>
      </c>
    </row>
    <row r="109" spans="1:18" ht="105">
      <c r="A109" s="162">
        <v>104</v>
      </c>
      <c r="B109" s="173">
        <v>217</v>
      </c>
      <c r="C109" s="171" t="s">
        <v>2240</v>
      </c>
      <c r="D109" s="28"/>
      <c r="E109" s="171" t="s">
        <v>2241</v>
      </c>
      <c r="F109" s="172" t="s">
        <v>1531</v>
      </c>
      <c r="G109" s="172" t="s">
        <v>1953</v>
      </c>
      <c r="H109" s="172" t="s">
        <v>1954</v>
      </c>
      <c r="I109" s="172" t="s">
        <v>2000</v>
      </c>
      <c r="J109" s="148" t="s">
        <v>2242</v>
      </c>
      <c r="K109" s="164">
        <v>50000</v>
      </c>
      <c r="L109" s="164">
        <v>42500</v>
      </c>
      <c r="M109" s="164" t="s">
        <v>2024</v>
      </c>
      <c r="N109" s="164">
        <v>47500</v>
      </c>
      <c r="O109" s="162">
        <v>60</v>
      </c>
      <c r="P109" s="169">
        <v>47500</v>
      </c>
      <c r="Q109" s="162" t="s">
        <v>2024</v>
      </c>
      <c r="R109" s="162">
        <v>20</v>
      </c>
    </row>
    <row r="110" spans="1:18" ht="105">
      <c r="A110" s="162">
        <v>105</v>
      </c>
      <c r="B110" s="173">
        <v>218</v>
      </c>
      <c r="C110" s="171" t="s">
        <v>2243</v>
      </c>
      <c r="D110" s="28"/>
      <c r="E110" s="171" t="s">
        <v>2244</v>
      </c>
      <c r="F110" s="172" t="s">
        <v>1531</v>
      </c>
      <c r="G110" s="172" t="s">
        <v>1953</v>
      </c>
      <c r="H110" s="172" t="s">
        <v>1954</v>
      </c>
      <c r="I110" s="172" t="s">
        <v>2000</v>
      </c>
      <c r="J110" s="148" t="s">
        <v>2212</v>
      </c>
      <c r="K110" s="164">
        <v>50000</v>
      </c>
      <c r="L110" s="164">
        <v>42500</v>
      </c>
      <c r="M110" s="164" t="s">
        <v>2018</v>
      </c>
      <c r="N110" s="164">
        <v>47500</v>
      </c>
      <c r="O110" s="162">
        <v>60</v>
      </c>
      <c r="P110" s="169">
        <v>47500</v>
      </c>
      <c r="Q110" s="162" t="s">
        <v>2018</v>
      </c>
      <c r="R110" s="162">
        <v>20</v>
      </c>
    </row>
    <row r="111" spans="1:18" ht="105">
      <c r="A111" s="162">
        <v>106</v>
      </c>
      <c r="B111" s="173">
        <v>219</v>
      </c>
      <c r="C111" s="171" t="s">
        <v>2245</v>
      </c>
      <c r="D111" s="28"/>
      <c r="E111" s="171" t="s">
        <v>2246</v>
      </c>
      <c r="F111" s="172" t="s">
        <v>1531</v>
      </c>
      <c r="G111" s="172" t="s">
        <v>1953</v>
      </c>
      <c r="H111" s="172" t="s">
        <v>1954</v>
      </c>
      <c r="I111" s="172" t="s">
        <v>2000</v>
      </c>
      <c r="J111" s="148" t="s">
        <v>2212</v>
      </c>
      <c r="K111" s="164">
        <v>50000</v>
      </c>
      <c r="L111" s="164">
        <v>42500</v>
      </c>
      <c r="M111" s="164" t="s">
        <v>2018</v>
      </c>
      <c r="N111" s="164">
        <v>47500</v>
      </c>
      <c r="O111" s="162">
        <v>60</v>
      </c>
      <c r="P111" s="169">
        <v>47500</v>
      </c>
      <c r="Q111" s="162" t="s">
        <v>2018</v>
      </c>
      <c r="R111" s="162">
        <v>20</v>
      </c>
    </row>
    <row r="112" spans="1:18" ht="105">
      <c r="A112" s="162">
        <v>107</v>
      </c>
      <c r="B112" s="173">
        <v>220</v>
      </c>
      <c r="C112" s="171" t="s">
        <v>2247</v>
      </c>
      <c r="D112" s="28"/>
      <c r="E112" s="171" t="s">
        <v>2248</v>
      </c>
      <c r="F112" s="172" t="s">
        <v>1531</v>
      </c>
      <c r="G112" s="172" t="s">
        <v>1953</v>
      </c>
      <c r="H112" s="172" t="s">
        <v>1957</v>
      </c>
      <c r="I112" s="172" t="s">
        <v>2000</v>
      </c>
      <c r="J112" s="148" t="s">
        <v>2212</v>
      </c>
      <c r="K112" s="164">
        <v>50000</v>
      </c>
      <c r="L112" s="164">
        <v>42500</v>
      </c>
      <c r="M112" s="164" t="s">
        <v>2018</v>
      </c>
      <c r="N112" s="164">
        <v>47500</v>
      </c>
      <c r="O112" s="162">
        <v>60</v>
      </c>
      <c r="P112" s="169">
        <v>47500</v>
      </c>
      <c r="Q112" s="162" t="s">
        <v>2018</v>
      </c>
      <c r="R112" s="162">
        <v>20</v>
      </c>
    </row>
    <row r="113" spans="1:18" ht="135">
      <c r="A113" s="162">
        <v>108</v>
      </c>
      <c r="B113" s="173">
        <v>221</v>
      </c>
      <c r="C113" s="171" t="s">
        <v>2249</v>
      </c>
      <c r="D113" s="28"/>
      <c r="E113" s="171" t="s">
        <v>2250</v>
      </c>
      <c r="F113" s="172" t="s">
        <v>1531</v>
      </c>
      <c r="G113" s="172" t="s">
        <v>1953</v>
      </c>
      <c r="H113" s="172" t="s">
        <v>1954</v>
      </c>
      <c r="I113" s="172" t="s">
        <v>2000</v>
      </c>
      <c r="J113" s="148" t="s">
        <v>2251</v>
      </c>
      <c r="K113" s="164">
        <v>50000</v>
      </c>
      <c r="L113" s="164">
        <v>42500</v>
      </c>
      <c r="M113" s="164" t="s">
        <v>2018</v>
      </c>
      <c r="N113" s="164">
        <v>47500</v>
      </c>
      <c r="O113" s="162">
        <v>60</v>
      </c>
      <c r="P113" s="169">
        <v>47500</v>
      </c>
      <c r="Q113" s="162" t="s">
        <v>2018</v>
      </c>
      <c r="R113" s="162">
        <v>20</v>
      </c>
    </row>
    <row r="114" spans="1:18" ht="135">
      <c r="A114" s="162">
        <v>109</v>
      </c>
      <c r="B114" s="173">
        <v>222</v>
      </c>
      <c r="C114" s="171" t="s">
        <v>2252</v>
      </c>
      <c r="D114" s="28"/>
      <c r="E114" s="171" t="s">
        <v>2253</v>
      </c>
      <c r="F114" s="172" t="s">
        <v>1531</v>
      </c>
      <c r="G114" s="172" t="s">
        <v>1953</v>
      </c>
      <c r="H114" s="172" t="s">
        <v>1954</v>
      </c>
      <c r="I114" s="172" t="s">
        <v>2000</v>
      </c>
      <c r="J114" s="148" t="s">
        <v>2212</v>
      </c>
      <c r="K114" s="164">
        <v>50000</v>
      </c>
      <c r="L114" s="164">
        <v>42500</v>
      </c>
      <c r="M114" s="164" t="s">
        <v>2018</v>
      </c>
      <c r="N114" s="164">
        <v>47500</v>
      </c>
      <c r="O114" s="162">
        <v>60</v>
      </c>
      <c r="P114" s="169">
        <v>47500</v>
      </c>
      <c r="Q114" s="162" t="s">
        <v>2018</v>
      </c>
      <c r="R114" s="162">
        <v>20</v>
      </c>
    </row>
    <row r="115" spans="1:18" ht="150">
      <c r="A115" s="162">
        <v>110</v>
      </c>
      <c r="B115" s="173">
        <v>223</v>
      </c>
      <c r="C115" s="171" t="s">
        <v>2254</v>
      </c>
      <c r="D115" s="28"/>
      <c r="E115" s="171" t="s">
        <v>2255</v>
      </c>
      <c r="F115" s="172" t="s">
        <v>1531</v>
      </c>
      <c r="G115" s="172" t="s">
        <v>1953</v>
      </c>
      <c r="H115" s="172" t="s">
        <v>1954</v>
      </c>
      <c r="I115" s="172" t="s">
        <v>2000</v>
      </c>
      <c r="J115" s="148" t="s">
        <v>2217</v>
      </c>
      <c r="K115" s="164">
        <v>50000</v>
      </c>
      <c r="L115" s="164">
        <v>42500</v>
      </c>
      <c r="M115" s="164" t="s">
        <v>2018</v>
      </c>
      <c r="N115" s="164">
        <v>47500</v>
      </c>
      <c r="O115" s="162">
        <v>60</v>
      </c>
      <c r="P115" s="169">
        <v>47500</v>
      </c>
      <c r="Q115" s="162" t="s">
        <v>2018</v>
      </c>
      <c r="R115" s="162">
        <v>20</v>
      </c>
    </row>
    <row r="116" spans="1:18" ht="120">
      <c r="A116" s="162">
        <v>111</v>
      </c>
      <c r="B116" s="173">
        <v>225</v>
      </c>
      <c r="C116" s="171" t="s">
        <v>2256</v>
      </c>
      <c r="D116" s="28"/>
      <c r="E116" s="171" t="s">
        <v>2257</v>
      </c>
      <c r="F116" s="172" t="s">
        <v>1531</v>
      </c>
      <c r="G116" s="172" t="s">
        <v>1953</v>
      </c>
      <c r="H116" s="172" t="s">
        <v>1954</v>
      </c>
      <c r="I116" s="172" t="s">
        <v>2000</v>
      </c>
      <c r="J116" s="148" t="s">
        <v>2258</v>
      </c>
      <c r="K116" s="164">
        <v>50000</v>
      </c>
      <c r="L116" s="164">
        <v>42500</v>
      </c>
      <c r="M116" s="164" t="s">
        <v>2005</v>
      </c>
      <c r="N116" s="164">
        <v>47500</v>
      </c>
      <c r="O116" s="162">
        <v>60</v>
      </c>
      <c r="P116" s="169">
        <v>47500</v>
      </c>
      <c r="Q116" s="162" t="s">
        <v>2005</v>
      </c>
      <c r="R116" s="162">
        <v>20</v>
      </c>
    </row>
    <row r="117" spans="1:18" ht="105">
      <c r="A117" s="162">
        <v>112</v>
      </c>
      <c r="B117" s="173">
        <v>240</v>
      </c>
      <c r="C117" s="171" t="s">
        <v>2259</v>
      </c>
      <c r="D117" s="28"/>
      <c r="E117" s="171" t="s">
        <v>2260</v>
      </c>
      <c r="F117" s="172" t="s">
        <v>1531</v>
      </c>
      <c r="G117" s="172" t="s">
        <v>1953</v>
      </c>
      <c r="H117" s="172" t="s">
        <v>1957</v>
      </c>
      <c r="I117" s="172" t="s">
        <v>2000</v>
      </c>
      <c r="J117" s="148" t="s">
        <v>2261</v>
      </c>
      <c r="K117" s="164">
        <v>50000</v>
      </c>
      <c r="L117" s="164">
        <v>42500</v>
      </c>
      <c r="M117" s="164" t="s">
        <v>2005</v>
      </c>
      <c r="N117" s="164">
        <v>47500</v>
      </c>
      <c r="O117" s="162">
        <v>60</v>
      </c>
      <c r="P117" s="169">
        <v>47500</v>
      </c>
      <c r="Q117" s="162" t="s">
        <v>2005</v>
      </c>
      <c r="R117" s="162">
        <v>20</v>
      </c>
    </row>
    <row r="118" spans="1:18" ht="150">
      <c r="A118" s="162">
        <v>113</v>
      </c>
      <c r="B118" s="173">
        <v>101</v>
      </c>
      <c r="C118" s="171" t="s">
        <v>2262</v>
      </c>
      <c r="D118" s="28"/>
      <c r="E118" s="171" t="s">
        <v>2263</v>
      </c>
      <c r="F118" s="172" t="s">
        <v>1531</v>
      </c>
      <c r="G118" s="172" t="s">
        <v>1953</v>
      </c>
      <c r="H118" s="172" t="s">
        <v>1954</v>
      </c>
      <c r="I118" s="172" t="s">
        <v>2000</v>
      </c>
      <c r="J118" s="148" t="s">
        <v>2264</v>
      </c>
      <c r="K118" s="164">
        <v>100000</v>
      </c>
      <c r="L118" s="164">
        <v>85000</v>
      </c>
      <c r="M118" s="168">
        <v>41193</v>
      </c>
      <c r="N118" s="164">
        <v>95000</v>
      </c>
      <c r="O118" s="162">
        <v>60</v>
      </c>
      <c r="P118" s="169">
        <v>95000</v>
      </c>
      <c r="Q118" s="165">
        <v>41193</v>
      </c>
      <c r="R118" s="162">
        <v>20</v>
      </c>
    </row>
    <row r="119" spans="1:18" ht="60">
      <c r="A119" s="162">
        <v>114</v>
      </c>
      <c r="B119" s="173">
        <v>243</v>
      </c>
      <c r="C119" s="171" t="s">
        <v>2265</v>
      </c>
      <c r="D119" s="28"/>
      <c r="E119" s="171" t="s">
        <v>2266</v>
      </c>
      <c r="F119" s="172" t="s">
        <v>1531</v>
      </c>
      <c r="G119" s="172" t="s">
        <v>1953</v>
      </c>
      <c r="H119" s="172" t="s">
        <v>1954</v>
      </c>
      <c r="I119" s="172" t="s">
        <v>2000</v>
      </c>
      <c r="J119" s="148" t="s">
        <v>2267</v>
      </c>
      <c r="K119" s="164">
        <v>100000</v>
      </c>
      <c r="L119" s="164">
        <v>85000</v>
      </c>
      <c r="M119" s="164" t="s">
        <v>2005</v>
      </c>
      <c r="N119" s="164">
        <v>95000</v>
      </c>
      <c r="O119" s="162">
        <v>60</v>
      </c>
      <c r="P119" s="169">
        <v>95000</v>
      </c>
      <c r="Q119" s="162" t="s">
        <v>2005</v>
      </c>
      <c r="R119" s="162">
        <v>20</v>
      </c>
    </row>
    <row r="120" spans="1:18" ht="135">
      <c r="A120" s="162">
        <v>115</v>
      </c>
      <c r="B120" s="173">
        <v>244</v>
      </c>
      <c r="C120" s="171" t="s">
        <v>2268</v>
      </c>
      <c r="D120" s="28"/>
      <c r="E120" s="171" t="s">
        <v>2269</v>
      </c>
      <c r="F120" s="172" t="s">
        <v>1531</v>
      </c>
      <c r="G120" s="172" t="s">
        <v>1953</v>
      </c>
      <c r="H120" s="172" t="s">
        <v>1954</v>
      </c>
      <c r="I120" s="172" t="s">
        <v>2000</v>
      </c>
      <c r="J120" s="148" t="s">
        <v>2270</v>
      </c>
      <c r="K120" s="164">
        <v>50000</v>
      </c>
      <c r="L120" s="164">
        <v>42500</v>
      </c>
      <c r="M120" s="164" t="s">
        <v>2044</v>
      </c>
      <c r="N120" s="164">
        <v>47500</v>
      </c>
      <c r="O120" s="162">
        <v>60</v>
      </c>
      <c r="P120" s="169">
        <v>47500</v>
      </c>
      <c r="Q120" s="162" t="s">
        <v>2044</v>
      </c>
      <c r="R120" s="162">
        <v>20</v>
      </c>
    </row>
    <row r="121" spans="1:18" ht="90">
      <c r="A121" s="162">
        <v>116</v>
      </c>
      <c r="B121" s="173">
        <v>245</v>
      </c>
      <c r="C121" s="171" t="s">
        <v>2271</v>
      </c>
      <c r="D121" s="28"/>
      <c r="E121" s="171" t="s">
        <v>2272</v>
      </c>
      <c r="F121" s="172" t="s">
        <v>1531</v>
      </c>
      <c r="G121" s="172" t="s">
        <v>1953</v>
      </c>
      <c r="H121" s="172" t="s">
        <v>1954</v>
      </c>
      <c r="I121" s="172" t="s">
        <v>2000</v>
      </c>
      <c r="J121" s="148" t="s">
        <v>2273</v>
      </c>
      <c r="K121" s="164">
        <v>100000</v>
      </c>
      <c r="L121" s="164">
        <v>85000</v>
      </c>
      <c r="M121" s="168">
        <v>41193</v>
      </c>
      <c r="N121" s="164">
        <v>95000</v>
      </c>
      <c r="O121" s="162">
        <v>60</v>
      </c>
      <c r="P121" s="169">
        <v>95000</v>
      </c>
      <c r="Q121" s="165">
        <v>41193</v>
      </c>
      <c r="R121" s="162">
        <v>20</v>
      </c>
    </row>
    <row r="122" spans="1:18" ht="90">
      <c r="A122" s="162">
        <v>117</v>
      </c>
      <c r="B122" s="173">
        <v>246</v>
      </c>
      <c r="C122" s="171" t="s">
        <v>2274</v>
      </c>
      <c r="D122" s="28"/>
      <c r="E122" s="171" t="s">
        <v>2275</v>
      </c>
      <c r="F122" s="172" t="s">
        <v>1531</v>
      </c>
      <c r="G122" s="172" t="s">
        <v>1953</v>
      </c>
      <c r="H122" s="172" t="s">
        <v>1957</v>
      </c>
      <c r="I122" s="172" t="s">
        <v>2000</v>
      </c>
      <c r="J122" s="148" t="s">
        <v>2261</v>
      </c>
      <c r="K122" s="164">
        <v>100000</v>
      </c>
      <c r="L122" s="164">
        <v>85000</v>
      </c>
      <c r="M122" s="168">
        <v>40980</v>
      </c>
      <c r="N122" s="164">
        <v>95000</v>
      </c>
      <c r="O122" s="162">
        <v>60</v>
      </c>
      <c r="P122" s="169">
        <v>95000</v>
      </c>
      <c r="Q122" s="165">
        <v>40980</v>
      </c>
      <c r="R122" s="162">
        <v>20</v>
      </c>
    </row>
    <row r="123" spans="1:18" ht="75">
      <c r="A123" s="162">
        <v>118</v>
      </c>
      <c r="B123" s="173">
        <v>247</v>
      </c>
      <c r="C123" s="171" t="s">
        <v>2276</v>
      </c>
      <c r="D123" s="28"/>
      <c r="E123" s="171" t="s">
        <v>2277</v>
      </c>
      <c r="F123" s="172" t="s">
        <v>1531</v>
      </c>
      <c r="G123" s="172" t="s">
        <v>1953</v>
      </c>
      <c r="H123" s="172" t="s">
        <v>1957</v>
      </c>
      <c r="I123" s="172" t="s">
        <v>2000</v>
      </c>
      <c r="J123" s="148" t="s">
        <v>2261</v>
      </c>
      <c r="K123" s="164">
        <v>100000</v>
      </c>
      <c r="L123" s="164">
        <v>85000</v>
      </c>
      <c r="M123" s="164" t="s">
        <v>2030</v>
      </c>
      <c r="N123" s="164">
        <v>95000</v>
      </c>
      <c r="O123" s="162">
        <v>60</v>
      </c>
      <c r="P123" s="169">
        <v>95000</v>
      </c>
      <c r="Q123" s="162" t="s">
        <v>2030</v>
      </c>
      <c r="R123" s="162">
        <v>20</v>
      </c>
    </row>
    <row r="124" spans="1:18" ht="120">
      <c r="A124" s="162">
        <v>119</v>
      </c>
      <c r="B124" s="173">
        <v>248</v>
      </c>
      <c r="C124" s="171" t="s">
        <v>2278</v>
      </c>
      <c r="D124" s="28"/>
      <c r="E124" s="171" t="s">
        <v>2279</v>
      </c>
      <c r="F124" s="172" t="s">
        <v>1531</v>
      </c>
      <c r="G124" s="172" t="s">
        <v>1953</v>
      </c>
      <c r="H124" s="172" t="s">
        <v>1954</v>
      </c>
      <c r="I124" s="172" t="s">
        <v>2000</v>
      </c>
      <c r="J124" s="148" t="s">
        <v>2273</v>
      </c>
      <c r="K124" s="164">
        <v>50000</v>
      </c>
      <c r="L124" s="164">
        <v>42500</v>
      </c>
      <c r="M124" s="164" t="s">
        <v>2044</v>
      </c>
      <c r="N124" s="164">
        <v>47500</v>
      </c>
      <c r="O124" s="162">
        <v>60</v>
      </c>
      <c r="P124" s="169">
        <v>47500</v>
      </c>
      <c r="Q124" s="162" t="s">
        <v>2044</v>
      </c>
      <c r="R124" s="162">
        <v>20</v>
      </c>
    </row>
    <row r="125" spans="1:18" ht="90">
      <c r="A125" s="162">
        <v>120</v>
      </c>
      <c r="B125" s="173">
        <v>249</v>
      </c>
      <c r="C125" s="171" t="s">
        <v>2280</v>
      </c>
      <c r="D125" s="28"/>
      <c r="E125" s="171" t="s">
        <v>2281</v>
      </c>
      <c r="F125" s="172" t="s">
        <v>1531</v>
      </c>
      <c r="G125" s="172" t="s">
        <v>1953</v>
      </c>
      <c r="H125" s="172" t="s">
        <v>1954</v>
      </c>
      <c r="I125" s="172" t="s">
        <v>2000</v>
      </c>
      <c r="J125" s="148" t="s">
        <v>2273</v>
      </c>
      <c r="K125" s="164">
        <v>50000</v>
      </c>
      <c r="L125" s="164">
        <v>42500</v>
      </c>
      <c r="M125" s="164" t="s">
        <v>2005</v>
      </c>
      <c r="N125" s="164">
        <v>47500</v>
      </c>
      <c r="O125" s="162">
        <v>60</v>
      </c>
      <c r="P125" s="169">
        <v>47500</v>
      </c>
      <c r="Q125" s="162" t="s">
        <v>2005</v>
      </c>
      <c r="R125" s="162">
        <v>20</v>
      </c>
    </row>
    <row r="126" spans="1:18" ht="105">
      <c r="A126" s="162">
        <v>121</v>
      </c>
      <c r="B126" s="173">
        <v>250</v>
      </c>
      <c r="C126" s="171" t="s">
        <v>2282</v>
      </c>
      <c r="D126" s="28"/>
      <c r="E126" s="171" t="s">
        <v>2283</v>
      </c>
      <c r="F126" s="172" t="s">
        <v>1531</v>
      </c>
      <c r="G126" s="172" t="s">
        <v>1953</v>
      </c>
      <c r="H126" s="172" t="s">
        <v>1957</v>
      </c>
      <c r="I126" s="172" t="s">
        <v>2000</v>
      </c>
      <c r="J126" s="148" t="s">
        <v>2261</v>
      </c>
      <c r="K126" s="164">
        <v>100000</v>
      </c>
      <c r="L126" s="164">
        <v>85000</v>
      </c>
      <c r="M126" s="164" t="s">
        <v>2030</v>
      </c>
      <c r="N126" s="164">
        <v>95000</v>
      </c>
      <c r="O126" s="162">
        <v>60</v>
      </c>
      <c r="P126" s="169">
        <v>95000</v>
      </c>
      <c r="Q126" s="162" t="s">
        <v>2030</v>
      </c>
      <c r="R126" s="162">
        <v>20</v>
      </c>
    </row>
    <row r="127" spans="1:18" ht="120">
      <c r="A127" s="162">
        <v>122</v>
      </c>
      <c r="B127" s="173">
        <v>251</v>
      </c>
      <c r="C127" s="171" t="s">
        <v>2284</v>
      </c>
      <c r="D127" s="28"/>
      <c r="E127" s="171" t="s">
        <v>2285</v>
      </c>
      <c r="F127" s="172" t="s">
        <v>1531</v>
      </c>
      <c r="G127" s="172" t="s">
        <v>1953</v>
      </c>
      <c r="H127" s="172" t="s">
        <v>1954</v>
      </c>
      <c r="I127" s="172" t="s">
        <v>2000</v>
      </c>
      <c r="J127" s="148" t="s">
        <v>2273</v>
      </c>
      <c r="K127" s="164">
        <v>50000</v>
      </c>
      <c r="L127" s="164">
        <v>42500</v>
      </c>
      <c r="M127" s="164" t="s">
        <v>2044</v>
      </c>
      <c r="N127" s="164">
        <v>47500</v>
      </c>
      <c r="O127" s="162">
        <v>60</v>
      </c>
      <c r="P127" s="169">
        <v>47500</v>
      </c>
      <c r="Q127" s="162" t="s">
        <v>2044</v>
      </c>
      <c r="R127" s="162">
        <v>20</v>
      </c>
    </row>
    <row r="128" spans="1:18" ht="120">
      <c r="A128" s="162">
        <v>123</v>
      </c>
      <c r="B128" s="173">
        <v>252</v>
      </c>
      <c r="C128" s="171" t="s">
        <v>2286</v>
      </c>
      <c r="D128" s="28"/>
      <c r="E128" s="171" t="s">
        <v>2287</v>
      </c>
      <c r="F128" s="172" t="s">
        <v>1531</v>
      </c>
      <c r="G128" s="172" t="s">
        <v>1953</v>
      </c>
      <c r="H128" s="172" t="s">
        <v>1954</v>
      </c>
      <c r="I128" s="172" t="s">
        <v>2000</v>
      </c>
      <c r="J128" s="148" t="s">
        <v>2267</v>
      </c>
      <c r="K128" s="164">
        <v>50000</v>
      </c>
      <c r="L128" s="164">
        <v>42500</v>
      </c>
      <c r="M128" s="168">
        <v>40980</v>
      </c>
      <c r="N128" s="164">
        <v>47500</v>
      </c>
      <c r="O128" s="162">
        <v>60</v>
      </c>
      <c r="P128" s="169">
        <v>47500</v>
      </c>
      <c r="Q128" s="165">
        <v>40980</v>
      </c>
      <c r="R128" s="162">
        <v>20</v>
      </c>
    </row>
    <row r="129" spans="1:18" ht="120">
      <c r="A129" s="162">
        <v>124</v>
      </c>
      <c r="B129" s="173">
        <v>253</v>
      </c>
      <c r="C129" s="171" t="s">
        <v>2288</v>
      </c>
      <c r="D129" s="28"/>
      <c r="E129" s="171" t="s">
        <v>2289</v>
      </c>
      <c r="F129" s="172" t="s">
        <v>1531</v>
      </c>
      <c r="G129" s="172" t="s">
        <v>1953</v>
      </c>
      <c r="H129" s="172" t="s">
        <v>1954</v>
      </c>
      <c r="I129" s="172" t="s">
        <v>2000</v>
      </c>
      <c r="J129" s="148" t="s">
        <v>2273</v>
      </c>
      <c r="K129" s="164">
        <v>50000</v>
      </c>
      <c r="L129" s="164">
        <v>42500</v>
      </c>
      <c r="M129" s="164" t="s">
        <v>2044</v>
      </c>
      <c r="N129" s="164">
        <v>47500</v>
      </c>
      <c r="O129" s="162">
        <v>60</v>
      </c>
      <c r="P129" s="169">
        <v>47500</v>
      </c>
      <c r="Q129" s="162" t="s">
        <v>2044</v>
      </c>
      <c r="R129" s="162">
        <v>20</v>
      </c>
    </row>
    <row r="130" spans="1:18" ht="90">
      <c r="A130" s="162">
        <v>125</v>
      </c>
      <c r="B130" s="173">
        <v>254</v>
      </c>
      <c r="C130" s="171" t="s">
        <v>2290</v>
      </c>
      <c r="D130" s="28"/>
      <c r="E130" s="171" t="s">
        <v>2291</v>
      </c>
      <c r="F130" s="172" t="s">
        <v>1531</v>
      </c>
      <c r="G130" s="172" t="s">
        <v>1953</v>
      </c>
      <c r="H130" s="172" t="s">
        <v>1954</v>
      </c>
      <c r="I130" s="172" t="s">
        <v>2000</v>
      </c>
      <c r="J130" s="148" t="s">
        <v>2273</v>
      </c>
      <c r="K130" s="164">
        <v>50000</v>
      </c>
      <c r="L130" s="164">
        <v>42500</v>
      </c>
      <c r="M130" s="164" t="s">
        <v>2044</v>
      </c>
      <c r="N130" s="164">
        <v>47500</v>
      </c>
      <c r="O130" s="162">
        <v>60</v>
      </c>
      <c r="P130" s="169">
        <v>47500</v>
      </c>
      <c r="Q130" s="162" t="s">
        <v>2044</v>
      </c>
      <c r="R130" s="162">
        <v>20</v>
      </c>
    </row>
    <row r="131" spans="1:18" ht="105">
      <c r="A131" s="162">
        <v>126</v>
      </c>
      <c r="B131" s="173">
        <v>255</v>
      </c>
      <c r="C131" s="171" t="s">
        <v>2292</v>
      </c>
      <c r="D131" s="28"/>
      <c r="E131" s="171" t="s">
        <v>2293</v>
      </c>
      <c r="F131" s="172" t="s">
        <v>1531</v>
      </c>
      <c r="G131" s="172" t="s">
        <v>1953</v>
      </c>
      <c r="H131" s="172" t="s">
        <v>1957</v>
      </c>
      <c r="I131" s="172" t="s">
        <v>2000</v>
      </c>
      <c r="J131" s="148" t="s">
        <v>2294</v>
      </c>
      <c r="K131" s="164">
        <v>100000</v>
      </c>
      <c r="L131" s="164">
        <v>85000</v>
      </c>
      <c r="M131" s="168">
        <v>41193</v>
      </c>
      <c r="N131" s="164">
        <v>95000</v>
      </c>
      <c r="O131" s="162">
        <v>60</v>
      </c>
      <c r="P131" s="169">
        <v>95000</v>
      </c>
      <c r="Q131" s="165">
        <v>41193</v>
      </c>
      <c r="R131" s="162">
        <v>20</v>
      </c>
    </row>
    <row r="132" spans="1:18" ht="135">
      <c r="A132" s="162">
        <v>127</v>
      </c>
      <c r="B132" s="173">
        <v>256</v>
      </c>
      <c r="C132" s="171" t="s">
        <v>2295</v>
      </c>
      <c r="D132" s="28"/>
      <c r="E132" s="171" t="s">
        <v>2296</v>
      </c>
      <c r="F132" s="172" t="s">
        <v>1531</v>
      </c>
      <c r="G132" s="172" t="s">
        <v>1953</v>
      </c>
      <c r="H132" s="172" t="s">
        <v>1954</v>
      </c>
      <c r="I132" s="172" t="s">
        <v>2000</v>
      </c>
      <c r="J132" s="148" t="s">
        <v>2297</v>
      </c>
      <c r="K132" s="164">
        <v>100000</v>
      </c>
      <c r="L132" s="164">
        <v>85000</v>
      </c>
      <c r="M132" s="168">
        <v>41193</v>
      </c>
      <c r="N132" s="164">
        <v>95000</v>
      </c>
      <c r="O132" s="162">
        <v>60</v>
      </c>
      <c r="P132" s="169">
        <v>95000</v>
      </c>
      <c r="Q132" s="165">
        <v>41193</v>
      </c>
      <c r="R132" s="162">
        <v>20</v>
      </c>
    </row>
    <row r="133" spans="1:18" ht="105">
      <c r="A133" s="162">
        <v>128</v>
      </c>
      <c r="B133" s="173">
        <v>257</v>
      </c>
      <c r="C133" s="171" t="s">
        <v>2298</v>
      </c>
      <c r="D133" s="28"/>
      <c r="E133" s="171" t="s">
        <v>2299</v>
      </c>
      <c r="F133" s="172" t="s">
        <v>1531</v>
      </c>
      <c r="G133" s="172" t="s">
        <v>1953</v>
      </c>
      <c r="H133" s="172" t="s">
        <v>1954</v>
      </c>
      <c r="I133" s="172" t="s">
        <v>2000</v>
      </c>
      <c r="J133" s="148" t="s">
        <v>2261</v>
      </c>
      <c r="K133" s="164">
        <v>100000</v>
      </c>
      <c r="L133" s="164">
        <v>85000</v>
      </c>
      <c r="M133" s="164" t="s">
        <v>2005</v>
      </c>
      <c r="N133" s="164">
        <v>95000</v>
      </c>
      <c r="O133" s="162">
        <v>60</v>
      </c>
      <c r="P133" s="169">
        <v>95000</v>
      </c>
      <c r="Q133" s="162" t="s">
        <v>2005</v>
      </c>
      <c r="R133" s="162">
        <v>20</v>
      </c>
    </row>
    <row r="134" spans="1:18" ht="105">
      <c r="A134" s="162">
        <v>129</v>
      </c>
      <c r="B134" s="173">
        <v>258</v>
      </c>
      <c r="C134" s="171" t="s">
        <v>2300</v>
      </c>
      <c r="D134" s="28"/>
      <c r="E134" s="171" t="s">
        <v>2301</v>
      </c>
      <c r="F134" s="172" t="s">
        <v>1531</v>
      </c>
      <c r="G134" s="172" t="s">
        <v>1953</v>
      </c>
      <c r="H134" s="172" t="s">
        <v>1957</v>
      </c>
      <c r="I134" s="172" t="s">
        <v>2000</v>
      </c>
      <c r="J134" s="148" t="s">
        <v>2294</v>
      </c>
      <c r="K134" s="164">
        <v>100000</v>
      </c>
      <c r="L134" s="164">
        <v>85000</v>
      </c>
      <c r="M134" s="168">
        <v>41193</v>
      </c>
      <c r="N134" s="164">
        <v>95000</v>
      </c>
      <c r="O134" s="162">
        <v>60</v>
      </c>
      <c r="P134" s="169">
        <v>95000</v>
      </c>
      <c r="Q134" s="165">
        <v>41193</v>
      </c>
      <c r="R134" s="162">
        <v>20</v>
      </c>
    </row>
    <row r="135" spans="1:18" ht="150">
      <c r="A135" s="162">
        <v>130</v>
      </c>
      <c r="B135" s="173">
        <v>259</v>
      </c>
      <c r="C135" s="171" t="s">
        <v>2302</v>
      </c>
      <c r="D135" s="28"/>
      <c r="E135" s="171" t="s">
        <v>2303</v>
      </c>
      <c r="F135" s="172" t="s">
        <v>1531</v>
      </c>
      <c r="G135" s="172" t="s">
        <v>1953</v>
      </c>
      <c r="H135" s="172" t="s">
        <v>1954</v>
      </c>
      <c r="I135" s="172" t="s">
        <v>2000</v>
      </c>
      <c r="J135" s="148" t="s">
        <v>2270</v>
      </c>
      <c r="K135" s="164">
        <v>50000</v>
      </c>
      <c r="L135" s="164">
        <v>42500</v>
      </c>
      <c r="M135" s="164" t="s">
        <v>2030</v>
      </c>
      <c r="N135" s="164">
        <v>47500</v>
      </c>
      <c r="O135" s="162">
        <v>60</v>
      </c>
      <c r="P135" s="169">
        <v>47500</v>
      </c>
      <c r="Q135" s="162" t="s">
        <v>2030</v>
      </c>
      <c r="R135" s="162">
        <v>20</v>
      </c>
    </row>
    <row r="136" spans="1:18" ht="90">
      <c r="A136" s="162">
        <v>131</v>
      </c>
      <c r="B136" s="173">
        <v>260</v>
      </c>
      <c r="C136" s="171" t="s">
        <v>2304</v>
      </c>
      <c r="D136" s="28"/>
      <c r="E136" s="171" t="s">
        <v>2305</v>
      </c>
      <c r="F136" s="172" t="s">
        <v>1531</v>
      </c>
      <c r="G136" s="172" t="s">
        <v>1953</v>
      </c>
      <c r="H136" s="172" t="s">
        <v>1954</v>
      </c>
      <c r="I136" s="172" t="s">
        <v>2000</v>
      </c>
      <c r="J136" s="148" t="s">
        <v>2267</v>
      </c>
      <c r="K136" s="164">
        <v>50000</v>
      </c>
      <c r="L136" s="164">
        <v>42500</v>
      </c>
      <c r="M136" s="164" t="s">
        <v>2024</v>
      </c>
      <c r="N136" s="164">
        <v>47500</v>
      </c>
      <c r="O136" s="162">
        <v>60</v>
      </c>
      <c r="P136" s="169">
        <v>47500</v>
      </c>
      <c r="Q136" s="162" t="s">
        <v>2024</v>
      </c>
      <c r="R136" s="162">
        <v>20</v>
      </c>
    </row>
    <row r="137" spans="1:18" ht="105">
      <c r="A137" s="162">
        <v>132</v>
      </c>
      <c r="B137" s="173">
        <v>261</v>
      </c>
      <c r="C137" s="171" t="s">
        <v>2306</v>
      </c>
      <c r="D137" s="28"/>
      <c r="E137" s="171" t="s">
        <v>2307</v>
      </c>
      <c r="F137" s="172" t="s">
        <v>1531</v>
      </c>
      <c r="G137" s="172" t="s">
        <v>1953</v>
      </c>
      <c r="H137" s="172" t="s">
        <v>1954</v>
      </c>
      <c r="I137" s="172" t="s">
        <v>2000</v>
      </c>
      <c r="J137" s="148" t="s">
        <v>2267</v>
      </c>
      <c r="K137" s="164">
        <v>50000</v>
      </c>
      <c r="L137" s="164">
        <v>42500</v>
      </c>
      <c r="M137" s="168">
        <v>41041</v>
      </c>
      <c r="N137" s="164">
        <v>47500</v>
      </c>
      <c r="O137" s="162">
        <v>60</v>
      </c>
      <c r="P137" s="169">
        <v>47500</v>
      </c>
      <c r="Q137" s="165">
        <v>41041</v>
      </c>
      <c r="R137" s="162">
        <v>20</v>
      </c>
    </row>
    <row r="138" spans="1:18" ht="90">
      <c r="A138" s="162">
        <v>133</v>
      </c>
      <c r="B138" s="173">
        <v>263</v>
      </c>
      <c r="C138" s="171" t="s">
        <v>2308</v>
      </c>
      <c r="D138" s="28"/>
      <c r="E138" s="171" t="s">
        <v>2309</v>
      </c>
      <c r="F138" s="172" t="s">
        <v>1531</v>
      </c>
      <c r="G138" s="172" t="s">
        <v>1953</v>
      </c>
      <c r="H138" s="172" t="s">
        <v>1954</v>
      </c>
      <c r="I138" s="172" t="s">
        <v>2000</v>
      </c>
      <c r="J138" s="148" t="s">
        <v>2267</v>
      </c>
      <c r="K138" s="164">
        <v>100000</v>
      </c>
      <c r="L138" s="164">
        <v>85000</v>
      </c>
      <c r="M138" s="164" t="s">
        <v>2005</v>
      </c>
      <c r="N138" s="164">
        <v>95000</v>
      </c>
      <c r="O138" s="162">
        <v>60</v>
      </c>
      <c r="P138" s="169">
        <v>95000</v>
      </c>
      <c r="Q138" s="162" t="s">
        <v>2005</v>
      </c>
      <c r="R138" s="162">
        <v>20</v>
      </c>
    </row>
    <row r="139" spans="1:18" ht="135">
      <c r="A139" s="162">
        <v>134</v>
      </c>
      <c r="B139" s="173">
        <v>264</v>
      </c>
      <c r="C139" s="171" t="s">
        <v>2310</v>
      </c>
      <c r="D139" s="28"/>
      <c r="E139" s="171" t="s">
        <v>2311</v>
      </c>
      <c r="F139" s="172" t="s">
        <v>1531</v>
      </c>
      <c r="G139" s="172" t="s">
        <v>1953</v>
      </c>
      <c r="H139" s="172" t="s">
        <v>1954</v>
      </c>
      <c r="I139" s="172" t="s">
        <v>2000</v>
      </c>
      <c r="J139" s="148" t="s">
        <v>2267</v>
      </c>
      <c r="K139" s="164">
        <v>100000</v>
      </c>
      <c r="L139" s="164">
        <v>85000</v>
      </c>
      <c r="M139" s="164" t="s">
        <v>2044</v>
      </c>
      <c r="N139" s="164">
        <v>95000</v>
      </c>
      <c r="O139" s="162">
        <v>60</v>
      </c>
      <c r="P139" s="169">
        <v>95000</v>
      </c>
      <c r="Q139" s="162" t="s">
        <v>2044</v>
      </c>
      <c r="R139" s="162">
        <v>20</v>
      </c>
    </row>
    <row r="140" spans="1:18" ht="105">
      <c r="A140" s="162">
        <v>135</v>
      </c>
      <c r="B140" s="173">
        <v>265</v>
      </c>
      <c r="C140" s="171" t="s">
        <v>2312</v>
      </c>
      <c r="D140" s="28"/>
      <c r="E140" s="171" t="s">
        <v>2313</v>
      </c>
      <c r="F140" s="172" t="s">
        <v>1531</v>
      </c>
      <c r="G140" s="172" t="s">
        <v>1953</v>
      </c>
      <c r="H140" s="172" t="s">
        <v>1954</v>
      </c>
      <c r="I140" s="172" t="s">
        <v>2000</v>
      </c>
      <c r="J140" s="148" t="s">
        <v>2267</v>
      </c>
      <c r="K140" s="164">
        <v>100000</v>
      </c>
      <c r="L140" s="164">
        <v>85000</v>
      </c>
      <c r="M140" s="164" t="s">
        <v>2044</v>
      </c>
      <c r="N140" s="164">
        <v>95000</v>
      </c>
      <c r="O140" s="162">
        <v>60</v>
      </c>
      <c r="P140" s="169">
        <v>95000</v>
      </c>
      <c r="Q140" s="162" t="s">
        <v>2044</v>
      </c>
      <c r="R140" s="162">
        <v>20</v>
      </c>
    </row>
    <row r="141" spans="1:18" ht="150">
      <c r="A141" s="162">
        <v>136</v>
      </c>
      <c r="B141" s="173">
        <v>266</v>
      </c>
      <c r="C141" s="171" t="s">
        <v>2314</v>
      </c>
      <c r="D141" s="28"/>
      <c r="E141" s="171" t="s">
        <v>2315</v>
      </c>
      <c r="F141" s="172" t="s">
        <v>1531</v>
      </c>
      <c r="G141" s="172" t="s">
        <v>1953</v>
      </c>
      <c r="H141" s="172" t="s">
        <v>1954</v>
      </c>
      <c r="I141" s="172" t="s">
        <v>2000</v>
      </c>
      <c r="J141" s="148" t="s">
        <v>2267</v>
      </c>
      <c r="K141" s="164">
        <v>50000</v>
      </c>
      <c r="L141" s="164">
        <v>42500</v>
      </c>
      <c r="M141" s="164" t="s">
        <v>2085</v>
      </c>
      <c r="N141" s="164">
        <v>47500</v>
      </c>
      <c r="O141" s="162">
        <v>60</v>
      </c>
      <c r="P141" s="169">
        <v>47500</v>
      </c>
      <c r="Q141" s="162" t="s">
        <v>2085</v>
      </c>
      <c r="R141" s="162">
        <v>20</v>
      </c>
    </row>
    <row r="142" spans="1:18" ht="90">
      <c r="A142" s="162">
        <v>137</v>
      </c>
      <c r="B142" s="173">
        <v>267</v>
      </c>
      <c r="C142" s="171" t="s">
        <v>2316</v>
      </c>
      <c r="D142" s="28"/>
      <c r="E142" s="171" t="s">
        <v>2317</v>
      </c>
      <c r="F142" s="172" t="s">
        <v>1531</v>
      </c>
      <c r="G142" s="172" t="s">
        <v>1953</v>
      </c>
      <c r="H142" s="172" t="s">
        <v>1954</v>
      </c>
      <c r="I142" s="172" t="s">
        <v>2000</v>
      </c>
      <c r="J142" s="148" t="s">
        <v>2267</v>
      </c>
      <c r="K142" s="164">
        <v>50000</v>
      </c>
      <c r="L142" s="164">
        <v>42500</v>
      </c>
      <c r="M142" s="164" t="s">
        <v>2005</v>
      </c>
      <c r="N142" s="164">
        <v>47500</v>
      </c>
      <c r="O142" s="162">
        <v>60</v>
      </c>
      <c r="P142" s="169">
        <v>47500</v>
      </c>
      <c r="Q142" s="162" t="s">
        <v>2005</v>
      </c>
      <c r="R142" s="162">
        <v>20</v>
      </c>
    </row>
    <row r="143" spans="1:18" ht="105">
      <c r="A143" s="162">
        <v>138</v>
      </c>
      <c r="B143" s="173">
        <v>268</v>
      </c>
      <c r="C143" s="171" t="s">
        <v>2318</v>
      </c>
      <c r="D143" s="28"/>
      <c r="E143" s="171" t="s">
        <v>2319</v>
      </c>
      <c r="F143" s="172" t="s">
        <v>1531</v>
      </c>
      <c r="G143" s="172" t="s">
        <v>1953</v>
      </c>
      <c r="H143" s="172" t="s">
        <v>1954</v>
      </c>
      <c r="I143" s="172" t="s">
        <v>2000</v>
      </c>
      <c r="J143" s="148" t="s">
        <v>2267</v>
      </c>
      <c r="K143" s="164">
        <v>50000</v>
      </c>
      <c r="L143" s="164">
        <v>42500</v>
      </c>
      <c r="M143" s="164" t="s">
        <v>2044</v>
      </c>
      <c r="N143" s="164">
        <v>47500</v>
      </c>
      <c r="O143" s="162">
        <v>60</v>
      </c>
      <c r="P143" s="169">
        <v>47500</v>
      </c>
      <c r="Q143" s="162" t="s">
        <v>2044</v>
      </c>
      <c r="R143" s="162">
        <v>20</v>
      </c>
    </row>
    <row r="144" spans="1:18" ht="120">
      <c r="A144" s="162">
        <v>139</v>
      </c>
      <c r="B144" s="173">
        <v>269</v>
      </c>
      <c r="C144" s="171" t="s">
        <v>2320</v>
      </c>
      <c r="D144" s="28"/>
      <c r="E144" s="171" t="s">
        <v>2321</v>
      </c>
      <c r="F144" s="172" t="s">
        <v>1531</v>
      </c>
      <c r="G144" s="172" t="s">
        <v>1953</v>
      </c>
      <c r="H144" s="172" t="s">
        <v>1954</v>
      </c>
      <c r="I144" s="172" t="s">
        <v>2000</v>
      </c>
      <c r="J144" s="148" t="s">
        <v>2267</v>
      </c>
      <c r="K144" s="164">
        <v>50000</v>
      </c>
      <c r="L144" s="164">
        <v>42500</v>
      </c>
      <c r="M144" s="164" t="s">
        <v>2005</v>
      </c>
      <c r="N144" s="164">
        <v>47500</v>
      </c>
      <c r="O144" s="162">
        <v>60</v>
      </c>
      <c r="P144" s="169">
        <v>47500</v>
      </c>
      <c r="Q144" s="162" t="s">
        <v>2005</v>
      </c>
      <c r="R144" s="162">
        <v>20</v>
      </c>
    </row>
    <row r="145" spans="1:18" ht="120">
      <c r="A145" s="162">
        <v>140</v>
      </c>
      <c r="B145" s="173">
        <v>279</v>
      </c>
      <c r="C145" s="171" t="s">
        <v>2322</v>
      </c>
      <c r="D145" s="28"/>
      <c r="E145" s="171" t="s">
        <v>2323</v>
      </c>
      <c r="F145" s="172" t="s">
        <v>1531</v>
      </c>
      <c r="G145" s="172" t="s">
        <v>1953</v>
      </c>
      <c r="H145" s="172" t="s">
        <v>1954</v>
      </c>
      <c r="I145" s="172" t="s">
        <v>2000</v>
      </c>
      <c r="J145" s="148" t="s">
        <v>2324</v>
      </c>
      <c r="K145" s="164">
        <v>100000</v>
      </c>
      <c r="L145" s="164">
        <v>85000</v>
      </c>
      <c r="M145" s="164" t="s">
        <v>2197</v>
      </c>
      <c r="N145" s="164">
        <v>95000</v>
      </c>
      <c r="O145" s="162">
        <v>60</v>
      </c>
      <c r="P145" s="169">
        <v>95000</v>
      </c>
      <c r="Q145" s="162" t="s">
        <v>2197</v>
      </c>
      <c r="R145" s="162">
        <v>20</v>
      </c>
    </row>
    <row r="146" spans="1:18" ht="75">
      <c r="A146" s="162">
        <v>141</v>
      </c>
      <c r="B146" s="173">
        <v>280</v>
      </c>
      <c r="C146" s="171" t="s">
        <v>2325</v>
      </c>
      <c r="D146" s="28"/>
      <c r="E146" s="171" t="s">
        <v>2326</v>
      </c>
      <c r="F146" s="172" t="s">
        <v>1531</v>
      </c>
      <c r="G146" s="172" t="s">
        <v>1953</v>
      </c>
      <c r="H146" s="172" t="s">
        <v>1954</v>
      </c>
      <c r="I146" s="172" t="s">
        <v>2000</v>
      </c>
      <c r="J146" s="148" t="s">
        <v>2324</v>
      </c>
      <c r="K146" s="164">
        <v>100000</v>
      </c>
      <c r="L146" s="164">
        <v>85000</v>
      </c>
      <c r="M146" s="164" t="s">
        <v>2030</v>
      </c>
      <c r="N146" s="164">
        <v>95000</v>
      </c>
      <c r="O146" s="162">
        <v>60</v>
      </c>
      <c r="P146" s="169">
        <v>95000</v>
      </c>
      <c r="Q146" s="162" t="s">
        <v>2030</v>
      </c>
      <c r="R146" s="162">
        <v>20</v>
      </c>
    </row>
    <row r="147" spans="1:18" ht="105">
      <c r="A147" s="162">
        <v>142</v>
      </c>
      <c r="B147" s="173">
        <v>283</v>
      </c>
      <c r="C147" s="171" t="s">
        <v>2327</v>
      </c>
      <c r="D147" s="28"/>
      <c r="E147" s="171" t="s">
        <v>2328</v>
      </c>
      <c r="F147" s="172" t="s">
        <v>1531</v>
      </c>
      <c r="G147" s="172" t="s">
        <v>1953</v>
      </c>
      <c r="H147" s="172" t="s">
        <v>1954</v>
      </c>
      <c r="I147" s="172" t="s">
        <v>2000</v>
      </c>
      <c r="J147" s="148" t="s">
        <v>2329</v>
      </c>
      <c r="K147" s="164">
        <v>100000</v>
      </c>
      <c r="L147" s="164">
        <v>85000</v>
      </c>
      <c r="M147" s="164" t="s">
        <v>2005</v>
      </c>
      <c r="N147" s="164">
        <v>95000</v>
      </c>
      <c r="O147" s="162">
        <v>60</v>
      </c>
      <c r="P147" s="169">
        <v>95000</v>
      </c>
      <c r="Q147" s="162" t="s">
        <v>2005</v>
      </c>
      <c r="R147" s="162">
        <v>20</v>
      </c>
    </row>
    <row r="148" spans="1:18" ht="105">
      <c r="A148" s="162">
        <v>143</v>
      </c>
      <c r="B148" s="173">
        <v>284</v>
      </c>
      <c r="C148" s="171" t="s">
        <v>2330</v>
      </c>
      <c r="D148" s="28"/>
      <c r="E148" s="171" t="s">
        <v>2328</v>
      </c>
      <c r="F148" s="172" t="s">
        <v>1531</v>
      </c>
      <c r="G148" s="172" t="s">
        <v>1953</v>
      </c>
      <c r="H148" s="172" t="s">
        <v>1954</v>
      </c>
      <c r="I148" s="172" t="s">
        <v>2000</v>
      </c>
      <c r="J148" s="148" t="s">
        <v>2329</v>
      </c>
      <c r="K148" s="164">
        <v>100000</v>
      </c>
      <c r="L148" s="164">
        <v>85000</v>
      </c>
      <c r="M148" s="164" t="s">
        <v>2005</v>
      </c>
      <c r="N148" s="164">
        <v>95000</v>
      </c>
      <c r="O148" s="162">
        <v>60</v>
      </c>
      <c r="P148" s="169">
        <v>95000</v>
      </c>
      <c r="Q148" s="162" t="s">
        <v>2005</v>
      </c>
      <c r="R148" s="162">
        <v>20</v>
      </c>
    </row>
    <row r="149" spans="1:18" ht="105">
      <c r="A149" s="162">
        <v>144</v>
      </c>
      <c r="B149" s="173">
        <v>285</v>
      </c>
      <c r="C149" s="171" t="s">
        <v>2331</v>
      </c>
      <c r="D149" s="28"/>
      <c r="E149" s="171" t="s">
        <v>2328</v>
      </c>
      <c r="F149" s="172" t="s">
        <v>1531</v>
      </c>
      <c r="G149" s="172" t="s">
        <v>1953</v>
      </c>
      <c r="H149" s="172" t="s">
        <v>1957</v>
      </c>
      <c r="I149" s="172" t="s">
        <v>2000</v>
      </c>
      <c r="J149" s="148" t="s">
        <v>2329</v>
      </c>
      <c r="K149" s="164">
        <v>100000</v>
      </c>
      <c r="L149" s="164">
        <v>85000</v>
      </c>
      <c r="M149" s="164" t="s">
        <v>2005</v>
      </c>
      <c r="N149" s="164">
        <v>95000</v>
      </c>
      <c r="O149" s="162">
        <v>60</v>
      </c>
      <c r="P149" s="169">
        <v>95000</v>
      </c>
      <c r="Q149" s="162" t="s">
        <v>2005</v>
      </c>
      <c r="R149" s="162">
        <v>20</v>
      </c>
    </row>
    <row r="150" spans="1:18" ht="120">
      <c r="A150" s="162">
        <v>145</v>
      </c>
      <c r="B150" s="173">
        <v>288</v>
      </c>
      <c r="C150" s="171" t="s">
        <v>2332</v>
      </c>
      <c r="D150" s="28"/>
      <c r="E150" s="171" t="s">
        <v>2333</v>
      </c>
      <c r="F150" s="172" t="s">
        <v>1531</v>
      </c>
      <c r="G150" s="172" t="s">
        <v>1953</v>
      </c>
      <c r="H150" s="172" t="s">
        <v>1954</v>
      </c>
      <c r="I150" s="172" t="s">
        <v>2000</v>
      </c>
      <c r="J150" s="148" t="s">
        <v>2267</v>
      </c>
      <c r="K150" s="164">
        <v>50000</v>
      </c>
      <c r="L150" s="164">
        <v>42500</v>
      </c>
      <c r="M150" s="164" t="s">
        <v>2024</v>
      </c>
      <c r="N150" s="164">
        <v>47500</v>
      </c>
      <c r="O150" s="162">
        <v>60</v>
      </c>
      <c r="P150" s="169">
        <v>47500</v>
      </c>
      <c r="Q150" s="162" t="s">
        <v>2024</v>
      </c>
      <c r="R150" s="162">
        <v>20</v>
      </c>
    </row>
    <row r="151" spans="1:18" ht="90">
      <c r="A151" s="162">
        <v>146</v>
      </c>
      <c r="B151" s="173">
        <v>289</v>
      </c>
      <c r="C151" s="171" t="s">
        <v>2334</v>
      </c>
      <c r="D151" s="28"/>
      <c r="E151" s="171" t="s">
        <v>2335</v>
      </c>
      <c r="F151" s="172" t="s">
        <v>1531</v>
      </c>
      <c r="G151" s="172" t="s">
        <v>1953</v>
      </c>
      <c r="H151" s="172" t="s">
        <v>1954</v>
      </c>
      <c r="I151" s="172" t="s">
        <v>2000</v>
      </c>
      <c r="J151" s="148" t="s">
        <v>2267</v>
      </c>
      <c r="K151" s="164">
        <v>50000</v>
      </c>
      <c r="L151" s="164">
        <v>42500</v>
      </c>
      <c r="M151" s="164" t="s">
        <v>2024</v>
      </c>
      <c r="N151" s="164">
        <v>47500</v>
      </c>
      <c r="O151" s="162">
        <v>60</v>
      </c>
      <c r="P151" s="169">
        <v>47500</v>
      </c>
      <c r="Q151" s="162" t="s">
        <v>2024</v>
      </c>
      <c r="R151" s="162">
        <v>20</v>
      </c>
    </row>
    <row r="152" spans="1:18" ht="60">
      <c r="A152" s="162">
        <v>147</v>
      </c>
      <c r="B152" s="173">
        <v>290</v>
      </c>
      <c r="C152" s="171" t="s">
        <v>2336</v>
      </c>
      <c r="D152" s="28"/>
      <c r="E152" s="171" t="s">
        <v>2337</v>
      </c>
      <c r="F152" s="172" t="s">
        <v>1531</v>
      </c>
      <c r="G152" s="172" t="s">
        <v>1953</v>
      </c>
      <c r="H152" s="172" t="s">
        <v>1954</v>
      </c>
      <c r="I152" s="172" t="s">
        <v>2000</v>
      </c>
      <c r="J152" s="148" t="s">
        <v>2267</v>
      </c>
      <c r="K152" s="164">
        <v>50000</v>
      </c>
      <c r="L152" s="164">
        <v>42500</v>
      </c>
      <c r="M152" s="164" t="s">
        <v>2024</v>
      </c>
      <c r="N152" s="164">
        <v>47500</v>
      </c>
      <c r="O152" s="162">
        <v>60</v>
      </c>
      <c r="P152" s="169">
        <v>47500</v>
      </c>
      <c r="Q152" s="162" t="s">
        <v>2024</v>
      </c>
      <c r="R152" s="162">
        <v>20</v>
      </c>
    </row>
    <row r="153" spans="1:18" ht="120">
      <c r="A153" s="162">
        <v>148</v>
      </c>
      <c r="B153" s="173">
        <v>291</v>
      </c>
      <c r="C153" s="171" t="s">
        <v>2338</v>
      </c>
      <c r="D153" s="28"/>
      <c r="E153" s="171" t="s">
        <v>2339</v>
      </c>
      <c r="F153" s="172" t="s">
        <v>1531</v>
      </c>
      <c r="G153" s="172" t="s">
        <v>1953</v>
      </c>
      <c r="H153" s="172" t="s">
        <v>1954</v>
      </c>
      <c r="I153" s="172" t="s">
        <v>2000</v>
      </c>
      <c r="J153" s="148" t="s">
        <v>2267</v>
      </c>
      <c r="K153" s="164">
        <v>100000</v>
      </c>
      <c r="L153" s="164">
        <v>85000</v>
      </c>
      <c r="M153" s="164" t="s">
        <v>2005</v>
      </c>
      <c r="N153" s="164">
        <v>95000</v>
      </c>
      <c r="O153" s="162">
        <v>60</v>
      </c>
      <c r="P153" s="169">
        <v>95000</v>
      </c>
      <c r="Q153" s="162" t="s">
        <v>2005</v>
      </c>
      <c r="R153" s="162">
        <v>20</v>
      </c>
    </row>
    <row r="154" spans="1:18" ht="90">
      <c r="A154" s="162">
        <v>149</v>
      </c>
      <c r="B154" s="173">
        <v>292</v>
      </c>
      <c r="C154" s="171" t="s">
        <v>2340</v>
      </c>
      <c r="D154" s="28"/>
      <c r="E154" s="171" t="s">
        <v>2341</v>
      </c>
      <c r="F154" s="172" t="s">
        <v>1531</v>
      </c>
      <c r="G154" s="172" t="s">
        <v>1953</v>
      </c>
      <c r="H154" s="172" t="s">
        <v>1954</v>
      </c>
      <c r="I154" s="172" t="s">
        <v>2000</v>
      </c>
      <c r="J154" s="148" t="s">
        <v>2267</v>
      </c>
      <c r="K154" s="164">
        <v>50000</v>
      </c>
      <c r="L154" s="164">
        <v>42500</v>
      </c>
      <c r="M154" s="164" t="s">
        <v>2024</v>
      </c>
      <c r="N154" s="164">
        <v>47500</v>
      </c>
      <c r="O154" s="162">
        <v>60</v>
      </c>
      <c r="P154" s="169">
        <v>47500</v>
      </c>
      <c r="Q154" s="162" t="s">
        <v>2024</v>
      </c>
      <c r="R154" s="162">
        <v>20</v>
      </c>
    </row>
    <row r="155" spans="1:18" ht="105">
      <c r="A155" s="162">
        <v>150</v>
      </c>
      <c r="B155" s="173">
        <v>293</v>
      </c>
      <c r="C155" s="171" t="s">
        <v>2342</v>
      </c>
      <c r="D155" s="28"/>
      <c r="E155" s="171" t="s">
        <v>2343</v>
      </c>
      <c r="F155" s="172" t="s">
        <v>1531</v>
      </c>
      <c r="G155" s="172" t="s">
        <v>1953</v>
      </c>
      <c r="H155" s="172" t="s">
        <v>1954</v>
      </c>
      <c r="I155" s="172" t="s">
        <v>2000</v>
      </c>
      <c r="J155" s="148" t="s">
        <v>2267</v>
      </c>
      <c r="K155" s="164">
        <v>50000</v>
      </c>
      <c r="L155" s="164">
        <v>42500</v>
      </c>
      <c r="M155" s="164" t="s">
        <v>2024</v>
      </c>
      <c r="N155" s="164">
        <v>47500</v>
      </c>
      <c r="O155" s="162">
        <v>60</v>
      </c>
      <c r="P155" s="169">
        <v>47500</v>
      </c>
      <c r="Q155" s="162" t="s">
        <v>2024</v>
      </c>
      <c r="R155" s="162">
        <v>20</v>
      </c>
    </row>
    <row r="156" spans="1:18" ht="105">
      <c r="A156" s="162">
        <v>151</v>
      </c>
      <c r="B156" s="173">
        <v>294</v>
      </c>
      <c r="C156" s="171" t="s">
        <v>2344</v>
      </c>
      <c r="D156" s="28"/>
      <c r="E156" s="171" t="s">
        <v>2345</v>
      </c>
      <c r="F156" s="172" t="s">
        <v>1531</v>
      </c>
      <c r="G156" s="172" t="s">
        <v>1953</v>
      </c>
      <c r="H156" s="172" t="s">
        <v>1954</v>
      </c>
      <c r="I156" s="172" t="s">
        <v>2000</v>
      </c>
      <c r="J156" s="148" t="s">
        <v>2267</v>
      </c>
      <c r="K156" s="164">
        <v>50000</v>
      </c>
      <c r="L156" s="164">
        <v>42500</v>
      </c>
      <c r="M156" s="164" t="s">
        <v>2024</v>
      </c>
      <c r="N156" s="164">
        <v>47500</v>
      </c>
      <c r="O156" s="162">
        <v>60</v>
      </c>
      <c r="P156" s="169">
        <v>47500</v>
      </c>
      <c r="Q156" s="162" t="s">
        <v>2024</v>
      </c>
      <c r="R156" s="162">
        <v>20</v>
      </c>
    </row>
    <row r="157" spans="1:18" ht="90">
      <c r="A157" s="162">
        <v>152</v>
      </c>
      <c r="B157" s="173">
        <v>295</v>
      </c>
      <c r="C157" s="171" t="s">
        <v>2346</v>
      </c>
      <c r="D157" s="28"/>
      <c r="E157" s="171" t="s">
        <v>2347</v>
      </c>
      <c r="F157" s="172" t="s">
        <v>1531</v>
      </c>
      <c r="G157" s="172" t="s">
        <v>1953</v>
      </c>
      <c r="H157" s="172" t="s">
        <v>1954</v>
      </c>
      <c r="I157" s="172" t="s">
        <v>2000</v>
      </c>
      <c r="J157" s="148" t="s">
        <v>2267</v>
      </c>
      <c r="K157" s="164">
        <v>100000</v>
      </c>
      <c r="L157" s="164">
        <v>85000</v>
      </c>
      <c r="M157" s="164" t="s">
        <v>2005</v>
      </c>
      <c r="N157" s="164">
        <v>95000</v>
      </c>
      <c r="O157" s="162">
        <v>60</v>
      </c>
      <c r="P157" s="169">
        <v>95000</v>
      </c>
      <c r="Q157" s="162" t="s">
        <v>2005</v>
      </c>
      <c r="R157" s="162">
        <v>20</v>
      </c>
    </row>
    <row r="158" spans="1:18" ht="105">
      <c r="A158" s="162">
        <v>153</v>
      </c>
      <c r="B158" s="173">
        <v>296</v>
      </c>
      <c r="C158" s="171" t="s">
        <v>2348</v>
      </c>
      <c r="D158" s="28"/>
      <c r="E158" s="171" t="s">
        <v>2349</v>
      </c>
      <c r="F158" s="172" t="s">
        <v>1531</v>
      </c>
      <c r="G158" s="172" t="s">
        <v>1953</v>
      </c>
      <c r="H158" s="172" t="s">
        <v>1954</v>
      </c>
      <c r="I158" s="172" t="s">
        <v>2000</v>
      </c>
      <c r="J158" s="148" t="s">
        <v>2267</v>
      </c>
      <c r="K158" s="164">
        <v>100000</v>
      </c>
      <c r="L158" s="164">
        <v>85000</v>
      </c>
      <c r="M158" s="164" t="s">
        <v>2024</v>
      </c>
      <c r="N158" s="164">
        <v>95000</v>
      </c>
      <c r="O158" s="162">
        <v>60</v>
      </c>
      <c r="P158" s="169">
        <v>95000</v>
      </c>
      <c r="Q158" s="162" t="s">
        <v>2024</v>
      </c>
      <c r="R158" s="162">
        <v>20</v>
      </c>
    </row>
    <row r="159" spans="1:18" ht="105">
      <c r="A159" s="162">
        <v>154</v>
      </c>
      <c r="B159" s="173">
        <v>297</v>
      </c>
      <c r="C159" s="171" t="s">
        <v>2350</v>
      </c>
      <c r="D159" s="28"/>
      <c r="E159" s="171" t="s">
        <v>2351</v>
      </c>
      <c r="F159" s="172" t="s">
        <v>1531</v>
      </c>
      <c r="G159" s="172" t="s">
        <v>1953</v>
      </c>
      <c r="H159" s="172" t="s">
        <v>1954</v>
      </c>
      <c r="I159" s="172" t="s">
        <v>2000</v>
      </c>
      <c r="J159" s="148" t="s">
        <v>2267</v>
      </c>
      <c r="K159" s="164">
        <v>100000</v>
      </c>
      <c r="L159" s="164">
        <v>85000</v>
      </c>
      <c r="M159" s="164" t="s">
        <v>2024</v>
      </c>
      <c r="N159" s="164">
        <v>95000</v>
      </c>
      <c r="O159" s="162">
        <v>60</v>
      </c>
      <c r="P159" s="169">
        <v>95000</v>
      </c>
      <c r="Q159" s="162" t="s">
        <v>2024</v>
      </c>
      <c r="R159" s="162">
        <v>20</v>
      </c>
    </row>
    <row r="160" spans="1:18" ht="105">
      <c r="A160" s="162">
        <v>155</v>
      </c>
      <c r="B160" s="173">
        <v>298</v>
      </c>
      <c r="C160" s="171" t="s">
        <v>2352</v>
      </c>
      <c r="D160" s="28"/>
      <c r="E160" s="171" t="s">
        <v>2353</v>
      </c>
      <c r="F160" s="172" t="s">
        <v>1531</v>
      </c>
      <c r="G160" s="172" t="s">
        <v>1953</v>
      </c>
      <c r="H160" s="172" t="s">
        <v>1954</v>
      </c>
      <c r="I160" s="172" t="s">
        <v>2000</v>
      </c>
      <c r="J160" s="148" t="s">
        <v>2267</v>
      </c>
      <c r="K160" s="164">
        <v>100000</v>
      </c>
      <c r="L160" s="164">
        <v>85000</v>
      </c>
      <c r="M160" s="164" t="s">
        <v>2005</v>
      </c>
      <c r="N160" s="164">
        <v>95000</v>
      </c>
      <c r="O160" s="162">
        <v>60</v>
      </c>
      <c r="P160" s="169">
        <v>95000</v>
      </c>
      <c r="Q160" s="162" t="s">
        <v>2005</v>
      </c>
      <c r="R160" s="162">
        <v>20</v>
      </c>
    </row>
    <row r="161" spans="1:18" ht="105">
      <c r="A161" s="162">
        <v>156</v>
      </c>
      <c r="B161" s="173">
        <v>299</v>
      </c>
      <c r="C161" s="171" t="s">
        <v>2354</v>
      </c>
      <c r="D161" s="28"/>
      <c r="E161" s="171" t="s">
        <v>2355</v>
      </c>
      <c r="F161" s="172" t="s">
        <v>1531</v>
      </c>
      <c r="G161" s="172" t="s">
        <v>1953</v>
      </c>
      <c r="H161" s="172" t="s">
        <v>1957</v>
      </c>
      <c r="I161" s="172" t="s">
        <v>2000</v>
      </c>
      <c r="J161" s="148" t="s">
        <v>2267</v>
      </c>
      <c r="K161" s="164">
        <v>100000</v>
      </c>
      <c r="L161" s="164">
        <v>85000</v>
      </c>
      <c r="M161" s="164" t="s">
        <v>2044</v>
      </c>
      <c r="N161" s="164">
        <v>95000</v>
      </c>
      <c r="O161" s="162">
        <v>60</v>
      </c>
      <c r="P161" s="169">
        <v>95000</v>
      </c>
      <c r="Q161" s="162" t="s">
        <v>2044</v>
      </c>
      <c r="R161" s="162">
        <v>20</v>
      </c>
    </row>
    <row r="162" spans="1:18" ht="135">
      <c r="A162" s="162">
        <v>157</v>
      </c>
      <c r="B162" s="173">
        <v>300</v>
      </c>
      <c r="C162" s="171" t="s">
        <v>2356</v>
      </c>
      <c r="D162" s="28"/>
      <c r="E162" s="171" t="s">
        <v>2357</v>
      </c>
      <c r="F162" s="172" t="s">
        <v>1531</v>
      </c>
      <c r="G162" s="172" t="s">
        <v>1953</v>
      </c>
      <c r="H162" s="172" t="s">
        <v>1954</v>
      </c>
      <c r="I162" s="172" t="s">
        <v>2000</v>
      </c>
      <c r="J162" s="148" t="s">
        <v>2267</v>
      </c>
      <c r="K162" s="164">
        <v>100000</v>
      </c>
      <c r="L162" s="164">
        <v>85000</v>
      </c>
      <c r="M162" s="164" t="s">
        <v>2041</v>
      </c>
      <c r="N162" s="164">
        <v>95000</v>
      </c>
      <c r="O162" s="162">
        <v>60</v>
      </c>
      <c r="P162" s="169">
        <v>95000</v>
      </c>
      <c r="Q162" s="162" t="s">
        <v>2041</v>
      </c>
      <c r="R162" s="162">
        <v>20</v>
      </c>
    </row>
    <row r="163" spans="1:18" ht="120">
      <c r="A163" s="162">
        <v>158</v>
      </c>
      <c r="B163" s="173">
        <v>301</v>
      </c>
      <c r="C163" s="171" t="s">
        <v>2358</v>
      </c>
      <c r="D163" s="28"/>
      <c r="E163" s="171" t="s">
        <v>2359</v>
      </c>
      <c r="F163" s="172" t="s">
        <v>1531</v>
      </c>
      <c r="G163" s="172" t="s">
        <v>1953</v>
      </c>
      <c r="H163" s="172" t="s">
        <v>1954</v>
      </c>
      <c r="I163" s="172" t="s">
        <v>2000</v>
      </c>
      <c r="J163" s="148" t="s">
        <v>2267</v>
      </c>
      <c r="K163" s="164">
        <v>50000</v>
      </c>
      <c r="L163" s="164">
        <v>42500</v>
      </c>
      <c r="M163" s="168">
        <v>41041</v>
      </c>
      <c r="N163" s="164">
        <v>47500</v>
      </c>
      <c r="O163" s="162">
        <v>60</v>
      </c>
      <c r="P163" s="169">
        <v>47500</v>
      </c>
      <c r="Q163" s="165">
        <v>41041</v>
      </c>
      <c r="R163" s="162">
        <v>20</v>
      </c>
    </row>
    <row r="164" spans="1:18" ht="90">
      <c r="A164" s="162">
        <v>159</v>
      </c>
      <c r="B164" s="173">
        <v>302</v>
      </c>
      <c r="C164" s="171" t="s">
        <v>2360</v>
      </c>
      <c r="D164" s="28"/>
      <c r="E164" s="171" t="s">
        <v>2361</v>
      </c>
      <c r="F164" s="172" t="s">
        <v>1531</v>
      </c>
      <c r="G164" s="172" t="s">
        <v>1953</v>
      </c>
      <c r="H164" s="172" t="s">
        <v>1954</v>
      </c>
      <c r="I164" s="172" t="s">
        <v>2000</v>
      </c>
      <c r="J164" s="148" t="s">
        <v>2267</v>
      </c>
      <c r="K164" s="164">
        <v>50000</v>
      </c>
      <c r="L164" s="164">
        <v>42500</v>
      </c>
      <c r="M164" s="168">
        <v>41193</v>
      </c>
      <c r="N164" s="164">
        <v>47500</v>
      </c>
      <c r="O164" s="162">
        <v>60</v>
      </c>
      <c r="P164" s="169">
        <v>47500</v>
      </c>
      <c r="Q164" s="165">
        <v>41193</v>
      </c>
      <c r="R164" s="162">
        <v>20</v>
      </c>
    </row>
    <row r="165" spans="1:18" ht="105">
      <c r="A165" s="162">
        <v>160</v>
      </c>
      <c r="B165" s="173">
        <v>303</v>
      </c>
      <c r="C165" s="171" t="s">
        <v>2362</v>
      </c>
      <c r="D165" s="28"/>
      <c r="E165" s="171" t="s">
        <v>2363</v>
      </c>
      <c r="F165" s="172" t="s">
        <v>1531</v>
      </c>
      <c r="G165" s="172" t="s">
        <v>1953</v>
      </c>
      <c r="H165" s="172" t="s">
        <v>1954</v>
      </c>
      <c r="I165" s="172" t="s">
        <v>2000</v>
      </c>
      <c r="J165" s="148" t="s">
        <v>2267</v>
      </c>
      <c r="K165" s="164">
        <v>100000</v>
      </c>
      <c r="L165" s="164">
        <v>85000</v>
      </c>
      <c r="M165" s="164" t="s">
        <v>2041</v>
      </c>
      <c r="N165" s="164">
        <v>95000</v>
      </c>
      <c r="O165" s="162">
        <v>60</v>
      </c>
      <c r="P165" s="169">
        <v>95000</v>
      </c>
      <c r="Q165" s="162" t="s">
        <v>2041</v>
      </c>
      <c r="R165" s="162">
        <v>20</v>
      </c>
    </row>
    <row r="166" spans="1:18" ht="135">
      <c r="A166" s="162">
        <v>161</v>
      </c>
      <c r="B166" s="173">
        <v>304</v>
      </c>
      <c r="C166" s="171" t="s">
        <v>2364</v>
      </c>
      <c r="D166" s="28"/>
      <c r="E166" s="171" t="s">
        <v>2365</v>
      </c>
      <c r="F166" s="172" t="s">
        <v>1531</v>
      </c>
      <c r="G166" s="172" t="s">
        <v>1953</v>
      </c>
      <c r="H166" s="172" t="s">
        <v>1954</v>
      </c>
      <c r="I166" s="172" t="s">
        <v>2000</v>
      </c>
      <c r="J166" s="148" t="s">
        <v>2267</v>
      </c>
      <c r="K166" s="164">
        <v>50000</v>
      </c>
      <c r="L166" s="164">
        <v>42500</v>
      </c>
      <c r="M166" s="168">
        <v>41041</v>
      </c>
      <c r="N166" s="164">
        <v>47500</v>
      </c>
      <c r="O166" s="162">
        <v>60</v>
      </c>
      <c r="P166" s="169">
        <v>47500</v>
      </c>
      <c r="Q166" s="165">
        <v>41041</v>
      </c>
      <c r="R166" s="162">
        <v>20</v>
      </c>
    </row>
    <row r="167" spans="1:18" ht="105">
      <c r="A167" s="162">
        <v>162</v>
      </c>
      <c r="B167" s="173">
        <v>305</v>
      </c>
      <c r="C167" s="171" t="s">
        <v>2366</v>
      </c>
      <c r="D167" s="28"/>
      <c r="E167" s="171" t="s">
        <v>2367</v>
      </c>
      <c r="F167" s="172" t="s">
        <v>1531</v>
      </c>
      <c r="G167" s="172" t="s">
        <v>1953</v>
      </c>
      <c r="H167" s="172" t="s">
        <v>1957</v>
      </c>
      <c r="I167" s="172" t="s">
        <v>2000</v>
      </c>
      <c r="J167" s="148" t="s">
        <v>2261</v>
      </c>
      <c r="K167" s="164">
        <v>50000</v>
      </c>
      <c r="L167" s="164">
        <v>42500</v>
      </c>
      <c r="M167" s="168">
        <v>41041</v>
      </c>
      <c r="N167" s="164">
        <v>47500</v>
      </c>
      <c r="O167" s="162">
        <v>60</v>
      </c>
      <c r="P167" s="169">
        <v>47500</v>
      </c>
      <c r="Q167" s="165">
        <v>41041</v>
      </c>
      <c r="R167" s="162">
        <v>20</v>
      </c>
    </row>
    <row r="168" spans="1:18" ht="90">
      <c r="A168" s="162">
        <v>163</v>
      </c>
      <c r="B168" s="173">
        <v>306</v>
      </c>
      <c r="C168" s="171" t="s">
        <v>2368</v>
      </c>
      <c r="D168" s="28"/>
      <c r="E168" s="171" t="s">
        <v>2369</v>
      </c>
      <c r="F168" s="172" t="s">
        <v>1531</v>
      </c>
      <c r="G168" s="172" t="s">
        <v>1953</v>
      </c>
      <c r="H168" s="172" t="s">
        <v>1954</v>
      </c>
      <c r="I168" s="172" t="s">
        <v>2000</v>
      </c>
      <c r="J168" s="148" t="s">
        <v>2261</v>
      </c>
      <c r="K168" s="164">
        <v>100000</v>
      </c>
      <c r="L168" s="164">
        <v>85000</v>
      </c>
      <c r="M168" s="164" t="s">
        <v>2033</v>
      </c>
      <c r="N168" s="164">
        <v>95000</v>
      </c>
      <c r="O168" s="162">
        <v>60</v>
      </c>
      <c r="P168" s="169">
        <v>95000</v>
      </c>
      <c r="Q168" s="162" t="s">
        <v>2033</v>
      </c>
      <c r="R168" s="162">
        <v>20</v>
      </c>
    </row>
    <row r="169" spans="1:18" ht="90">
      <c r="A169" s="162">
        <v>164</v>
      </c>
      <c r="B169" s="173">
        <v>307</v>
      </c>
      <c r="C169" s="171" t="s">
        <v>2370</v>
      </c>
      <c r="D169" s="28"/>
      <c r="E169" s="171" t="s">
        <v>2371</v>
      </c>
      <c r="F169" s="172" t="s">
        <v>1531</v>
      </c>
      <c r="G169" s="172" t="s">
        <v>1953</v>
      </c>
      <c r="H169" s="172" t="s">
        <v>1954</v>
      </c>
      <c r="I169" s="172" t="s">
        <v>2000</v>
      </c>
      <c r="J169" s="148" t="s">
        <v>2273</v>
      </c>
      <c r="K169" s="164">
        <v>50000</v>
      </c>
      <c r="L169" s="164">
        <v>42500</v>
      </c>
      <c r="M169" s="164" t="s">
        <v>2024</v>
      </c>
      <c r="N169" s="164">
        <v>47500</v>
      </c>
      <c r="O169" s="162">
        <v>60</v>
      </c>
      <c r="P169" s="169">
        <v>47500</v>
      </c>
      <c r="Q169" s="162" t="s">
        <v>2024</v>
      </c>
      <c r="R169" s="162">
        <v>20</v>
      </c>
    </row>
    <row r="170" spans="1:18" ht="90">
      <c r="A170" s="162">
        <v>165</v>
      </c>
      <c r="B170" s="173">
        <v>308</v>
      </c>
      <c r="C170" s="171" t="s">
        <v>2372</v>
      </c>
      <c r="D170" s="28"/>
      <c r="E170" s="171" t="s">
        <v>2373</v>
      </c>
      <c r="F170" s="172" t="s">
        <v>1531</v>
      </c>
      <c r="G170" s="172" t="s">
        <v>1953</v>
      </c>
      <c r="H170" s="172" t="s">
        <v>1957</v>
      </c>
      <c r="I170" s="172" t="s">
        <v>2000</v>
      </c>
      <c r="J170" s="148" t="s">
        <v>2374</v>
      </c>
      <c r="K170" s="164">
        <v>50000</v>
      </c>
      <c r="L170" s="164">
        <v>42500</v>
      </c>
      <c r="M170" s="164" t="s">
        <v>2030</v>
      </c>
      <c r="N170" s="164">
        <v>47500</v>
      </c>
      <c r="O170" s="162">
        <v>60</v>
      </c>
      <c r="P170" s="169">
        <v>47500</v>
      </c>
      <c r="Q170" s="162" t="s">
        <v>2030</v>
      </c>
      <c r="R170" s="162">
        <v>20</v>
      </c>
    </row>
    <row r="171" spans="1:18" ht="105">
      <c r="A171" s="162">
        <v>166</v>
      </c>
      <c r="B171" s="173">
        <v>309</v>
      </c>
      <c r="C171" s="171" t="s">
        <v>2375</v>
      </c>
      <c r="D171" s="28"/>
      <c r="E171" s="171" t="s">
        <v>2376</v>
      </c>
      <c r="F171" s="172" t="s">
        <v>1531</v>
      </c>
      <c r="G171" s="172" t="s">
        <v>1953</v>
      </c>
      <c r="H171" s="172" t="s">
        <v>1954</v>
      </c>
      <c r="I171" s="172" t="s">
        <v>2000</v>
      </c>
      <c r="J171" s="148" t="s">
        <v>2267</v>
      </c>
      <c r="K171" s="164">
        <v>100000</v>
      </c>
      <c r="L171" s="164">
        <v>85000</v>
      </c>
      <c r="M171" s="164" t="s">
        <v>2377</v>
      </c>
      <c r="N171" s="164">
        <v>95000</v>
      </c>
      <c r="O171" s="162">
        <v>60</v>
      </c>
      <c r="P171" s="169">
        <v>95000</v>
      </c>
      <c r="Q171" s="162" t="s">
        <v>2377</v>
      </c>
      <c r="R171" s="162">
        <v>20</v>
      </c>
    </row>
    <row r="172" spans="1:18" ht="105">
      <c r="A172" s="162">
        <v>167</v>
      </c>
      <c r="B172" s="173">
        <v>310</v>
      </c>
      <c r="C172" s="171" t="s">
        <v>2378</v>
      </c>
      <c r="D172" s="28"/>
      <c r="E172" s="171" t="s">
        <v>2379</v>
      </c>
      <c r="F172" s="172" t="s">
        <v>1531</v>
      </c>
      <c r="G172" s="172" t="s">
        <v>1953</v>
      </c>
      <c r="H172" s="172" t="s">
        <v>1954</v>
      </c>
      <c r="I172" s="172" t="s">
        <v>2000</v>
      </c>
      <c r="J172" s="148" t="s">
        <v>2267</v>
      </c>
      <c r="K172" s="164">
        <v>100000</v>
      </c>
      <c r="L172" s="164">
        <v>85000</v>
      </c>
      <c r="M172" s="164" t="s">
        <v>2024</v>
      </c>
      <c r="N172" s="164">
        <v>95000</v>
      </c>
      <c r="O172" s="162">
        <v>60</v>
      </c>
      <c r="P172" s="169">
        <v>95000</v>
      </c>
      <c r="Q172" s="162" t="s">
        <v>2024</v>
      </c>
      <c r="R172" s="162">
        <v>20</v>
      </c>
    </row>
    <row r="173" spans="1:18" ht="75">
      <c r="A173" s="162">
        <v>168</v>
      </c>
      <c r="B173" s="173">
        <v>311</v>
      </c>
      <c r="C173" s="171" t="s">
        <v>2380</v>
      </c>
      <c r="D173" s="28"/>
      <c r="E173" s="171" t="s">
        <v>2381</v>
      </c>
      <c r="F173" s="172" t="s">
        <v>1531</v>
      </c>
      <c r="G173" s="172" t="s">
        <v>1953</v>
      </c>
      <c r="H173" s="172" t="s">
        <v>1954</v>
      </c>
      <c r="I173" s="172" t="s">
        <v>2000</v>
      </c>
      <c r="J173" s="148" t="s">
        <v>2267</v>
      </c>
      <c r="K173" s="164">
        <v>50000</v>
      </c>
      <c r="L173" s="164">
        <v>42500</v>
      </c>
      <c r="M173" s="164" t="s">
        <v>2085</v>
      </c>
      <c r="N173" s="164">
        <v>47500</v>
      </c>
      <c r="O173" s="162">
        <v>60</v>
      </c>
      <c r="P173" s="169">
        <v>47500</v>
      </c>
      <c r="Q173" s="162" t="s">
        <v>2085</v>
      </c>
      <c r="R173" s="162">
        <v>20</v>
      </c>
    </row>
    <row r="174" spans="1:18" ht="120">
      <c r="A174" s="162">
        <v>169</v>
      </c>
      <c r="B174" s="173">
        <v>312</v>
      </c>
      <c r="C174" s="171" t="s">
        <v>2382</v>
      </c>
      <c r="D174" s="28"/>
      <c r="E174" s="171" t="s">
        <v>2383</v>
      </c>
      <c r="F174" s="172" t="s">
        <v>1531</v>
      </c>
      <c r="G174" s="172" t="s">
        <v>1953</v>
      </c>
      <c r="H174" s="172" t="s">
        <v>1954</v>
      </c>
      <c r="I174" s="172" t="s">
        <v>2000</v>
      </c>
      <c r="J174" s="148" t="s">
        <v>2267</v>
      </c>
      <c r="K174" s="164">
        <v>100000</v>
      </c>
      <c r="L174" s="164">
        <v>85000</v>
      </c>
      <c r="M174" s="164" t="s">
        <v>2044</v>
      </c>
      <c r="N174" s="164">
        <v>95000</v>
      </c>
      <c r="O174" s="162">
        <v>60</v>
      </c>
      <c r="P174" s="169">
        <v>95000</v>
      </c>
      <c r="Q174" s="162" t="s">
        <v>2044</v>
      </c>
      <c r="R174" s="162">
        <v>20</v>
      </c>
    </row>
    <row r="175" spans="1:18" ht="60">
      <c r="A175" s="162">
        <v>170</v>
      </c>
      <c r="B175" s="173">
        <v>313</v>
      </c>
      <c r="C175" s="171" t="s">
        <v>2384</v>
      </c>
      <c r="D175" s="28"/>
      <c r="E175" s="171" t="s">
        <v>2385</v>
      </c>
      <c r="F175" s="172" t="s">
        <v>1531</v>
      </c>
      <c r="G175" s="172" t="s">
        <v>1953</v>
      </c>
      <c r="H175" s="172" t="s">
        <v>1954</v>
      </c>
      <c r="I175" s="172" t="s">
        <v>2000</v>
      </c>
      <c r="J175" s="148" t="s">
        <v>2267</v>
      </c>
      <c r="K175" s="164">
        <v>50000</v>
      </c>
      <c r="L175" s="164">
        <v>42500</v>
      </c>
      <c r="M175" s="168">
        <v>41193</v>
      </c>
      <c r="N175" s="164">
        <v>47500</v>
      </c>
      <c r="O175" s="162">
        <v>60</v>
      </c>
      <c r="P175" s="169">
        <v>47500</v>
      </c>
      <c r="Q175" s="165">
        <v>41193</v>
      </c>
      <c r="R175" s="162">
        <v>20</v>
      </c>
    </row>
    <row r="176" spans="1:18" ht="60">
      <c r="A176" s="162">
        <v>171</v>
      </c>
      <c r="B176" s="173">
        <v>314</v>
      </c>
      <c r="C176" s="171" t="s">
        <v>2386</v>
      </c>
      <c r="D176" s="28"/>
      <c r="E176" s="171" t="s">
        <v>2387</v>
      </c>
      <c r="F176" s="172" t="s">
        <v>1531</v>
      </c>
      <c r="G176" s="172" t="s">
        <v>1953</v>
      </c>
      <c r="H176" s="172" t="s">
        <v>1957</v>
      </c>
      <c r="I176" s="172" t="s">
        <v>2000</v>
      </c>
      <c r="J176" s="148" t="s">
        <v>2261</v>
      </c>
      <c r="K176" s="164">
        <v>100000</v>
      </c>
      <c r="L176" s="164">
        <v>85000</v>
      </c>
      <c r="M176" s="164" t="s">
        <v>2041</v>
      </c>
      <c r="N176" s="164">
        <v>95000</v>
      </c>
      <c r="O176" s="162">
        <v>60</v>
      </c>
      <c r="P176" s="169">
        <v>95000</v>
      </c>
      <c r="Q176" s="162" t="s">
        <v>2041</v>
      </c>
      <c r="R176" s="162">
        <v>20</v>
      </c>
    </row>
    <row r="177" spans="1:18" ht="105">
      <c r="A177" s="162">
        <v>172</v>
      </c>
      <c r="B177" s="173">
        <v>315</v>
      </c>
      <c r="C177" s="171" t="s">
        <v>2388</v>
      </c>
      <c r="D177" s="28"/>
      <c r="E177" s="171" t="s">
        <v>2363</v>
      </c>
      <c r="F177" s="172" t="s">
        <v>1531</v>
      </c>
      <c r="G177" s="172" t="s">
        <v>1953</v>
      </c>
      <c r="H177" s="172" t="s">
        <v>1954</v>
      </c>
      <c r="I177" s="172" t="s">
        <v>2000</v>
      </c>
      <c r="J177" s="148" t="s">
        <v>2267</v>
      </c>
      <c r="K177" s="164">
        <v>100000</v>
      </c>
      <c r="L177" s="164">
        <v>85000</v>
      </c>
      <c r="M177" s="168">
        <v>41193</v>
      </c>
      <c r="N177" s="164">
        <v>95000</v>
      </c>
      <c r="O177" s="162">
        <v>60</v>
      </c>
      <c r="P177" s="169">
        <v>95000</v>
      </c>
      <c r="Q177" s="165">
        <v>41193</v>
      </c>
      <c r="R177" s="162">
        <v>20</v>
      </c>
    </row>
    <row r="178" spans="1:18" ht="105">
      <c r="A178" s="162">
        <v>173</v>
      </c>
      <c r="B178" s="173">
        <v>334</v>
      </c>
      <c r="C178" s="171" t="s">
        <v>2389</v>
      </c>
      <c r="D178" s="28"/>
      <c r="E178" s="171" t="s">
        <v>2345</v>
      </c>
      <c r="F178" s="172" t="s">
        <v>1531</v>
      </c>
      <c r="G178" s="172" t="s">
        <v>1953</v>
      </c>
      <c r="H178" s="172" t="s">
        <v>1957</v>
      </c>
      <c r="I178" s="172" t="s">
        <v>2000</v>
      </c>
      <c r="J178" s="148" t="s">
        <v>2390</v>
      </c>
      <c r="K178" s="164">
        <v>50000</v>
      </c>
      <c r="L178" s="164">
        <v>42500</v>
      </c>
      <c r="M178" s="168">
        <v>41193</v>
      </c>
      <c r="N178" s="164">
        <v>47500</v>
      </c>
      <c r="O178" s="162">
        <v>60</v>
      </c>
      <c r="P178" s="169">
        <v>47500</v>
      </c>
      <c r="Q178" s="165">
        <v>41193</v>
      </c>
      <c r="R178" s="162">
        <v>20</v>
      </c>
    </row>
    <row r="179" spans="1:18" ht="75">
      <c r="A179" s="162">
        <v>174</v>
      </c>
      <c r="B179" s="173">
        <v>337</v>
      </c>
      <c r="C179" s="171" t="s">
        <v>2391</v>
      </c>
      <c r="D179" s="28"/>
      <c r="E179" s="171" t="s">
        <v>2392</v>
      </c>
      <c r="F179" s="172" t="s">
        <v>1531</v>
      </c>
      <c r="G179" s="172" t="s">
        <v>1953</v>
      </c>
      <c r="H179" s="172" t="s">
        <v>1954</v>
      </c>
      <c r="I179" s="172" t="s">
        <v>2000</v>
      </c>
      <c r="J179" s="148" t="s">
        <v>2267</v>
      </c>
      <c r="K179" s="164">
        <v>100000</v>
      </c>
      <c r="L179" s="164">
        <v>85000</v>
      </c>
      <c r="M179" s="164" t="s">
        <v>2024</v>
      </c>
      <c r="N179" s="164">
        <v>95000</v>
      </c>
      <c r="O179" s="162">
        <v>60</v>
      </c>
      <c r="P179" s="169">
        <v>95000</v>
      </c>
      <c r="Q179" s="162" t="s">
        <v>2024</v>
      </c>
      <c r="R179" s="162">
        <v>20</v>
      </c>
    </row>
    <row r="180" spans="1:18" ht="105">
      <c r="A180" s="162">
        <v>175</v>
      </c>
      <c r="B180" s="173">
        <v>338</v>
      </c>
      <c r="C180" s="171" t="s">
        <v>2393</v>
      </c>
      <c r="D180" s="28"/>
      <c r="E180" s="171" t="s">
        <v>2394</v>
      </c>
      <c r="F180" s="172" t="s">
        <v>1531</v>
      </c>
      <c r="G180" s="172" t="s">
        <v>1953</v>
      </c>
      <c r="H180" s="172" t="s">
        <v>1954</v>
      </c>
      <c r="I180" s="172" t="s">
        <v>2000</v>
      </c>
      <c r="J180" s="148" t="s">
        <v>2395</v>
      </c>
      <c r="K180" s="164">
        <v>50000</v>
      </c>
      <c r="L180" s="164">
        <v>42500</v>
      </c>
      <c r="M180" s="168">
        <v>41102</v>
      </c>
      <c r="N180" s="164">
        <v>47500</v>
      </c>
      <c r="O180" s="162">
        <v>60</v>
      </c>
      <c r="P180" s="169">
        <v>47500</v>
      </c>
      <c r="Q180" s="165">
        <v>41102</v>
      </c>
      <c r="R180" s="162">
        <v>20</v>
      </c>
    </row>
    <row r="181" spans="1:18" ht="90">
      <c r="A181" s="162">
        <v>176</v>
      </c>
      <c r="B181" s="173">
        <v>340</v>
      </c>
      <c r="C181" s="171" t="s">
        <v>2396</v>
      </c>
      <c r="D181" s="28"/>
      <c r="E181" s="171" t="s">
        <v>2397</v>
      </c>
      <c r="F181" s="172" t="s">
        <v>1531</v>
      </c>
      <c r="G181" s="172" t="s">
        <v>1953</v>
      </c>
      <c r="H181" s="172" t="s">
        <v>1954</v>
      </c>
      <c r="I181" s="172" t="s">
        <v>2000</v>
      </c>
      <c r="J181" s="148" t="s">
        <v>2398</v>
      </c>
      <c r="K181" s="164">
        <v>100000</v>
      </c>
      <c r="L181" s="164">
        <v>85000</v>
      </c>
      <c r="M181" s="164" t="s">
        <v>2005</v>
      </c>
      <c r="N181" s="164">
        <v>95000</v>
      </c>
      <c r="O181" s="162">
        <v>60</v>
      </c>
      <c r="P181" s="169">
        <v>95000</v>
      </c>
      <c r="Q181" s="162" t="s">
        <v>2005</v>
      </c>
      <c r="R181" s="162">
        <v>20</v>
      </c>
    </row>
    <row r="182" spans="1:18" ht="75">
      <c r="A182" s="162">
        <v>177</v>
      </c>
      <c r="B182" s="173">
        <v>343</v>
      </c>
      <c r="C182" s="171" t="s">
        <v>2399</v>
      </c>
      <c r="D182" s="28"/>
      <c r="E182" s="171" t="s">
        <v>2400</v>
      </c>
      <c r="F182" s="172" t="s">
        <v>1531</v>
      </c>
      <c r="G182" s="172" t="s">
        <v>1953</v>
      </c>
      <c r="H182" s="172" t="s">
        <v>1954</v>
      </c>
      <c r="I182" s="172" t="s">
        <v>2000</v>
      </c>
      <c r="J182" s="148" t="s">
        <v>2401</v>
      </c>
      <c r="K182" s="164">
        <v>50000</v>
      </c>
      <c r="L182" s="164">
        <v>42500</v>
      </c>
      <c r="M182" s="164" t="s">
        <v>2030</v>
      </c>
      <c r="N182" s="164">
        <v>47500</v>
      </c>
      <c r="O182" s="162">
        <v>60</v>
      </c>
      <c r="P182" s="169">
        <v>47500</v>
      </c>
      <c r="Q182" s="162" t="s">
        <v>2030</v>
      </c>
      <c r="R182" s="162">
        <v>20</v>
      </c>
    </row>
    <row r="183" spans="1:18" ht="120">
      <c r="A183" s="162">
        <v>178</v>
      </c>
      <c r="B183" s="173">
        <v>344</v>
      </c>
      <c r="C183" s="171" t="s">
        <v>2402</v>
      </c>
      <c r="D183" s="28"/>
      <c r="E183" s="171" t="s">
        <v>2403</v>
      </c>
      <c r="F183" s="172" t="s">
        <v>1531</v>
      </c>
      <c r="G183" s="172" t="s">
        <v>1953</v>
      </c>
      <c r="H183" s="172" t="s">
        <v>1954</v>
      </c>
      <c r="I183" s="172" t="s">
        <v>2000</v>
      </c>
      <c r="J183" s="148" t="s">
        <v>2404</v>
      </c>
      <c r="K183" s="164">
        <v>50000</v>
      </c>
      <c r="L183" s="164">
        <v>42500</v>
      </c>
      <c r="M183" s="164" t="s">
        <v>2005</v>
      </c>
      <c r="N183" s="164">
        <v>47500</v>
      </c>
      <c r="O183" s="162">
        <v>60</v>
      </c>
      <c r="P183" s="169">
        <v>47500</v>
      </c>
      <c r="Q183" s="162" t="s">
        <v>2005</v>
      </c>
      <c r="R183" s="162">
        <v>20</v>
      </c>
    </row>
    <row r="184" spans="1:18" ht="90">
      <c r="A184" s="162">
        <v>179</v>
      </c>
      <c r="B184" s="173">
        <v>345</v>
      </c>
      <c r="C184" s="171" t="s">
        <v>2405</v>
      </c>
      <c r="D184" s="28"/>
      <c r="E184" s="171" t="s">
        <v>2406</v>
      </c>
      <c r="F184" s="172" t="s">
        <v>1531</v>
      </c>
      <c r="G184" s="172" t="s">
        <v>1953</v>
      </c>
      <c r="H184" s="172" t="s">
        <v>1954</v>
      </c>
      <c r="I184" s="172" t="s">
        <v>2000</v>
      </c>
      <c r="J184" s="148" t="s">
        <v>2401</v>
      </c>
      <c r="K184" s="164">
        <v>50000</v>
      </c>
      <c r="L184" s="164">
        <v>42500</v>
      </c>
      <c r="M184" s="168">
        <v>41193</v>
      </c>
      <c r="N184" s="164">
        <v>47500</v>
      </c>
      <c r="O184" s="162">
        <v>60</v>
      </c>
      <c r="P184" s="169">
        <v>47500</v>
      </c>
      <c r="Q184" s="165">
        <v>41193</v>
      </c>
      <c r="R184" s="162">
        <v>20</v>
      </c>
    </row>
    <row r="185" spans="1:18" ht="120">
      <c r="A185" s="162">
        <v>180</v>
      </c>
      <c r="B185" s="173">
        <v>346</v>
      </c>
      <c r="C185" s="171" t="s">
        <v>2407</v>
      </c>
      <c r="D185" s="28"/>
      <c r="E185" s="171" t="s">
        <v>2408</v>
      </c>
      <c r="F185" s="172" t="s">
        <v>1531</v>
      </c>
      <c r="G185" s="172" t="s">
        <v>1953</v>
      </c>
      <c r="H185" s="172" t="s">
        <v>1954</v>
      </c>
      <c r="I185" s="172" t="s">
        <v>2000</v>
      </c>
      <c r="J185" s="148" t="s">
        <v>2401</v>
      </c>
      <c r="K185" s="164">
        <v>50000</v>
      </c>
      <c r="L185" s="164">
        <v>42500</v>
      </c>
      <c r="M185" s="164" t="s">
        <v>2005</v>
      </c>
      <c r="N185" s="164">
        <v>47500</v>
      </c>
      <c r="O185" s="162">
        <v>60</v>
      </c>
      <c r="P185" s="169">
        <v>47500</v>
      </c>
      <c r="Q185" s="162" t="s">
        <v>2005</v>
      </c>
      <c r="R185" s="162">
        <v>20</v>
      </c>
    </row>
    <row r="186" spans="1:18" ht="90">
      <c r="A186" s="162">
        <v>181</v>
      </c>
      <c r="B186" s="173">
        <v>347</v>
      </c>
      <c r="C186" s="171" t="s">
        <v>2409</v>
      </c>
      <c r="D186" s="28"/>
      <c r="E186" s="171" t="s">
        <v>2410</v>
      </c>
      <c r="F186" s="172" t="s">
        <v>1531</v>
      </c>
      <c r="G186" s="172" t="s">
        <v>1953</v>
      </c>
      <c r="H186" s="172" t="s">
        <v>1957</v>
      </c>
      <c r="I186" s="172" t="s">
        <v>2000</v>
      </c>
      <c r="J186" s="148" t="s">
        <v>2294</v>
      </c>
      <c r="K186" s="164">
        <v>50000</v>
      </c>
      <c r="L186" s="164">
        <v>42500</v>
      </c>
      <c r="M186" s="168">
        <v>41193</v>
      </c>
      <c r="N186" s="164">
        <v>47500</v>
      </c>
      <c r="O186" s="162">
        <v>60</v>
      </c>
      <c r="P186" s="169">
        <v>47500</v>
      </c>
      <c r="Q186" s="165">
        <v>41193</v>
      </c>
      <c r="R186" s="162">
        <v>20</v>
      </c>
    </row>
    <row r="187" spans="1:18" ht="75">
      <c r="A187" s="162">
        <v>182</v>
      </c>
      <c r="B187" s="173">
        <v>348</v>
      </c>
      <c r="C187" s="171" t="s">
        <v>2411</v>
      </c>
      <c r="D187" s="28"/>
      <c r="E187" s="171" t="s">
        <v>2412</v>
      </c>
      <c r="F187" s="172" t="s">
        <v>1531</v>
      </c>
      <c r="G187" s="172" t="s">
        <v>1953</v>
      </c>
      <c r="H187" s="172" t="s">
        <v>1954</v>
      </c>
      <c r="I187" s="172" t="s">
        <v>2000</v>
      </c>
      <c r="J187" s="148" t="s">
        <v>2267</v>
      </c>
      <c r="K187" s="164">
        <v>50000</v>
      </c>
      <c r="L187" s="164">
        <v>42500</v>
      </c>
      <c r="M187" s="164" t="s">
        <v>2005</v>
      </c>
      <c r="N187" s="164">
        <v>47500</v>
      </c>
      <c r="O187" s="162">
        <v>60</v>
      </c>
      <c r="P187" s="169">
        <v>47500</v>
      </c>
      <c r="Q187" s="162" t="s">
        <v>2005</v>
      </c>
      <c r="R187" s="162">
        <v>20</v>
      </c>
    </row>
    <row r="188" spans="1:18" ht="105">
      <c r="A188" s="162">
        <v>183</v>
      </c>
      <c r="B188" s="173">
        <v>350</v>
      </c>
      <c r="C188" s="171" t="s">
        <v>2413</v>
      </c>
      <c r="D188" s="28"/>
      <c r="E188" s="171" t="s">
        <v>2414</v>
      </c>
      <c r="F188" s="172" t="s">
        <v>1531</v>
      </c>
      <c r="G188" s="172" t="s">
        <v>1953</v>
      </c>
      <c r="H188" s="172" t="s">
        <v>1957</v>
      </c>
      <c r="I188" s="172" t="s">
        <v>2000</v>
      </c>
      <c r="J188" s="148" t="s">
        <v>2404</v>
      </c>
      <c r="K188" s="164">
        <v>50000</v>
      </c>
      <c r="L188" s="164">
        <v>42500</v>
      </c>
      <c r="M188" s="164" t="s">
        <v>2005</v>
      </c>
      <c r="N188" s="164">
        <v>47500</v>
      </c>
      <c r="O188" s="162">
        <v>60</v>
      </c>
      <c r="P188" s="169">
        <v>47500</v>
      </c>
      <c r="Q188" s="162" t="s">
        <v>2005</v>
      </c>
      <c r="R188" s="162">
        <v>20</v>
      </c>
    </row>
    <row r="189" spans="1:18" ht="105">
      <c r="A189" s="162">
        <v>184</v>
      </c>
      <c r="B189" s="173">
        <v>351</v>
      </c>
      <c r="C189" s="171" t="s">
        <v>2415</v>
      </c>
      <c r="D189" s="28"/>
      <c r="E189" s="171" t="s">
        <v>2416</v>
      </c>
      <c r="F189" s="172" t="s">
        <v>1531</v>
      </c>
      <c r="G189" s="172" t="s">
        <v>1953</v>
      </c>
      <c r="H189" s="172" t="s">
        <v>1954</v>
      </c>
      <c r="I189" s="172" t="s">
        <v>2000</v>
      </c>
      <c r="J189" s="148" t="s">
        <v>2267</v>
      </c>
      <c r="K189" s="164">
        <v>100000</v>
      </c>
      <c r="L189" s="164">
        <v>85000</v>
      </c>
      <c r="M189" s="168">
        <v>41193</v>
      </c>
      <c r="N189" s="164">
        <v>95000</v>
      </c>
      <c r="O189" s="162">
        <v>60</v>
      </c>
      <c r="P189" s="169">
        <v>95000</v>
      </c>
      <c r="Q189" s="165">
        <v>41193</v>
      </c>
      <c r="R189" s="162">
        <v>20</v>
      </c>
    </row>
    <row r="190" spans="1:18" ht="120">
      <c r="A190" s="162">
        <v>185</v>
      </c>
      <c r="B190" s="173">
        <v>352</v>
      </c>
      <c r="C190" s="171" t="s">
        <v>2417</v>
      </c>
      <c r="D190" s="28"/>
      <c r="E190" s="171" t="s">
        <v>2418</v>
      </c>
      <c r="F190" s="172" t="s">
        <v>1531</v>
      </c>
      <c r="G190" s="172" t="s">
        <v>1953</v>
      </c>
      <c r="H190" s="172" t="s">
        <v>1957</v>
      </c>
      <c r="I190" s="172" t="s">
        <v>2000</v>
      </c>
      <c r="J190" s="148" t="s">
        <v>2267</v>
      </c>
      <c r="K190" s="164">
        <v>100000</v>
      </c>
      <c r="L190" s="164">
        <v>85000</v>
      </c>
      <c r="M190" s="164" t="s">
        <v>2024</v>
      </c>
      <c r="N190" s="164">
        <v>95000</v>
      </c>
      <c r="O190" s="162">
        <v>60</v>
      </c>
      <c r="P190" s="169">
        <v>95000</v>
      </c>
      <c r="Q190" s="162" t="s">
        <v>2024</v>
      </c>
      <c r="R190" s="162">
        <v>20</v>
      </c>
    </row>
    <row r="191" spans="1:18" ht="105">
      <c r="A191" s="162">
        <v>186</v>
      </c>
      <c r="B191" s="173">
        <v>353</v>
      </c>
      <c r="C191" s="171" t="s">
        <v>2419</v>
      </c>
      <c r="D191" s="28"/>
      <c r="E191" s="171" t="s">
        <v>2420</v>
      </c>
      <c r="F191" s="172" t="s">
        <v>1531</v>
      </c>
      <c r="G191" s="172" t="s">
        <v>1953</v>
      </c>
      <c r="H191" s="172" t="s">
        <v>1954</v>
      </c>
      <c r="I191" s="172" t="s">
        <v>2000</v>
      </c>
      <c r="J191" s="148" t="s">
        <v>2421</v>
      </c>
      <c r="K191" s="164">
        <v>100000</v>
      </c>
      <c r="L191" s="164">
        <v>85000</v>
      </c>
      <c r="M191" s="164" t="s">
        <v>2005</v>
      </c>
      <c r="N191" s="164">
        <v>95000</v>
      </c>
      <c r="O191" s="162">
        <v>60</v>
      </c>
      <c r="P191" s="169">
        <v>95000</v>
      </c>
      <c r="Q191" s="162" t="s">
        <v>2005</v>
      </c>
      <c r="R191" s="162">
        <v>20</v>
      </c>
    </row>
    <row r="192" spans="1:18" ht="105">
      <c r="A192" s="162">
        <v>187</v>
      </c>
      <c r="B192" s="173">
        <v>354</v>
      </c>
      <c r="C192" s="171" t="s">
        <v>2422</v>
      </c>
      <c r="D192" s="28"/>
      <c r="E192" s="171" t="s">
        <v>2423</v>
      </c>
      <c r="F192" s="172" t="s">
        <v>1531</v>
      </c>
      <c r="G192" s="172" t="s">
        <v>1953</v>
      </c>
      <c r="H192" s="172" t="s">
        <v>1954</v>
      </c>
      <c r="I192" s="172" t="s">
        <v>2000</v>
      </c>
      <c r="J192" s="148" t="s">
        <v>2424</v>
      </c>
      <c r="K192" s="164">
        <v>100000</v>
      </c>
      <c r="L192" s="164">
        <v>85000</v>
      </c>
      <c r="M192" s="168">
        <v>41072</v>
      </c>
      <c r="N192" s="164">
        <v>95000</v>
      </c>
      <c r="O192" s="162">
        <v>60</v>
      </c>
      <c r="P192" s="169">
        <v>95000</v>
      </c>
      <c r="Q192" s="165">
        <v>41072</v>
      </c>
      <c r="R192" s="162">
        <v>20</v>
      </c>
    </row>
    <row r="193" spans="1:18" ht="90">
      <c r="A193" s="162">
        <v>188</v>
      </c>
      <c r="B193" s="173">
        <v>355</v>
      </c>
      <c r="C193" s="171" t="s">
        <v>2425</v>
      </c>
      <c r="D193" s="28"/>
      <c r="E193" s="171" t="s">
        <v>2426</v>
      </c>
      <c r="F193" s="172" t="s">
        <v>1531</v>
      </c>
      <c r="G193" s="172" t="s">
        <v>1953</v>
      </c>
      <c r="H193" s="172" t="s">
        <v>1954</v>
      </c>
      <c r="I193" s="172" t="s">
        <v>2000</v>
      </c>
      <c r="J193" s="148" t="s">
        <v>2267</v>
      </c>
      <c r="K193" s="164">
        <v>100000</v>
      </c>
      <c r="L193" s="164">
        <v>85000</v>
      </c>
      <c r="M193" s="164" t="s">
        <v>2030</v>
      </c>
      <c r="N193" s="164">
        <v>95000</v>
      </c>
      <c r="O193" s="162">
        <v>60</v>
      </c>
      <c r="P193" s="169">
        <v>95000</v>
      </c>
      <c r="Q193" s="162" t="s">
        <v>2030</v>
      </c>
      <c r="R193" s="162">
        <v>20</v>
      </c>
    </row>
    <row r="194" spans="1:18" ht="105">
      <c r="A194" s="162">
        <v>189</v>
      </c>
      <c r="B194" s="173">
        <v>356</v>
      </c>
      <c r="C194" s="171" t="s">
        <v>2427</v>
      </c>
      <c r="D194" s="28"/>
      <c r="E194" s="171" t="s">
        <v>2428</v>
      </c>
      <c r="F194" s="172" t="s">
        <v>1531</v>
      </c>
      <c r="G194" s="172" t="s">
        <v>1953</v>
      </c>
      <c r="H194" s="172" t="s">
        <v>1954</v>
      </c>
      <c r="I194" s="172" t="s">
        <v>2000</v>
      </c>
      <c r="J194" s="148" t="s">
        <v>2267</v>
      </c>
      <c r="K194" s="164">
        <v>100000</v>
      </c>
      <c r="L194" s="164">
        <v>85000</v>
      </c>
      <c r="M194" s="168">
        <v>41193</v>
      </c>
      <c r="N194" s="164">
        <v>95000</v>
      </c>
      <c r="O194" s="162">
        <v>60</v>
      </c>
      <c r="P194" s="169">
        <v>95000</v>
      </c>
      <c r="Q194" s="165">
        <v>41193</v>
      </c>
      <c r="R194" s="162">
        <v>20</v>
      </c>
    </row>
    <row r="195" spans="1:18" ht="120">
      <c r="A195" s="162">
        <v>190</v>
      </c>
      <c r="B195" s="173">
        <v>357</v>
      </c>
      <c r="C195" s="171" t="s">
        <v>2429</v>
      </c>
      <c r="D195" s="28"/>
      <c r="E195" s="171" t="s">
        <v>2430</v>
      </c>
      <c r="F195" s="172" t="s">
        <v>1531</v>
      </c>
      <c r="G195" s="172" t="s">
        <v>1953</v>
      </c>
      <c r="H195" s="172" t="s">
        <v>1954</v>
      </c>
      <c r="I195" s="172" t="s">
        <v>2000</v>
      </c>
      <c r="J195" s="148" t="s">
        <v>2267</v>
      </c>
      <c r="K195" s="164">
        <v>100000</v>
      </c>
      <c r="L195" s="164">
        <v>85000</v>
      </c>
      <c r="M195" s="168">
        <v>41193</v>
      </c>
      <c r="N195" s="164">
        <v>95000</v>
      </c>
      <c r="O195" s="162">
        <v>60</v>
      </c>
      <c r="P195" s="169">
        <v>95000</v>
      </c>
      <c r="Q195" s="165">
        <v>41193</v>
      </c>
      <c r="R195" s="162">
        <v>20</v>
      </c>
    </row>
    <row r="196" spans="1:18" ht="75">
      <c r="A196" s="162">
        <v>191</v>
      </c>
      <c r="B196" s="173">
        <v>358</v>
      </c>
      <c r="C196" s="171" t="s">
        <v>2431</v>
      </c>
      <c r="D196" s="28"/>
      <c r="E196" s="171" t="s">
        <v>2432</v>
      </c>
      <c r="F196" s="172" t="s">
        <v>1531</v>
      </c>
      <c r="G196" s="172" t="s">
        <v>1953</v>
      </c>
      <c r="H196" s="172" t="s">
        <v>1954</v>
      </c>
      <c r="I196" s="172" t="s">
        <v>2000</v>
      </c>
      <c r="J196" s="148" t="s">
        <v>2267</v>
      </c>
      <c r="K196" s="164">
        <v>100000</v>
      </c>
      <c r="L196" s="164">
        <v>85000</v>
      </c>
      <c r="M196" s="168">
        <v>41193</v>
      </c>
      <c r="N196" s="164">
        <v>95000</v>
      </c>
      <c r="O196" s="162">
        <v>60</v>
      </c>
      <c r="P196" s="169">
        <v>95000</v>
      </c>
      <c r="Q196" s="165">
        <v>41193</v>
      </c>
      <c r="R196" s="162">
        <v>20</v>
      </c>
    </row>
    <row r="197" spans="1:18" ht="105">
      <c r="A197" s="162">
        <v>192</v>
      </c>
      <c r="B197" s="173">
        <v>359</v>
      </c>
      <c r="C197" s="171" t="s">
        <v>2433</v>
      </c>
      <c r="D197" s="28"/>
      <c r="E197" s="171" t="s">
        <v>2434</v>
      </c>
      <c r="F197" s="172" t="s">
        <v>1531</v>
      </c>
      <c r="G197" s="172" t="s">
        <v>1953</v>
      </c>
      <c r="H197" s="172" t="s">
        <v>1954</v>
      </c>
      <c r="I197" s="172" t="s">
        <v>2000</v>
      </c>
      <c r="J197" s="148" t="s">
        <v>2267</v>
      </c>
      <c r="K197" s="164">
        <v>100000</v>
      </c>
      <c r="L197" s="164">
        <v>85000</v>
      </c>
      <c r="M197" s="164" t="s">
        <v>2041</v>
      </c>
      <c r="N197" s="164">
        <v>95000</v>
      </c>
      <c r="O197" s="162">
        <v>60</v>
      </c>
      <c r="P197" s="169">
        <v>95000</v>
      </c>
      <c r="Q197" s="162" t="s">
        <v>2041</v>
      </c>
      <c r="R197" s="162">
        <v>20</v>
      </c>
    </row>
    <row r="198" spans="1:18" ht="90">
      <c r="A198" s="162">
        <v>193</v>
      </c>
      <c r="B198" s="173">
        <v>360</v>
      </c>
      <c r="C198" s="171" t="s">
        <v>2435</v>
      </c>
      <c r="D198" s="28"/>
      <c r="E198" s="171" t="s">
        <v>2436</v>
      </c>
      <c r="F198" s="172" t="s">
        <v>1531</v>
      </c>
      <c r="G198" s="172" t="s">
        <v>1953</v>
      </c>
      <c r="H198" s="172" t="s">
        <v>1954</v>
      </c>
      <c r="I198" s="172" t="s">
        <v>2000</v>
      </c>
      <c r="J198" s="148" t="s">
        <v>2267</v>
      </c>
      <c r="K198" s="164">
        <v>100000</v>
      </c>
      <c r="L198" s="164">
        <v>85000</v>
      </c>
      <c r="M198" s="164" t="s">
        <v>2005</v>
      </c>
      <c r="N198" s="164">
        <v>95000</v>
      </c>
      <c r="O198" s="162">
        <v>60</v>
      </c>
      <c r="P198" s="169">
        <v>95000</v>
      </c>
      <c r="Q198" s="162" t="s">
        <v>2005</v>
      </c>
      <c r="R198" s="162">
        <v>20</v>
      </c>
    </row>
    <row r="199" spans="1:18" ht="75">
      <c r="A199" s="162">
        <v>194</v>
      </c>
      <c r="B199" s="173">
        <v>361</v>
      </c>
      <c r="C199" s="171" t="s">
        <v>2437</v>
      </c>
      <c r="D199" s="28"/>
      <c r="E199" s="171" t="s">
        <v>2438</v>
      </c>
      <c r="F199" s="172" t="s">
        <v>1531</v>
      </c>
      <c r="G199" s="172" t="s">
        <v>1953</v>
      </c>
      <c r="H199" s="172" t="s">
        <v>1954</v>
      </c>
      <c r="I199" s="172" t="s">
        <v>2000</v>
      </c>
      <c r="J199" s="148" t="s">
        <v>2267</v>
      </c>
      <c r="K199" s="164">
        <v>100000</v>
      </c>
      <c r="L199" s="164">
        <v>85000</v>
      </c>
      <c r="M199" s="164" t="s">
        <v>2044</v>
      </c>
      <c r="N199" s="164">
        <v>95000</v>
      </c>
      <c r="O199" s="162">
        <v>60</v>
      </c>
      <c r="P199" s="169">
        <v>95000</v>
      </c>
      <c r="Q199" s="162" t="s">
        <v>2044</v>
      </c>
      <c r="R199" s="162">
        <v>20</v>
      </c>
    </row>
    <row r="200" spans="1:18" ht="75">
      <c r="A200" s="162">
        <v>195</v>
      </c>
      <c r="B200" s="173">
        <v>363</v>
      </c>
      <c r="C200" s="171" t="s">
        <v>2439</v>
      </c>
      <c r="D200" s="28"/>
      <c r="E200" s="171" t="s">
        <v>2440</v>
      </c>
      <c r="F200" s="172" t="s">
        <v>1531</v>
      </c>
      <c r="G200" s="172" t="s">
        <v>1953</v>
      </c>
      <c r="H200" s="172" t="s">
        <v>1957</v>
      </c>
      <c r="I200" s="172" t="s">
        <v>2000</v>
      </c>
      <c r="J200" s="148" t="s">
        <v>2267</v>
      </c>
      <c r="K200" s="164">
        <v>100000</v>
      </c>
      <c r="L200" s="164">
        <v>85000</v>
      </c>
      <c r="M200" s="168">
        <v>41193</v>
      </c>
      <c r="N200" s="164">
        <v>95000</v>
      </c>
      <c r="O200" s="162">
        <v>60</v>
      </c>
      <c r="P200" s="169">
        <v>95000</v>
      </c>
      <c r="Q200" s="165">
        <v>41193</v>
      </c>
      <c r="R200" s="162">
        <v>20</v>
      </c>
    </row>
    <row r="201" spans="1:18" ht="75">
      <c r="A201" s="162">
        <v>196</v>
      </c>
      <c r="B201" s="173">
        <v>364</v>
      </c>
      <c r="C201" s="171" t="s">
        <v>2441</v>
      </c>
      <c r="D201" s="28"/>
      <c r="E201" s="171" t="s">
        <v>2442</v>
      </c>
      <c r="F201" s="172" t="s">
        <v>1531</v>
      </c>
      <c r="G201" s="172" t="s">
        <v>1953</v>
      </c>
      <c r="H201" s="172" t="s">
        <v>1957</v>
      </c>
      <c r="I201" s="172" t="s">
        <v>2000</v>
      </c>
      <c r="J201" s="148" t="s">
        <v>2294</v>
      </c>
      <c r="K201" s="164">
        <v>100000</v>
      </c>
      <c r="L201" s="164">
        <v>85000</v>
      </c>
      <c r="M201" s="164" t="s">
        <v>2005</v>
      </c>
      <c r="N201" s="164">
        <v>95000</v>
      </c>
      <c r="O201" s="162">
        <v>60</v>
      </c>
      <c r="P201" s="169">
        <v>95000</v>
      </c>
      <c r="Q201" s="162" t="s">
        <v>2005</v>
      </c>
      <c r="R201" s="162">
        <v>20</v>
      </c>
    </row>
    <row r="202" spans="1:18" ht="75">
      <c r="A202" s="162">
        <v>197</v>
      </c>
      <c r="B202" s="173">
        <v>365</v>
      </c>
      <c r="C202" s="171" t="s">
        <v>2443</v>
      </c>
      <c r="D202" s="28"/>
      <c r="E202" s="171" t="s">
        <v>2444</v>
      </c>
      <c r="F202" s="172" t="s">
        <v>1531</v>
      </c>
      <c r="G202" s="172" t="s">
        <v>1953</v>
      </c>
      <c r="H202" s="172" t="s">
        <v>1954</v>
      </c>
      <c r="I202" s="172" t="s">
        <v>2000</v>
      </c>
      <c r="J202" s="148" t="s">
        <v>2267</v>
      </c>
      <c r="K202" s="164">
        <v>100000</v>
      </c>
      <c r="L202" s="164">
        <v>85000</v>
      </c>
      <c r="M202" s="164" t="s">
        <v>2044</v>
      </c>
      <c r="N202" s="164">
        <v>95000</v>
      </c>
      <c r="O202" s="162">
        <v>60</v>
      </c>
      <c r="P202" s="169">
        <v>95000</v>
      </c>
      <c r="Q202" s="162" t="s">
        <v>2044</v>
      </c>
      <c r="R202" s="162">
        <v>20</v>
      </c>
    </row>
    <row r="203" spans="1:18" ht="75">
      <c r="A203" s="162">
        <v>198</v>
      </c>
      <c r="B203" s="173">
        <v>366</v>
      </c>
      <c r="C203" s="171" t="s">
        <v>2445</v>
      </c>
      <c r="D203" s="28"/>
      <c r="E203" s="171" t="s">
        <v>2446</v>
      </c>
      <c r="F203" s="172" t="s">
        <v>1531</v>
      </c>
      <c r="G203" s="172" t="s">
        <v>1953</v>
      </c>
      <c r="H203" s="172" t="s">
        <v>1954</v>
      </c>
      <c r="I203" s="172" t="s">
        <v>2000</v>
      </c>
      <c r="J203" s="148" t="s">
        <v>2447</v>
      </c>
      <c r="K203" s="164">
        <v>100000</v>
      </c>
      <c r="L203" s="164">
        <v>85000</v>
      </c>
      <c r="M203" s="168">
        <v>41193</v>
      </c>
      <c r="N203" s="164">
        <v>95000</v>
      </c>
      <c r="O203" s="162">
        <v>60</v>
      </c>
      <c r="P203" s="169">
        <v>95000</v>
      </c>
      <c r="Q203" s="165">
        <v>41193</v>
      </c>
      <c r="R203" s="162">
        <v>20</v>
      </c>
    </row>
    <row r="204" spans="1:18" ht="75">
      <c r="A204" s="162">
        <v>199</v>
      </c>
      <c r="B204" s="173">
        <v>367</v>
      </c>
      <c r="C204" s="171" t="s">
        <v>2448</v>
      </c>
      <c r="D204" s="28"/>
      <c r="E204" s="171" t="s">
        <v>2449</v>
      </c>
      <c r="F204" s="172" t="s">
        <v>1531</v>
      </c>
      <c r="G204" s="172" t="s">
        <v>1953</v>
      </c>
      <c r="H204" s="172" t="s">
        <v>1954</v>
      </c>
      <c r="I204" s="172" t="s">
        <v>2000</v>
      </c>
      <c r="J204" s="148" t="s">
        <v>2450</v>
      </c>
      <c r="K204" s="164">
        <v>100000</v>
      </c>
      <c r="L204" s="164">
        <v>85000</v>
      </c>
      <c r="M204" s="164" t="s">
        <v>2005</v>
      </c>
      <c r="N204" s="164">
        <v>95000</v>
      </c>
      <c r="O204" s="162">
        <v>60</v>
      </c>
      <c r="P204" s="169">
        <v>95000</v>
      </c>
      <c r="Q204" s="162" t="s">
        <v>2005</v>
      </c>
      <c r="R204" s="162">
        <v>20</v>
      </c>
    </row>
    <row r="205" spans="1:18" ht="90">
      <c r="A205" s="162">
        <v>200</v>
      </c>
      <c r="B205" s="173">
        <v>368</v>
      </c>
      <c r="C205" s="171" t="s">
        <v>2451</v>
      </c>
      <c r="D205" s="28"/>
      <c r="E205" s="171" t="s">
        <v>2452</v>
      </c>
      <c r="F205" s="172" t="s">
        <v>1531</v>
      </c>
      <c r="G205" s="172" t="s">
        <v>1953</v>
      </c>
      <c r="H205" s="172" t="s">
        <v>1954</v>
      </c>
      <c r="I205" s="172" t="s">
        <v>2000</v>
      </c>
      <c r="J205" s="148" t="s">
        <v>2374</v>
      </c>
      <c r="K205" s="164">
        <v>100000</v>
      </c>
      <c r="L205" s="164">
        <v>85000</v>
      </c>
      <c r="M205" s="168">
        <v>41193</v>
      </c>
      <c r="N205" s="164">
        <v>95000</v>
      </c>
      <c r="O205" s="162">
        <v>60</v>
      </c>
      <c r="P205" s="169">
        <v>95000</v>
      </c>
      <c r="Q205" s="165">
        <v>41193</v>
      </c>
      <c r="R205" s="162">
        <v>20</v>
      </c>
    </row>
    <row r="206" spans="1:18" ht="120">
      <c r="A206" s="162">
        <v>201</v>
      </c>
      <c r="B206" s="173">
        <v>369</v>
      </c>
      <c r="C206" s="171" t="s">
        <v>2453</v>
      </c>
      <c r="D206" s="28"/>
      <c r="E206" s="171" t="s">
        <v>2454</v>
      </c>
      <c r="F206" s="172" t="s">
        <v>1531</v>
      </c>
      <c r="G206" s="172" t="s">
        <v>1953</v>
      </c>
      <c r="H206" s="172" t="s">
        <v>1954</v>
      </c>
      <c r="I206" s="172" t="s">
        <v>2000</v>
      </c>
      <c r="J206" s="148" t="s">
        <v>2267</v>
      </c>
      <c r="K206" s="164">
        <v>100000</v>
      </c>
      <c r="L206" s="164">
        <v>85000</v>
      </c>
      <c r="M206" s="168">
        <v>41193</v>
      </c>
      <c r="N206" s="164">
        <v>95000</v>
      </c>
      <c r="O206" s="162">
        <v>60</v>
      </c>
      <c r="P206" s="169">
        <v>95000</v>
      </c>
      <c r="Q206" s="165">
        <v>41193</v>
      </c>
      <c r="R206" s="162">
        <v>20</v>
      </c>
    </row>
    <row r="207" spans="1:18" ht="75">
      <c r="A207" s="162">
        <v>202</v>
      </c>
      <c r="B207" s="173">
        <v>370</v>
      </c>
      <c r="C207" s="171" t="s">
        <v>2455</v>
      </c>
      <c r="D207" s="28"/>
      <c r="E207" s="171" t="s">
        <v>2456</v>
      </c>
      <c r="F207" s="172" t="s">
        <v>1531</v>
      </c>
      <c r="G207" s="172" t="s">
        <v>1953</v>
      </c>
      <c r="H207" s="172" t="s">
        <v>1957</v>
      </c>
      <c r="I207" s="172" t="s">
        <v>2000</v>
      </c>
      <c r="J207" s="148" t="s">
        <v>2261</v>
      </c>
      <c r="K207" s="164">
        <v>100000</v>
      </c>
      <c r="L207" s="164">
        <v>85000</v>
      </c>
      <c r="M207" s="168">
        <v>41193</v>
      </c>
      <c r="N207" s="164">
        <v>95000</v>
      </c>
      <c r="O207" s="162">
        <v>60</v>
      </c>
      <c r="P207" s="169">
        <v>95000</v>
      </c>
      <c r="Q207" s="165">
        <v>41193</v>
      </c>
      <c r="R207" s="162">
        <v>20</v>
      </c>
    </row>
    <row r="208" spans="1:18" ht="135">
      <c r="A208" s="162">
        <v>203</v>
      </c>
      <c r="B208" s="173">
        <v>371</v>
      </c>
      <c r="C208" s="171" t="s">
        <v>2457</v>
      </c>
      <c r="D208" s="28"/>
      <c r="E208" s="171" t="s">
        <v>2458</v>
      </c>
      <c r="F208" s="172" t="s">
        <v>1531</v>
      </c>
      <c r="G208" s="172" t="s">
        <v>1953</v>
      </c>
      <c r="H208" s="172" t="s">
        <v>1957</v>
      </c>
      <c r="I208" s="172" t="s">
        <v>2000</v>
      </c>
      <c r="J208" s="148" t="s">
        <v>2261</v>
      </c>
      <c r="K208" s="164">
        <v>100000</v>
      </c>
      <c r="L208" s="164">
        <v>85000</v>
      </c>
      <c r="M208" s="168">
        <v>41102</v>
      </c>
      <c r="N208" s="164">
        <v>95000</v>
      </c>
      <c r="O208" s="162">
        <v>60</v>
      </c>
      <c r="P208" s="169">
        <v>95000</v>
      </c>
      <c r="Q208" s="165">
        <v>41102</v>
      </c>
      <c r="R208" s="162">
        <v>20</v>
      </c>
    </row>
    <row r="209" spans="1:18" ht="75">
      <c r="A209" s="162">
        <v>204</v>
      </c>
      <c r="B209" s="173">
        <v>372</v>
      </c>
      <c r="C209" s="171" t="s">
        <v>2459</v>
      </c>
      <c r="D209" s="28"/>
      <c r="E209" s="171" t="s">
        <v>2460</v>
      </c>
      <c r="F209" s="172" t="s">
        <v>1531</v>
      </c>
      <c r="G209" s="172" t="s">
        <v>1953</v>
      </c>
      <c r="H209" s="172" t="s">
        <v>1954</v>
      </c>
      <c r="I209" s="172" t="s">
        <v>2000</v>
      </c>
      <c r="J209" s="148" t="s">
        <v>2267</v>
      </c>
      <c r="K209" s="164">
        <v>100000</v>
      </c>
      <c r="L209" s="164">
        <v>85000</v>
      </c>
      <c r="M209" s="168">
        <v>41193</v>
      </c>
      <c r="N209" s="164">
        <v>95000</v>
      </c>
      <c r="O209" s="162">
        <v>60</v>
      </c>
      <c r="P209" s="169">
        <v>95000</v>
      </c>
      <c r="Q209" s="165">
        <v>41193</v>
      </c>
      <c r="R209" s="162">
        <v>20</v>
      </c>
    </row>
    <row r="210" spans="1:18" ht="90">
      <c r="A210" s="162">
        <v>205</v>
      </c>
      <c r="B210" s="173">
        <v>373</v>
      </c>
      <c r="C210" s="171" t="s">
        <v>2461</v>
      </c>
      <c r="D210" s="28"/>
      <c r="E210" s="171" t="s">
        <v>2462</v>
      </c>
      <c r="F210" s="172" t="s">
        <v>1531</v>
      </c>
      <c r="G210" s="172" t="s">
        <v>1953</v>
      </c>
      <c r="H210" s="172" t="s">
        <v>1954</v>
      </c>
      <c r="I210" s="172" t="s">
        <v>2000</v>
      </c>
      <c r="J210" s="148" t="s">
        <v>2267</v>
      </c>
      <c r="K210" s="164">
        <v>100000</v>
      </c>
      <c r="L210" s="164">
        <v>85000</v>
      </c>
      <c r="M210" s="164" t="s">
        <v>2041</v>
      </c>
      <c r="N210" s="164">
        <v>95000</v>
      </c>
      <c r="O210" s="162">
        <v>60</v>
      </c>
      <c r="P210" s="169">
        <v>95000</v>
      </c>
      <c r="Q210" s="162" t="s">
        <v>2041</v>
      </c>
      <c r="R210" s="162">
        <v>20</v>
      </c>
    </row>
    <row r="211" spans="1:18" ht="135">
      <c r="A211" s="162">
        <v>206</v>
      </c>
      <c r="B211" s="173">
        <v>374</v>
      </c>
      <c r="C211" s="171" t="s">
        <v>2463</v>
      </c>
      <c r="D211" s="28"/>
      <c r="E211" s="171" t="s">
        <v>2464</v>
      </c>
      <c r="F211" s="172" t="s">
        <v>1531</v>
      </c>
      <c r="G211" s="172" t="s">
        <v>1953</v>
      </c>
      <c r="H211" s="172" t="s">
        <v>1954</v>
      </c>
      <c r="I211" s="172" t="s">
        <v>2000</v>
      </c>
      <c r="J211" s="148" t="s">
        <v>2267</v>
      </c>
      <c r="K211" s="164">
        <v>100000</v>
      </c>
      <c r="L211" s="164">
        <v>85000</v>
      </c>
      <c r="M211" s="164" t="s">
        <v>2005</v>
      </c>
      <c r="N211" s="164">
        <v>95000</v>
      </c>
      <c r="O211" s="162">
        <v>60</v>
      </c>
      <c r="P211" s="169">
        <v>95000</v>
      </c>
      <c r="Q211" s="162" t="s">
        <v>2005</v>
      </c>
      <c r="R211" s="162">
        <v>20</v>
      </c>
    </row>
    <row r="212" spans="1:18" ht="75">
      <c r="A212" s="162">
        <v>207</v>
      </c>
      <c r="B212" s="173">
        <v>375</v>
      </c>
      <c r="C212" s="171" t="s">
        <v>2465</v>
      </c>
      <c r="D212" s="28"/>
      <c r="E212" s="171" t="s">
        <v>2466</v>
      </c>
      <c r="F212" s="172" t="s">
        <v>1531</v>
      </c>
      <c r="G212" s="172" t="s">
        <v>1953</v>
      </c>
      <c r="H212" s="172" t="s">
        <v>1954</v>
      </c>
      <c r="I212" s="172" t="s">
        <v>2000</v>
      </c>
      <c r="J212" s="148" t="s">
        <v>2267</v>
      </c>
      <c r="K212" s="164">
        <v>100000</v>
      </c>
      <c r="L212" s="164">
        <v>85000</v>
      </c>
      <c r="M212" s="164" t="s">
        <v>2030</v>
      </c>
      <c r="N212" s="164">
        <v>95000</v>
      </c>
      <c r="O212" s="162">
        <v>60</v>
      </c>
      <c r="P212" s="169">
        <v>95000</v>
      </c>
      <c r="Q212" s="162" t="s">
        <v>2030</v>
      </c>
      <c r="R212" s="162">
        <v>20</v>
      </c>
    </row>
    <row r="213" spans="1:18" ht="105">
      <c r="A213" s="162">
        <v>208</v>
      </c>
      <c r="B213" s="173">
        <v>376</v>
      </c>
      <c r="C213" s="171" t="s">
        <v>2467</v>
      </c>
      <c r="D213" s="28"/>
      <c r="E213" s="171" t="s">
        <v>2468</v>
      </c>
      <c r="F213" s="172" t="s">
        <v>1531</v>
      </c>
      <c r="G213" s="172" t="s">
        <v>1953</v>
      </c>
      <c r="H213" s="172" t="s">
        <v>1954</v>
      </c>
      <c r="I213" s="172" t="s">
        <v>2000</v>
      </c>
      <c r="J213" s="148" t="s">
        <v>2267</v>
      </c>
      <c r="K213" s="164">
        <v>100000</v>
      </c>
      <c r="L213" s="164">
        <v>85000</v>
      </c>
      <c r="M213" s="164" t="s">
        <v>2041</v>
      </c>
      <c r="N213" s="164">
        <v>95000</v>
      </c>
      <c r="O213" s="162">
        <v>60</v>
      </c>
      <c r="P213" s="169">
        <v>95000</v>
      </c>
      <c r="Q213" s="162" t="s">
        <v>2041</v>
      </c>
      <c r="R213" s="162">
        <v>20</v>
      </c>
    </row>
    <row r="214" spans="1:18" ht="105">
      <c r="A214" s="162">
        <v>209</v>
      </c>
      <c r="B214" s="173">
        <v>377</v>
      </c>
      <c r="C214" s="171" t="s">
        <v>2469</v>
      </c>
      <c r="D214" s="28"/>
      <c r="E214" s="171" t="s">
        <v>2468</v>
      </c>
      <c r="F214" s="172" t="s">
        <v>1531</v>
      </c>
      <c r="G214" s="172" t="s">
        <v>1953</v>
      </c>
      <c r="H214" s="172" t="s">
        <v>1957</v>
      </c>
      <c r="I214" s="172" t="s">
        <v>2000</v>
      </c>
      <c r="J214" s="148" t="s">
        <v>2267</v>
      </c>
      <c r="K214" s="164">
        <v>100000</v>
      </c>
      <c r="L214" s="164">
        <v>85000</v>
      </c>
      <c r="M214" s="164" t="s">
        <v>2041</v>
      </c>
      <c r="N214" s="164">
        <v>95000</v>
      </c>
      <c r="O214" s="162">
        <v>60</v>
      </c>
      <c r="P214" s="169">
        <v>95000</v>
      </c>
      <c r="Q214" s="162" t="s">
        <v>2041</v>
      </c>
      <c r="R214" s="162">
        <v>20</v>
      </c>
    </row>
    <row r="215" spans="1:18" ht="120">
      <c r="A215" s="162">
        <v>210</v>
      </c>
      <c r="B215" s="173">
        <v>378</v>
      </c>
      <c r="C215" s="171" t="s">
        <v>2470</v>
      </c>
      <c r="D215" s="28"/>
      <c r="E215" s="171" t="s">
        <v>2471</v>
      </c>
      <c r="F215" s="172" t="s">
        <v>1531</v>
      </c>
      <c r="G215" s="172" t="s">
        <v>1953</v>
      </c>
      <c r="H215" s="172" t="s">
        <v>1957</v>
      </c>
      <c r="I215" s="172" t="s">
        <v>2000</v>
      </c>
      <c r="J215" s="148" t="s">
        <v>2374</v>
      </c>
      <c r="K215" s="164">
        <v>100000</v>
      </c>
      <c r="L215" s="164">
        <v>85000</v>
      </c>
      <c r="M215" s="168">
        <v>41193</v>
      </c>
      <c r="N215" s="164">
        <v>95000</v>
      </c>
      <c r="O215" s="162">
        <v>60</v>
      </c>
      <c r="P215" s="169">
        <v>95000</v>
      </c>
      <c r="Q215" s="165">
        <v>41193</v>
      </c>
      <c r="R215" s="162">
        <v>20</v>
      </c>
    </row>
    <row r="216" spans="1:18" ht="90">
      <c r="A216" s="162">
        <v>211</v>
      </c>
      <c r="B216" s="173">
        <v>379</v>
      </c>
      <c r="C216" s="171" t="s">
        <v>2472</v>
      </c>
      <c r="D216" s="28"/>
      <c r="E216" s="171" t="s">
        <v>2473</v>
      </c>
      <c r="F216" s="172" t="s">
        <v>1531</v>
      </c>
      <c r="G216" s="172" t="s">
        <v>1953</v>
      </c>
      <c r="H216" s="172" t="s">
        <v>1957</v>
      </c>
      <c r="I216" s="172" t="s">
        <v>2000</v>
      </c>
      <c r="J216" s="148" t="s">
        <v>2474</v>
      </c>
      <c r="K216" s="164">
        <v>100000</v>
      </c>
      <c r="L216" s="164">
        <v>85000</v>
      </c>
      <c r="M216" s="164" t="s">
        <v>2044</v>
      </c>
      <c r="N216" s="164">
        <v>95000</v>
      </c>
      <c r="O216" s="162">
        <v>60</v>
      </c>
      <c r="P216" s="169">
        <v>95000</v>
      </c>
      <c r="Q216" s="162" t="s">
        <v>2044</v>
      </c>
      <c r="R216" s="162">
        <v>20</v>
      </c>
    </row>
    <row r="217" spans="1:18" ht="120">
      <c r="A217" s="162">
        <v>212</v>
      </c>
      <c r="B217" s="172">
        <v>655</v>
      </c>
      <c r="C217" s="175" t="s">
        <v>2475</v>
      </c>
      <c r="D217" s="28"/>
      <c r="E217" s="175" t="s">
        <v>2476</v>
      </c>
      <c r="F217" s="172" t="s">
        <v>1531</v>
      </c>
      <c r="G217" s="172" t="s">
        <v>2477</v>
      </c>
      <c r="H217" s="172" t="s">
        <v>1957</v>
      </c>
      <c r="I217" s="172" t="s">
        <v>2000</v>
      </c>
      <c r="J217" s="74" t="s">
        <v>2478</v>
      </c>
      <c r="K217" s="164">
        <v>50000</v>
      </c>
      <c r="L217" s="164">
        <v>42500</v>
      </c>
      <c r="M217" s="164" t="s">
        <v>2044</v>
      </c>
      <c r="N217" s="164">
        <v>47500</v>
      </c>
      <c r="O217" s="162">
        <v>60</v>
      </c>
      <c r="P217" s="169">
        <v>47500</v>
      </c>
      <c r="Q217" s="162" t="s">
        <v>2044</v>
      </c>
      <c r="R217" s="162">
        <v>20</v>
      </c>
    </row>
    <row r="218" spans="1:18" ht="120">
      <c r="A218" s="162">
        <v>213</v>
      </c>
      <c r="B218" s="172">
        <v>656</v>
      </c>
      <c r="C218" s="175" t="s">
        <v>2479</v>
      </c>
      <c r="D218" s="28"/>
      <c r="E218" s="175" t="s">
        <v>2480</v>
      </c>
      <c r="F218" s="172" t="s">
        <v>1531</v>
      </c>
      <c r="G218" s="172" t="s">
        <v>2477</v>
      </c>
      <c r="H218" s="172" t="s">
        <v>1957</v>
      </c>
      <c r="I218" s="172" t="s">
        <v>2000</v>
      </c>
      <c r="J218" s="74" t="s">
        <v>2294</v>
      </c>
      <c r="K218" s="164">
        <v>50000</v>
      </c>
      <c r="L218" s="164">
        <v>42500</v>
      </c>
      <c r="M218" s="164" t="s">
        <v>2085</v>
      </c>
      <c r="N218" s="164">
        <v>47500</v>
      </c>
      <c r="O218" s="162">
        <v>60</v>
      </c>
      <c r="P218" s="169">
        <v>47500</v>
      </c>
      <c r="Q218" s="162" t="s">
        <v>2085</v>
      </c>
      <c r="R218" s="162">
        <v>20</v>
      </c>
    </row>
    <row r="219" spans="1:18" ht="60">
      <c r="A219" s="162">
        <v>214</v>
      </c>
      <c r="B219" s="172">
        <v>657</v>
      </c>
      <c r="C219" s="175" t="s">
        <v>2481</v>
      </c>
      <c r="D219" s="28"/>
      <c r="E219" s="175" t="s">
        <v>2482</v>
      </c>
      <c r="F219" s="172" t="s">
        <v>1531</v>
      </c>
      <c r="G219" s="172" t="s">
        <v>2477</v>
      </c>
      <c r="H219" s="172" t="s">
        <v>1957</v>
      </c>
      <c r="I219" s="172" t="s">
        <v>2000</v>
      </c>
      <c r="J219" s="74" t="s">
        <v>2478</v>
      </c>
      <c r="K219" s="164">
        <v>50000</v>
      </c>
      <c r="L219" s="164">
        <v>42500</v>
      </c>
      <c r="M219" s="164" t="s">
        <v>2018</v>
      </c>
      <c r="N219" s="164">
        <v>47500</v>
      </c>
      <c r="O219" s="162">
        <v>60</v>
      </c>
      <c r="P219" s="169">
        <v>47500</v>
      </c>
      <c r="Q219" s="162" t="s">
        <v>2018</v>
      </c>
      <c r="R219" s="162">
        <v>20</v>
      </c>
    </row>
    <row r="220" spans="1:18" ht="105">
      <c r="A220" s="162">
        <v>215</v>
      </c>
      <c r="B220" s="172">
        <v>658</v>
      </c>
      <c r="C220" s="175" t="s">
        <v>2483</v>
      </c>
      <c r="D220" s="28"/>
      <c r="E220" s="175" t="s">
        <v>2484</v>
      </c>
      <c r="F220" s="172" t="s">
        <v>1531</v>
      </c>
      <c r="G220" s="172" t="s">
        <v>2477</v>
      </c>
      <c r="H220" s="172" t="s">
        <v>1957</v>
      </c>
      <c r="I220" s="172" t="s">
        <v>2000</v>
      </c>
      <c r="J220" s="74" t="s">
        <v>2267</v>
      </c>
      <c r="K220" s="164">
        <v>50000</v>
      </c>
      <c r="L220" s="164">
        <v>42500</v>
      </c>
      <c r="M220" s="164" t="s">
        <v>2018</v>
      </c>
      <c r="N220" s="164">
        <v>47500</v>
      </c>
      <c r="O220" s="162">
        <v>60</v>
      </c>
      <c r="P220" s="169">
        <v>47500</v>
      </c>
      <c r="Q220" s="162" t="s">
        <v>2018</v>
      </c>
      <c r="R220" s="162">
        <v>20</v>
      </c>
    </row>
    <row r="221" spans="1:18" ht="90">
      <c r="A221" s="162">
        <v>216</v>
      </c>
      <c r="B221" s="176">
        <v>33</v>
      </c>
      <c r="C221" s="176" t="s">
        <v>2485</v>
      </c>
      <c r="D221" s="28"/>
      <c r="E221" s="176" t="s">
        <v>2486</v>
      </c>
      <c r="F221" s="172" t="s">
        <v>1531</v>
      </c>
      <c r="G221" s="163" t="s">
        <v>31</v>
      </c>
      <c r="H221" s="163" t="s">
        <v>41</v>
      </c>
      <c r="I221" s="172" t="s">
        <v>2000</v>
      </c>
      <c r="J221" s="177" t="s">
        <v>2487</v>
      </c>
      <c r="K221" s="164">
        <v>50000</v>
      </c>
      <c r="L221" s="164">
        <v>42500</v>
      </c>
      <c r="M221" s="164" t="s">
        <v>2488</v>
      </c>
      <c r="N221" s="164">
        <v>47500</v>
      </c>
      <c r="O221" s="162">
        <v>60</v>
      </c>
      <c r="P221" s="169">
        <v>47500</v>
      </c>
      <c r="Q221" s="162" t="s">
        <v>2488</v>
      </c>
      <c r="R221" s="163">
        <v>20</v>
      </c>
    </row>
    <row r="222" spans="1:18" ht="90">
      <c r="A222" s="162">
        <v>217</v>
      </c>
      <c r="B222" s="176">
        <v>36</v>
      </c>
      <c r="C222" s="176" t="s">
        <v>2489</v>
      </c>
      <c r="D222" s="28"/>
      <c r="E222" s="176" t="s">
        <v>2490</v>
      </c>
      <c r="F222" s="172" t="s">
        <v>1531</v>
      </c>
      <c r="G222" s="163" t="s">
        <v>31</v>
      </c>
      <c r="H222" s="163" t="s">
        <v>41</v>
      </c>
      <c r="I222" s="172" t="s">
        <v>2000</v>
      </c>
      <c r="J222" s="177" t="s">
        <v>2487</v>
      </c>
      <c r="K222" s="164">
        <v>50000</v>
      </c>
      <c r="L222" s="164">
        <v>42500</v>
      </c>
      <c r="M222" s="164" t="s">
        <v>2488</v>
      </c>
      <c r="N222" s="164">
        <v>47500</v>
      </c>
      <c r="O222" s="162">
        <v>60</v>
      </c>
      <c r="P222" s="169">
        <v>47500</v>
      </c>
      <c r="Q222" s="162" t="s">
        <v>2488</v>
      </c>
      <c r="R222" s="163">
        <v>20</v>
      </c>
    </row>
    <row r="223" spans="1:18" ht="60">
      <c r="A223" s="162">
        <v>218</v>
      </c>
      <c r="B223" s="176">
        <v>38</v>
      </c>
      <c r="C223" s="176" t="s">
        <v>2491</v>
      </c>
      <c r="D223" s="28"/>
      <c r="E223" s="176" t="s">
        <v>2492</v>
      </c>
      <c r="F223" s="172" t="s">
        <v>1531</v>
      </c>
      <c r="G223" s="163" t="s">
        <v>31</v>
      </c>
      <c r="H223" s="163" t="s">
        <v>41</v>
      </c>
      <c r="I223" s="172" t="s">
        <v>2000</v>
      </c>
      <c r="J223" s="177" t="s">
        <v>2487</v>
      </c>
      <c r="K223" s="164">
        <v>50000</v>
      </c>
      <c r="L223" s="164">
        <v>42500</v>
      </c>
      <c r="M223" s="164" t="s">
        <v>2488</v>
      </c>
      <c r="N223" s="164">
        <v>47500</v>
      </c>
      <c r="O223" s="162">
        <v>60</v>
      </c>
      <c r="P223" s="169">
        <v>47500</v>
      </c>
      <c r="Q223" s="162" t="s">
        <v>2488</v>
      </c>
      <c r="R223" s="163">
        <v>20</v>
      </c>
    </row>
    <row r="224" spans="1:18" ht="90">
      <c r="A224" s="162">
        <v>219</v>
      </c>
      <c r="B224" s="176">
        <v>48</v>
      </c>
      <c r="C224" s="176" t="s">
        <v>2493</v>
      </c>
      <c r="D224" s="28"/>
      <c r="E224" s="176" t="s">
        <v>2494</v>
      </c>
      <c r="F224" s="172" t="s">
        <v>1531</v>
      </c>
      <c r="G224" s="163" t="s">
        <v>31</v>
      </c>
      <c r="H224" s="163" t="s">
        <v>41</v>
      </c>
      <c r="I224" s="172" t="s">
        <v>2000</v>
      </c>
      <c r="J224" s="177" t="s">
        <v>2487</v>
      </c>
      <c r="K224" s="164">
        <v>50000</v>
      </c>
      <c r="L224" s="164">
        <v>42500</v>
      </c>
      <c r="M224" s="164" t="s">
        <v>2488</v>
      </c>
      <c r="N224" s="164">
        <v>47500</v>
      </c>
      <c r="O224" s="162">
        <v>60</v>
      </c>
      <c r="P224" s="169">
        <v>47500</v>
      </c>
      <c r="Q224" s="162" t="s">
        <v>2488</v>
      </c>
      <c r="R224" s="163">
        <v>20</v>
      </c>
    </row>
    <row r="225" spans="1:18" ht="75">
      <c r="A225" s="162">
        <v>220</v>
      </c>
      <c r="B225" s="176">
        <v>49</v>
      </c>
      <c r="C225" s="176" t="s">
        <v>2495</v>
      </c>
      <c r="D225" s="28"/>
      <c r="E225" s="176" t="s">
        <v>2496</v>
      </c>
      <c r="F225" s="172" t="s">
        <v>1531</v>
      </c>
      <c r="G225" s="163" t="s">
        <v>31</v>
      </c>
      <c r="H225" s="163" t="s">
        <v>32</v>
      </c>
      <c r="I225" s="172" t="s">
        <v>2000</v>
      </c>
      <c r="J225" s="177" t="s">
        <v>2487</v>
      </c>
      <c r="K225" s="164">
        <v>50000</v>
      </c>
      <c r="L225" s="164">
        <v>42500</v>
      </c>
      <c r="M225" s="164" t="s">
        <v>2488</v>
      </c>
      <c r="N225" s="164">
        <v>47500</v>
      </c>
      <c r="O225" s="162">
        <v>60</v>
      </c>
      <c r="P225" s="169">
        <v>47500</v>
      </c>
      <c r="Q225" s="162" t="s">
        <v>2488</v>
      </c>
      <c r="R225" s="163">
        <v>20</v>
      </c>
    </row>
    <row r="226" spans="1:18" ht="60">
      <c r="A226" s="162">
        <v>221</v>
      </c>
      <c r="B226" s="176">
        <v>50</v>
      </c>
      <c r="C226" s="176" t="s">
        <v>2497</v>
      </c>
      <c r="D226" s="28"/>
      <c r="E226" s="176" t="s">
        <v>2496</v>
      </c>
      <c r="F226" s="172" t="s">
        <v>1531</v>
      </c>
      <c r="G226" s="163" t="s">
        <v>31</v>
      </c>
      <c r="H226" s="163" t="s">
        <v>32</v>
      </c>
      <c r="I226" s="172" t="s">
        <v>2000</v>
      </c>
      <c r="J226" s="177" t="s">
        <v>2487</v>
      </c>
      <c r="K226" s="164">
        <v>50000</v>
      </c>
      <c r="L226" s="164">
        <v>42500</v>
      </c>
      <c r="M226" s="164" t="s">
        <v>2488</v>
      </c>
      <c r="N226" s="164">
        <v>47500</v>
      </c>
      <c r="O226" s="162">
        <v>60</v>
      </c>
      <c r="P226" s="169">
        <v>47500</v>
      </c>
      <c r="Q226" s="162" t="s">
        <v>2488</v>
      </c>
      <c r="R226" s="163">
        <v>20</v>
      </c>
    </row>
    <row r="227" spans="1:18" ht="120">
      <c r="A227" s="162">
        <v>222</v>
      </c>
      <c r="B227" s="176">
        <v>51</v>
      </c>
      <c r="C227" s="176" t="s">
        <v>2498</v>
      </c>
      <c r="D227" s="28"/>
      <c r="E227" s="176" t="s">
        <v>2499</v>
      </c>
      <c r="F227" s="172" t="s">
        <v>1531</v>
      </c>
      <c r="G227" s="163" t="s">
        <v>31</v>
      </c>
      <c r="H227" s="163" t="s">
        <v>32</v>
      </c>
      <c r="I227" s="172" t="s">
        <v>2000</v>
      </c>
      <c r="J227" s="177" t="s">
        <v>2487</v>
      </c>
      <c r="K227" s="164">
        <v>50000</v>
      </c>
      <c r="L227" s="164">
        <v>42500</v>
      </c>
      <c r="M227" s="164" t="s">
        <v>2488</v>
      </c>
      <c r="N227" s="164">
        <v>47500</v>
      </c>
      <c r="O227" s="162">
        <v>60</v>
      </c>
      <c r="P227" s="169">
        <v>47500</v>
      </c>
      <c r="Q227" s="162" t="s">
        <v>2488</v>
      </c>
      <c r="R227" s="163">
        <v>20</v>
      </c>
    </row>
    <row r="228" spans="1:18" ht="90">
      <c r="A228" s="162">
        <v>223</v>
      </c>
      <c r="B228" s="176">
        <v>61</v>
      </c>
      <c r="C228" s="176" t="s">
        <v>2500</v>
      </c>
      <c r="D228" s="28"/>
      <c r="E228" s="176" t="s">
        <v>2501</v>
      </c>
      <c r="F228" s="172" t="s">
        <v>1531</v>
      </c>
      <c r="G228" s="163" t="s">
        <v>31</v>
      </c>
      <c r="H228" s="163" t="s">
        <v>41</v>
      </c>
      <c r="I228" s="172" t="s">
        <v>2000</v>
      </c>
      <c r="J228" s="177" t="s">
        <v>2487</v>
      </c>
      <c r="K228" s="164">
        <v>50000</v>
      </c>
      <c r="L228" s="164">
        <v>42500</v>
      </c>
      <c r="M228" s="164" t="s">
        <v>2488</v>
      </c>
      <c r="N228" s="164">
        <v>47500</v>
      </c>
      <c r="O228" s="162">
        <v>60</v>
      </c>
      <c r="P228" s="169">
        <v>47500</v>
      </c>
      <c r="Q228" s="162" t="s">
        <v>2488</v>
      </c>
      <c r="R228" s="163">
        <v>20</v>
      </c>
    </row>
    <row r="229" spans="1:18" ht="105">
      <c r="A229" s="162">
        <v>224</v>
      </c>
      <c r="B229" s="176">
        <v>112</v>
      </c>
      <c r="C229" s="176" t="s">
        <v>2502</v>
      </c>
      <c r="D229" s="28"/>
      <c r="E229" s="176" t="s">
        <v>2503</v>
      </c>
      <c r="F229" s="172" t="s">
        <v>1531</v>
      </c>
      <c r="G229" s="163" t="s">
        <v>31</v>
      </c>
      <c r="H229" s="163" t="s">
        <v>32</v>
      </c>
      <c r="I229" s="172" t="s">
        <v>2000</v>
      </c>
      <c r="J229" s="177" t="s">
        <v>2504</v>
      </c>
      <c r="K229" s="164">
        <v>50000</v>
      </c>
      <c r="L229" s="164">
        <v>42500</v>
      </c>
      <c r="M229" s="164" t="s">
        <v>2488</v>
      </c>
      <c r="N229" s="164">
        <v>47500</v>
      </c>
      <c r="O229" s="162">
        <v>60</v>
      </c>
      <c r="P229" s="169">
        <v>47500</v>
      </c>
      <c r="Q229" s="162" t="s">
        <v>2488</v>
      </c>
      <c r="R229" s="163">
        <v>20</v>
      </c>
    </row>
    <row r="230" spans="1:18" ht="75">
      <c r="A230" s="162">
        <v>225</v>
      </c>
      <c r="B230" s="176">
        <v>147</v>
      </c>
      <c r="C230" s="176" t="s">
        <v>2505</v>
      </c>
      <c r="D230" s="28"/>
      <c r="E230" s="176" t="s">
        <v>2506</v>
      </c>
      <c r="F230" s="172" t="s">
        <v>1531</v>
      </c>
      <c r="G230" s="163" t="s">
        <v>31</v>
      </c>
      <c r="H230" s="163" t="s">
        <v>32</v>
      </c>
      <c r="I230" s="172" t="s">
        <v>2000</v>
      </c>
      <c r="J230" s="177" t="s">
        <v>2507</v>
      </c>
      <c r="K230" s="164">
        <v>50000</v>
      </c>
      <c r="L230" s="164">
        <v>42500</v>
      </c>
      <c r="M230" s="164" t="s">
        <v>2488</v>
      </c>
      <c r="N230" s="164">
        <v>47500</v>
      </c>
      <c r="O230" s="162">
        <v>60</v>
      </c>
      <c r="P230" s="169">
        <v>47500</v>
      </c>
      <c r="Q230" s="162" t="s">
        <v>2488</v>
      </c>
      <c r="R230" s="163">
        <v>20</v>
      </c>
    </row>
    <row r="231" spans="1:18" ht="105">
      <c r="A231" s="162">
        <v>226</v>
      </c>
      <c r="B231" s="176">
        <v>148</v>
      </c>
      <c r="C231" s="176" t="s">
        <v>2508</v>
      </c>
      <c r="D231" s="28"/>
      <c r="E231" s="176" t="s">
        <v>2509</v>
      </c>
      <c r="F231" s="172" t="s">
        <v>1531</v>
      </c>
      <c r="G231" s="163" t="s">
        <v>31</v>
      </c>
      <c r="H231" s="163" t="s">
        <v>32</v>
      </c>
      <c r="I231" s="172" t="s">
        <v>2000</v>
      </c>
      <c r="J231" s="177" t="s">
        <v>1479</v>
      </c>
      <c r="K231" s="164">
        <v>50000</v>
      </c>
      <c r="L231" s="164">
        <v>42500</v>
      </c>
      <c r="M231" s="164" t="s">
        <v>2488</v>
      </c>
      <c r="N231" s="164">
        <v>47500</v>
      </c>
      <c r="O231" s="162">
        <v>60</v>
      </c>
      <c r="P231" s="169">
        <v>47500</v>
      </c>
      <c r="Q231" s="162" t="s">
        <v>2488</v>
      </c>
      <c r="R231" s="163">
        <v>20</v>
      </c>
    </row>
    <row r="232" spans="1:18" ht="90">
      <c r="A232" s="162">
        <v>227</v>
      </c>
      <c r="B232" s="173">
        <v>197</v>
      </c>
      <c r="C232" s="176" t="s">
        <v>2510</v>
      </c>
      <c r="D232" s="28"/>
      <c r="E232" s="176" t="s">
        <v>2511</v>
      </c>
      <c r="F232" s="172" t="s">
        <v>1531</v>
      </c>
      <c r="G232" s="163" t="s">
        <v>31</v>
      </c>
      <c r="H232" s="163" t="s">
        <v>32</v>
      </c>
      <c r="I232" s="172" t="s">
        <v>2000</v>
      </c>
      <c r="J232" s="177" t="s">
        <v>738</v>
      </c>
      <c r="K232" s="164">
        <v>100000</v>
      </c>
      <c r="L232" s="164">
        <v>85000</v>
      </c>
      <c r="M232" s="164" t="s">
        <v>2488</v>
      </c>
      <c r="N232" s="164">
        <v>95000</v>
      </c>
      <c r="O232" s="162">
        <v>60</v>
      </c>
      <c r="P232" s="169">
        <v>95000</v>
      </c>
      <c r="Q232" s="162" t="s">
        <v>2488</v>
      </c>
      <c r="R232" s="163">
        <v>20</v>
      </c>
    </row>
    <row r="233" spans="1:18" ht="75">
      <c r="A233" s="162">
        <v>228</v>
      </c>
      <c r="B233" s="176">
        <v>226</v>
      </c>
      <c r="C233" s="176" t="s">
        <v>2512</v>
      </c>
      <c r="D233" s="28"/>
      <c r="E233" s="176" t="s">
        <v>2513</v>
      </c>
      <c r="F233" s="172" t="s">
        <v>1531</v>
      </c>
      <c r="G233" s="163" t="s">
        <v>31</v>
      </c>
      <c r="H233" s="163" t="s">
        <v>41</v>
      </c>
      <c r="I233" s="172" t="s">
        <v>2000</v>
      </c>
      <c r="J233" s="177" t="s">
        <v>2514</v>
      </c>
      <c r="K233" s="164">
        <v>50000</v>
      </c>
      <c r="L233" s="164">
        <v>42500</v>
      </c>
      <c r="M233" s="164" t="s">
        <v>2488</v>
      </c>
      <c r="N233" s="164">
        <v>47500</v>
      </c>
      <c r="O233" s="162">
        <v>60</v>
      </c>
      <c r="P233" s="169">
        <v>47500</v>
      </c>
      <c r="Q233" s="162" t="s">
        <v>2488</v>
      </c>
      <c r="R233" s="163">
        <v>20</v>
      </c>
    </row>
    <row r="234" spans="1:18" ht="60">
      <c r="A234" s="162">
        <v>229</v>
      </c>
      <c r="B234" s="176">
        <v>227</v>
      </c>
      <c r="C234" s="176" t="s">
        <v>2515</v>
      </c>
      <c r="D234" s="28"/>
      <c r="E234" s="176" t="s">
        <v>2516</v>
      </c>
      <c r="F234" s="172" t="s">
        <v>1531</v>
      </c>
      <c r="G234" s="163" t="s">
        <v>31</v>
      </c>
      <c r="H234" s="163" t="s">
        <v>32</v>
      </c>
      <c r="I234" s="172" t="s">
        <v>2000</v>
      </c>
      <c r="J234" s="177" t="s">
        <v>2487</v>
      </c>
      <c r="K234" s="164">
        <v>50000</v>
      </c>
      <c r="L234" s="164">
        <v>42500</v>
      </c>
      <c r="M234" s="164" t="s">
        <v>2488</v>
      </c>
      <c r="N234" s="164">
        <v>47500</v>
      </c>
      <c r="O234" s="162">
        <v>60</v>
      </c>
      <c r="P234" s="169">
        <v>47500</v>
      </c>
      <c r="Q234" s="162" t="s">
        <v>2488</v>
      </c>
      <c r="R234" s="163">
        <v>20</v>
      </c>
    </row>
    <row r="235" spans="1:18" ht="105">
      <c r="A235" s="162">
        <v>230</v>
      </c>
      <c r="B235" s="176">
        <v>228</v>
      </c>
      <c r="C235" s="176" t="s">
        <v>2517</v>
      </c>
      <c r="D235" s="28"/>
      <c r="E235" s="176" t="s">
        <v>2518</v>
      </c>
      <c r="F235" s="172" t="s">
        <v>1531</v>
      </c>
      <c r="G235" s="163" t="s">
        <v>31</v>
      </c>
      <c r="H235" s="163" t="s">
        <v>41</v>
      </c>
      <c r="I235" s="172" t="s">
        <v>2000</v>
      </c>
      <c r="J235" s="177" t="s">
        <v>1479</v>
      </c>
      <c r="K235" s="164">
        <v>50000</v>
      </c>
      <c r="L235" s="164">
        <v>42500</v>
      </c>
      <c r="M235" s="164" t="s">
        <v>2488</v>
      </c>
      <c r="N235" s="164">
        <v>47500</v>
      </c>
      <c r="O235" s="162">
        <v>60</v>
      </c>
      <c r="P235" s="169">
        <v>47500</v>
      </c>
      <c r="Q235" s="162" t="s">
        <v>2488</v>
      </c>
      <c r="R235" s="163">
        <v>20</v>
      </c>
    </row>
    <row r="236" spans="1:18" ht="75">
      <c r="A236" s="162">
        <v>231</v>
      </c>
      <c r="B236" s="176">
        <v>229</v>
      </c>
      <c r="C236" s="176" t="s">
        <v>2519</v>
      </c>
      <c r="D236" s="28"/>
      <c r="E236" s="176" t="s">
        <v>2520</v>
      </c>
      <c r="F236" s="172" t="s">
        <v>1531</v>
      </c>
      <c r="G236" s="163" t="s">
        <v>31</v>
      </c>
      <c r="H236" s="163" t="s">
        <v>32</v>
      </c>
      <c r="I236" s="172" t="s">
        <v>2000</v>
      </c>
      <c r="J236" s="177" t="s">
        <v>2521</v>
      </c>
      <c r="K236" s="164">
        <v>50000</v>
      </c>
      <c r="L236" s="164">
        <v>42500</v>
      </c>
      <c r="M236" s="164" t="s">
        <v>2488</v>
      </c>
      <c r="N236" s="164">
        <v>47500</v>
      </c>
      <c r="O236" s="162">
        <v>60</v>
      </c>
      <c r="P236" s="169">
        <v>47500</v>
      </c>
      <c r="Q236" s="162" t="s">
        <v>2488</v>
      </c>
      <c r="R236" s="163">
        <v>20</v>
      </c>
    </row>
    <row r="237" spans="1:18" ht="60">
      <c r="A237" s="162">
        <v>232</v>
      </c>
      <c r="B237" s="176">
        <v>230</v>
      </c>
      <c r="C237" s="176" t="s">
        <v>2522</v>
      </c>
      <c r="D237" s="28"/>
      <c r="E237" s="176" t="s">
        <v>2523</v>
      </c>
      <c r="F237" s="172" t="s">
        <v>1531</v>
      </c>
      <c r="G237" s="163" t="s">
        <v>31</v>
      </c>
      <c r="H237" s="163" t="s">
        <v>41</v>
      </c>
      <c r="I237" s="172" t="s">
        <v>2000</v>
      </c>
      <c r="J237" s="177" t="s">
        <v>2521</v>
      </c>
      <c r="K237" s="164">
        <v>50000</v>
      </c>
      <c r="L237" s="164">
        <v>42500</v>
      </c>
      <c r="M237" s="164" t="s">
        <v>2488</v>
      </c>
      <c r="N237" s="164">
        <v>47500</v>
      </c>
      <c r="O237" s="162">
        <v>60</v>
      </c>
      <c r="P237" s="169">
        <v>47500</v>
      </c>
      <c r="Q237" s="162" t="s">
        <v>2488</v>
      </c>
      <c r="R237" s="163">
        <v>20</v>
      </c>
    </row>
    <row r="238" spans="1:18" ht="75">
      <c r="A238" s="162">
        <v>233</v>
      </c>
      <c r="B238" s="176">
        <v>231</v>
      </c>
      <c r="C238" s="176" t="s">
        <v>2524</v>
      </c>
      <c r="D238" s="28"/>
      <c r="E238" s="176" t="s">
        <v>2525</v>
      </c>
      <c r="F238" s="172" t="s">
        <v>1531</v>
      </c>
      <c r="G238" s="163" t="s">
        <v>31</v>
      </c>
      <c r="H238" s="163" t="s">
        <v>32</v>
      </c>
      <c r="I238" s="172" t="s">
        <v>2000</v>
      </c>
      <c r="J238" s="177" t="s">
        <v>2521</v>
      </c>
      <c r="K238" s="164">
        <v>50000</v>
      </c>
      <c r="L238" s="164">
        <v>42500</v>
      </c>
      <c r="M238" s="164" t="s">
        <v>2488</v>
      </c>
      <c r="N238" s="164">
        <v>47500</v>
      </c>
      <c r="O238" s="162">
        <v>60</v>
      </c>
      <c r="P238" s="169">
        <v>47500</v>
      </c>
      <c r="Q238" s="162" t="s">
        <v>2488</v>
      </c>
      <c r="R238" s="163">
        <v>20</v>
      </c>
    </row>
    <row r="239" spans="1:18" ht="90">
      <c r="A239" s="162">
        <v>234</v>
      </c>
      <c r="B239" s="176">
        <v>232</v>
      </c>
      <c r="C239" s="176" t="s">
        <v>2526</v>
      </c>
      <c r="D239" s="28"/>
      <c r="E239" s="176" t="s">
        <v>2527</v>
      </c>
      <c r="F239" s="172" t="s">
        <v>1531</v>
      </c>
      <c r="G239" s="163" t="s">
        <v>31</v>
      </c>
      <c r="H239" s="163" t="s">
        <v>32</v>
      </c>
      <c r="I239" s="172" t="s">
        <v>2000</v>
      </c>
      <c r="J239" s="177" t="s">
        <v>2521</v>
      </c>
      <c r="K239" s="164">
        <v>50000</v>
      </c>
      <c r="L239" s="164">
        <v>42500</v>
      </c>
      <c r="M239" s="164" t="s">
        <v>2488</v>
      </c>
      <c r="N239" s="164">
        <v>47500</v>
      </c>
      <c r="O239" s="162">
        <v>60</v>
      </c>
      <c r="P239" s="169">
        <v>47500</v>
      </c>
      <c r="Q239" s="162" t="s">
        <v>2488</v>
      </c>
      <c r="R239" s="163">
        <v>20</v>
      </c>
    </row>
    <row r="240" spans="1:18" ht="90">
      <c r="A240" s="162">
        <v>235</v>
      </c>
      <c r="B240" s="176">
        <v>233</v>
      </c>
      <c r="C240" s="176" t="s">
        <v>2528</v>
      </c>
      <c r="D240" s="28"/>
      <c r="E240" s="176" t="s">
        <v>2529</v>
      </c>
      <c r="F240" s="172" t="s">
        <v>1531</v>
      </c>
      <c r="G240" s="163" t="s">
        <v>31</v>
      </c>
      <c r="H240" s="163" t="s">
        <v>32</v>
      </c>
      <c r="I240" s="172" t="s">
        <v>2000</v>
      </c>
      <c r="J240" s="177" t="s">
        <v>2530</v>
      </c>
      <c r="K240" s="164">
        <v>50000</v>
      </c>
      <c r="L240" s="164">
        <v>42500</v>
      </c>
      <c r="M240" s="164" t="s">
        <v>2488</v>
      </c>
      <c r="N240" s="164">
        <v>47500</v>
      </c>
      <c r="O240" s="162">
        <v>60</v>
      </c>
      <c r="P240" s="169">
        <v>47500</v>
      </c>
      <c r="Q240" s="162" t="s">
        <v>2488</v>
      </c>
      <c r="R240" s="163">
        <v>20</v>
      </c>
    </row>
    <row r="241" spans="1:18" ht="75">
      <c r="A241" s="162">
        <v>236</v>
      </c>
      <c r="B241" s="176">
        <v>234</v>
      </c>
      <c r="C241" s="176" t="s">
        <v>2531</v>
      </c>
      <c r="D241" s="28"/>
      <c r="E241" s="176" t="s">
        <v>2532</v>
      </c>
      <c r="F241" s="172" t="s">
        <v>1531</v>
      </c>
      <c r="G241" s="163" t="s">
        <v>31</v>
      </c>
      <c r="H241" s="163" t="s">
        <v>32</v>
      </c>
      <c r="I241" s="172" t="s">
        <v>2000</v>
      </c>
      <c r="J241" s="177" t="s">
        <v>2533</v>
      </c>
      <c r="K241" s="164">
        <v>50000</v>
      </c>
      <c r="L241" s="164">
        <v>42500</v>
      </c>
      <c r="M241" s="164" t="s">
        <v>2488</v>
      </c>
      <c r="N241" s="164">
        <v>47500</v>
      </c>
      <c r="O241" s="162">
        <v>60</v>
      </c>
      <c r="P241" s="169">
        <v>47500</v>
      </c>
      <c r="Q241" s="162" t="s">
        <v>2488</v>
      </c>
      <c r="R241" s="163">
        <v>20</v>
      </c>
    </row>
    <row r="242" spans="1:18" ht="75">
      <c r="A242" s="162">
        <v>237</v>
      </c>
      <c r="B242" s="176">
        <v>235</v>
      </c>
      <c r="C242" s="176" t="s">
        <v>2534</v>
      </c>
      <c r="D242" s="28"/>
      <c r="E242" s="176" t="s">
        <v>2535</v>
      </c>
      <c r="F242" s="172" t="s">
        <v>1531</v>
      </c>
      <c r="G242" s="163" t="s">
        <v>31</v>
      </c>
      <c r="H242" s="163" t="s">
        <v>32</v>
      </c>
      <c r="I242" s="172" t="s">
        <v>2000</v>
      </c>
      <c r="J242" s="177" t="s">
        <v>1056</v>
      </c>
      <c r="K242" s="164">
        <v>50000</v>
      </c>
      <c r="L242" s="164">
        <v>42500</v>
      </c>
      <c r="M242" s="164" t="s">
        <v>2488</v>
      </c>
      <c r="N242" s="164">
        <v>47500</v>
      </c>
      <c r="O242" s="162">
        <v>60</v>
      </c>
      <c r="P242" s="169">
        <v>47500</v>
      </c>
      <c r="Q242" s="162" t="s">
        <v>2488</v>
      </c>
      <c r="R242" s="163">
        <v>20</v>
      </c>
    </row>
    <row r="243" spans="1:18" ht="90">
      <c r="A243" s="162">
        <v>238</v>
      </c>
      <c r="B243" s="176">
        <v>236</v>
      </c>
      <c r="C243" s="176" t="s">
        <v>2536</v>
      </c>
      <c r="D243" s="28"/>
      <c r="E243" s="176" t="s">
        <v>2537</v>
      </c>
      <c r="F243" s="172" t="s">
        <v>1531</v>
      </c>
      <c r="G243" s="163" t="s">
        <v>31</v>
      </c>
      <c r="H243" s="163" t="s">
        <v>32</v>
      </c>
      <c r="I243" s="172" t="s">
        <v>2000</v>
      </c>
      <c r="J243" s="177" t="s">
        <v>2521</v>
      </c>
      <c r="K243" s="164">
        <v>50000</v>
      </c>
      <c r="L243" s="164">
        <v>42500</v>
      </c>
      <c r="M243" s="164" t="s">
        <v>2488</v>
      </c>
      <c r="N243" s="164">
        <v>47500</v>
      </c>
      <c r="O243" s="162">
        <v>60</v>
      </c>
      <c r="P243" s="169">
        <v>47500</v>
      </c>
      <c r="Q243" s="162" t="s">
        <v>2488</v>
      </c>
      <c r="R243" s="163">
        <v>20</v>
      </c>
    </row>
    <row r="244" spans="1:18" ht="90">
      <c r="A244" s="162">
        <v>239</v>
      </c>
      <c r="B244" s="176">
        <v>237</v>
      </c>
      <c r="C244" s="176" t="s">
        <v>2538</v>
      </c>
      <c r="D244" s="28"/>
      <c r="E244" s="176" t="s">
        <v>2539</v>
      </c>
      <c r="F244" s="172" t="s">
        <v>1531</v>
      </c>
      <c r="G244" s="163" t="s">
        <v>31</v>
      </c>
      <c r="H244" s="163" t="s">
        <v>41</v>
      </c>
      <c r="I244" s="172" t="s">
        <v>2000</v>
      </c>
      <c r="J244" s="177" t="s">
        <v>1056</v>
      </c>
      <c r="K244" s="164">
        <v>50000</v>
      </c>
      <c r="L244" s="164">
        <v>42500</v>
      </c>
      <c r="M244" s="164" t="s">
        <v>2488</v>
      </c>
      <c r="N244" s="164">
        <v>47500</v>
      </c>
      <c r="O244" s="162">
        <v>60</v>
      </c>
      <c r="P244" s="169">
        <v>47500</v>
      </c>
      <c r="Q244" s="162" t="s">
        <v>2488</v>
      </c>
      <c r="R244" s="163">
        <v>20</v>
      </c>
    </row>
    <row r="245" spans="1:18" ht="75">
      <c r="A245" s="162">
        <v>240</v>
      </c>
      <c r="B245" s="176">
        <v>238</v>
      </c>
      <c r="C245" s="176" t="s">
        <v>2540</v>
      </c>
      <c r="D245" s="28"/>
      <c r="E245" s="176" t="s">
        <v>2541</v>
      </c>
      <c r="F245" s="172" t="s">
        <v>1531</v>
      </c>
      <c r="G245" s="163" t="s">
        <v>31</v>
      </c>
      <c r="H245" s="163" t="s">
        <v>41</v>
      </c>
      <c r="I245" s="172" t="s">
        <v>2000</v>
      </c>
      <c r="J245" s="177" t="s">
        <v>2542</v>
      </c>
      <c r="K245" s="164">
        <v>50000</v>
      </c>
      <c r="L245" s="164">
        <v>42500</v>
      </c>
      <c r="M245" s="164" t="s">
        <v>2488</v>
      </c>
      <c r="N245" s="164">
        <v>47500</v>
      </c>
      <c r="O245" s="162">
        <v>60</v>
      </c>
      <c r="P245" s="169">
        <v>47500</v>
      </c>
      <c r="Q245" s="162" t="s">
        <v>2488</v>
      </c>
      <c r="R245" s="163">
        <v>20</v>
      </c>
    </row>
    <row r="246" spans="1:18" ht="60">
      <c r="A246" s="162">
        <v>241</v>
      </c>
      <c r="B246" s="176">
        <v>239</v>
      </c>
      <c r="C246" s="176" t="s">
        <v>2543</v>
      </c>
      <c r="D246" s="28"/>
      <c r="E246" s="176" t="s">
        <v>2544</v>
      </c>
      <c r="F246" s="172" t="s">
        <v>1531</v>
      </c>
      <c r="G246" s="163" t="s">
        <v>31</v>
      </c>
      <c r="H246" s="163" t="s">
        <v>32</v>
      </c>
      <c r="I246" s="172" t="s">
        <v>2000</v>
      </c>
      <c r="J246" s="177" t="s">
        <v>2545</v>
      </c>
      <c r="K246" s="164">
        <v>50000</v>
      </c>
      <c r="L246" s="164">
        <v>42500</v>
      </c>
      <c r="M246" s="164" t="s">
        <v>2488</v>
      </c>
      <c r="N246" s="164">
        <v>47500</v>
      </c>
      <c r="O246" s="162">
        <v>60</v>
      </c>
      <c r="P246" s="169">
        <v>47500</v>
      </c>
      <c r="Q246" s="162" t="s">
        <v>2488</v>
      </c>
      <c r="R246" s="163">
        <v>20</v>
      </c>
    </row>
    <row r="247" spans="1:18" ht="120">
      <c r="A247" s="162">
        <v>242</v>
      </c>
      <c r="B247" s="176">
        <v>262</v>
      </c>
      <c r="C247" s="176" t="s">
        <v>2546</v>
      </c>
      <c r="D247" s="28"/>
      <c r="E247" s="176" t="s">
        <v>2547</v>
      </c>
      <c r="F247" s="172" t="s">
        <v>1531</v>
      </c>
      <c r="G247" s="163" t="s">
        <v>31</v>
      </c>
      <c r="H247" s="163" t="s">
        <v>32</v>
      </c>
      <c r="I247" s="172" t="s">
        <v>2000</v>
      </c>
      <c r="J247" s="177" t="s">
        <v>1479</v>
      </c>
      <c r="K247" s="164">
        <v>50000</v>
      </c>
      <c r="L247" s="164">
        <v>42500</v>
      </c>
      <c r="M247" s="164" t="s">
        <v>2488</v>
      </c>
      <c r="N247" s="164">
        <v>47500</v>
      </c>
      <c r="O247" s="162">
        <v>60</v>
      </c>
      <c r="P247" s="169">
        <v>47500</v>
      </c>
      <c r="Q247" s="162" t="s">
        <v>2488</v>
      </c>
      <c r="R247" s="163">
        <v>20</v>
      </c>
    </row>
    <row r="248" spans="1:18" ht="75">
      <c r="A248" s="162">
        <v>243</v>
      </c>
      <c r="B248" s="176">
        <v>270</v>
      </c>
      <c r="C248" s="176" t="s">
        <v>2548</v>
      </c>
      <c r="D248" s="28"/>
      <c r="E248" s="176" t="s">
        <v>2549</v>
      </c>
      <c r="F248" s="172" t="s">
        <v>1531</v>
      </c>
      <c r="G248" s="163" t="s">
        <v>31</v>
      </c>
      <c r="H248" s="163" t="s">
        <v>32</v>
      </c>
      <c r="I248" s="172" t="s">
        <v>2000</v>
      </c>
      <c r="J248" s="177" t="s">
        <v>2550</v>
      </c>
      <c r="K248" s="164">
        <v>50000</v>
      </c>
      <c r="L248" s="164">
        <v>42500</v>
      </c>
      <c r="M248" s="164" t="s">
        <v>2488</v>
      </c>
      <c r="N248" s="164">
        <v>47500</v>
      </c>
      <c r="O248" s="162">
        <v>60</v>
      </c>
      <c r="P248" s="169">
        <v>47500</v>
      </c>
      <c r="Q248" s="162" t="s">
        <v>2488</v>
      </c>
      <c r="R248" s="163">
        <v>20</v>
      </c>
    </row>
    <row r="249" spans="1:18" ht="90">
      <c r="A249" s="162">
        <v>244</v>
      </c>
      <c r="B249" s="176">
        <v>271</v>
      </c>
      <c r="C249" s="176" t="s">
        <v>2551</v>
      </c>
      <c r="D249" s="28"/>
      <c r="E249" s="176" t="s">
        <v>2552</v>
      </c>
      <c r="F249" s="172" t="s">
        <v>1531</v>
      </c>
      <c r="G249" s="163" t="s">
        <v>31</v>
      </c>
      <c r="H249" s="163" t="s">
        <v>41</v>
      </c>
      <c r="I249" s="172" t="s">
        <v>2000</v>
      </c>
      <c r="J249" s="177" t="s">
        <v>2553</v>
      </c>
      <c r="K249" s="164">
        <v>50000</v>
      </c>
      <c r="L249" s="164">
        <v>42500</v>
      </c>
      <c r="M249" s="164" t="s">
        <v>2488</v>
      </c>
      <c r="N249" s="164">
        <v>47500</v>
      </c>
      <c r="O249" s="162">
        <v>60</v>
      </c>
      <c r="P249" s="169">
        <v>47500</v>
      </c>
      <c r="Q249" s="162" t="s">
        <v>2488</v>
      </c>
      <c r="R249" s="163">
        <v>20</v>
      </c>
    </row>
    <row r="250" spans="1:18" ht="60">
      <c r="A250" s="162">
        <v>245</v>
      </c>
      <c r="B250" s="176">
        <v>272</v>
      </c>
      <c r="C250" s="176" t="s">
        <v>2554</v>
      </c>
      <c r="D250" s="28"/>
      <c r="E250" s="176" t="s">
        <v>2555</v>
      </c>
      <c r="F250" s="172" t="s">
        <v>1531</v>
      </c>
      <c r="G250" s="163" t="s">
        <v>31</v>
      </c>
      <c r="H250" s="163" t="s">
        <v>41</v>
      </c>
      <c r="I250" s="172" t="s">
        <v>2000</v>
      </c>
      <c r="J250" s="177" t="s">
        <v>813</v>
      </c>
      <c r="K250" s="164">
        <v>50000</v>
      </c>
      <c r="L250" s="164">
        <v>42500</v>
      </c>
      <c r="M250" s="164" t="s">
        <v>2488</v>
      </c>
      <c r="N250" s="164">
        <v>47500</v>
      </c>
      <c r="O250" s="162">
        <v>60</v>
      </c>
      <c r="P250" s="169">
        <v>47500</v>
      </c>
      <c r="Q250" s="162" t="s">
        <v>2488</v>
      </c>
      <c r="R250" s="163">
        <v>20</v>
      </c>
    </row>
    <row r="251" spans="1:18" ht="135">
      <c r="A251" s="162">
        <v>246</v>
      </c>
      <c r="B251" s="176">
        <v>273</v>
      </c>
      <c r="C251" s="176" t="s">
        <v>2556</v>
      </c>
      <c r="D251" s="28"/>
      <c r="E251" s="176" t="s">
        <v>2557</v>
      </c>
      <c r="F251" s="172" t="s">
        <v>1531</v>
      </c>
      <c r="G251" s="163" t="s">
        <v>31</v>
      </c>
      <c r="H251" s="163" t="s">
        <v>32</v>
      </c>
      <c r="I251" s="172" t="s">
        <v>2000</v>
      </c>
      <c r="J251" s="177" t="s">
        <v>2558</v>
      </c>
      <c r="K251" s="164">
        <v>50000</v>
      </c>
      <c r="L251" s="164">
        <v>42500</v>
      </c>
      <c r="M251" s="164" t="s">
        <v>2488</v>
      </c>
      <c r="N251" s="164">
        <v>47500</v>
      </c>
      <c r="O251" s="162">
        <v>60</v>
      </c>
      <c r="P251" s="169">
        <v>47500</v>
      </c>
      <c r="Q251" s="162" t="s">
        <v>2488</v>
      </c>
      <c r="R251" s="163">
        <v>20</v>
      </c>
    </row>
    <row r="252" spans="1:18" ht="75">
      <c r="A252" s="162">
        <v>247</v>
      </c>
      <c r="B252" s="176">
        <v>274</v>
      </c>
      <c r="C252" s="176" t="s">
        <v>2559</v>
      </c>
      <c r="D252" s="28"/>
      <c r="E252" s="176" t="s">
        <v>2560</v>
      </c>
      <c r="F252" s="172" t="s">
        <v>1531</v>
      </c>
      <c r="G252" s="163" t="s">
        <v>31</v>
      </c>
      <c r="H252" s="163" t="s">
        <v>41</v>
      </c>
      <c r="I252" s="172" t="s">
        <v>2000</v>
      </c>
      <c r="J252" s="177" t="s">
        <v>2561</v>
      </c>
      <c r="K252" s="164">
        <v>50000</v>
      </c>
      <c r="L252" s="164">
        <v>42500</v>
      </c>
      <c r="M252" s="164" t="s">
        <v>2488</v>
      </c>
      <c r="N252" s="164">
        <v>47500</v>
      </c>
      <c r="O252" s="162">
        <v>60</v>
      </c>
      <c r="P252" s="169">
        <v>47500</v>
      </c>
      <c r="Q252" s="162" t="s">
        <v>2488</v>
      </c>
      <c r="R252" s="163">
        <v>20</v>
      </c>
    </row>
    <row r="253" spans="1:18" ht="75">
      <c r="A253" s="162">
        <v>248</v>
      </c>
      <c r="B253" s="176">
        <v>275</v>
      </c>
      <c r="C253" s="176" t="s">
        <v>2562</v>
      </c>
      <c r="D253" s="28"/>
      <c r="E253" s="176" t="s">
        <v>2563</v>
      </c>
      <c r="F253" s="172" t="s">
        <v>1531</v>
      </c>
      <c r="G253" s="163" t="s">
        <v>31</v>
      </c>
      <c r="H253" s="163" t="s">
        <v>32</v>
      </c>
      <c r="I253" s="172" t="s">
        <v>2000</v>
      </c>
      <c r="J253" s="177" t="s">
        <v>2564</v>
      </c>
      <c r="K253" s="164">
        <v>50000</v>
      </c>
      <c r="L253" s="164">
        <v>42500</v>
      </c>
      <c r="M253" s="164" t="s">
        <v>2488</v>
      </c>
      <c r="N253" s="164">
        <v>47500</v>
      </c>
      <c r="O253" s="162">
        <v>60</v>
      </c>
      <c r="P253" s="169">
        <v>47500</v>
      </c>
      <c r="Q253" s="162" t="s">
        <v>2488</v>
      </c>
      <c r="R253" s="163">
        <v>20</v>
      </c>
    </row>
    <row r="254" spans="1:18" ht="120">
      <c r="A254" s="162">
        <v>249</v>
      </c>
      <c r="B254" s="176">
        <v>276</v>
      </c>
      <c r="C254" s="176" t="s">
        <v>2565</v>
      </c>
      <c r="D254" s="28"/>
      <c r="E254" s="176" t="s">
        <v>2566</v>
      </c>
      <c r="F254" s="172" t="s">
        <v>1531</v>
      </c>
      <c r="G254" s="163" t="s">
        <v>31</v>
      </c>
      <c r="H254" s="163" t="s">
        <v>32</v>
      </c>
      <c r="I254" s="172" t="s">
        <v>2000</v>
      </c>
      <c r="J254" s="177" t="s">
        <v>2564</v>
      </c>
      <c r="K254" s="164">
        <v>50000</v>
      </c>
      <c r="L254" s="164">
        <v>42500</v>
      </c>
      <c r="M254" s="164" t="s">
        <v>2488</v>
      </c>
      <c r="N254" s="164">
        <v>47500</v>
      </c>
      <c r="O254" s="162">
        <v>60</v>
      </c>
      <c r="P254" s="169">
        <v>47500</v>
      </c>
      <c r="Q254" s="162" t="s">
        <v>2488</v>
      </c>
      <c r="R254" s="163">
        <v>20</v>
      </c>
    </row>
    <row r="255" spans="1:18" ht="90">
      <c r="A255" s="162">
        <v>250</v>
      </c>
      <c r="B255" s="176">
        <v>277</v>
      </c>
      <c r="C255" s="176" t="s">
        <v>2567</v>
      </c>
      <c r="D255" s="28"/>
      <c r="E255" s="176" t="s">
        <v>2568</v>
      </c>
      <c r="F255" s="172" t="s">
        <v>1531</v>
      </c>
      <c r="G255" s="163" t="s">
        <v>31</v>
      </c>
      <c r="H255" s="163" t="s">
        <v>32</v>
      </c>
      <c r="I255" s="172" t="s">
        <v>2000</v>
      </c>
      <c r="J255" s="177" t="s">
        <v>2569</v>
      </c>
      <c r="K255" s="164">
        <v>50000</v>
      </c>
      <c r="L255" s="164">
        <v>42500</v>
      </c>
      <c r="M255" s="164" t="s">
        <v>2488</v>
      </c>
      <c r="N255" s="164">
        <v>47500</v>
      </c>
      <c r="O255" s="162">
        <v>60</v>
      </c>
      <c r="P255" s="169">
        <v>47500</v>
      </c>
      <c r="Q255" s="162" t="s">
        <v>2488</v>
      </c>
      <c r="R255" s="163">
        <v>20</v>
      </c>
    </row>
    <row r="256" spans="1:18" ht="75">
      <c r="A256" s="162">
        <v>251</v>
      </c>
      <c r="B256" s="176">
        <v>278</v>
      </c>
      <c r="C256" s="176" t="s">
        <v>2570</v>
      </c>
      <c r="D256" s="28"/>
      <c r="E256" s="176" t="s">
        <v>2571</v>
      </c>
      <c r="F256" s="172" t="s">
        <v>1531</v>
      </c>
      <c r="G256" s="163" t="s">
        <v>31</v>
      </c>
      <c r="H256" s="163" t="s">
        <v>32</v>
      </c>
      <c r="I256" s="172" t="s">
        <v>2000</v>
      </c>
      <c r="J256" s="177" t="s">
        <v>2572</v>
      </c>
      <c r="K256" s="164">
        <v>100000</v>
      </c>
      <c r="L256" s="164">
        <v>85000</v>
      </c>
      <c r="M256" s="164" t="s">
        <v>2488</v>
      </c>
      <c r="N256" s="164">
        <v>95000</v>
      </c>
      <c r="O256" s="162">
        <v>60</v>
      </c>
      <c r="P256" s="169">
        <v>95000</v>
      </c>
      <c r="Q256" s="162" t="s">
        <v>2488</v>
      </c>
      <c r="R256" s="163">
        <v>20</v>
      </c>
    </row>
    <row r="257" spans="1:18" ht="105">
      <c r="A257" s="162">
        <v>252</v>
      </c>
      <c r="B257" s="176">
        <v>281</v>
      </c>
      <c r="C257" s="176" t="s">
        <v>2573</v>
      </c>
      <c r="D257" s="28"/>
      <c r="E257" s="176" t="s">
        <v>2574</v>
      </c>
      <c r="F257" s="172" t="s">
        <v>1531</v>
      </c>
      <c r="G257" s="163" t="s">
        <v>31</v>
      </c>
      <c r="H257" s="163" t="s">
        <v>32</v>
      </c>
      <c r="I257" s="172" t="s">
        <v>2000</v>
      </c>
      <c r="J257" s="177" t="s">
        <v>2575</v>
      </c>
      <c r="K257" s="164">
        <v>50000</v>
      </c>
      <c r="L257" s="164">
        <v>42500</v>
      </c>
      <c r="M257" s="164" t="s">
        <v>2488</v>
      </c>
      <c r="N257" s="164">
        <v>47500</v>
      </c>
      <c r="O257" s="162">
        <v>60</v>
      </c>
      <c r="P257" s="169">
        <v>47500</v>
      </c>
      <c r="Q257" s="162" t="s">
        <v>2488</v>
      </c>
      <c r="R257" s="163">
        <v>20</v>
      </c>
    </row>
    <row r="258" spans="1:18" ht="120">
      <c r="A258" s="162">
        <v>253</v>
      </c>
      <c r="B258" s="176">
        <v>282</v>
      </c>
      <c r="C258" s="176" t="s">
        <v>2576</v>
      </c>
      <c r="D258" s="28"/>
      <c r="E258" s="176" t="s">
        <v>2577</v>
      </c>
      <c r="F258" s="172" t="s">
        <v>1531</v>
      </c>
      <c r="G258" s="163" t="s">
        <v>31</v>
      </c>
      <c r="H258" s="163" t="s">
        <v>32</v>
      </c>
      <c r="I258" s="172" t="s">
        <v>2000</v>
      </c>
      <c r="J258" s="177" t="s">
        <v>2578</v>
      </c>
      <c r="K258" s="164">
        <v>100000</v>
      </c>
      <c r="L258" s="164">
        <v>85000</v>
      </c>
      <c r="M258" s="164" t="s">
        <v>2488</v>
      </c>
      <c r="N258" s="164">
        <v>95000</v>
      </c>
      <c r="O258" s="162">
        <v>60</v>
      </c>
      <c r="P258" s="169">
        <v>95000</v>
      </c>
      <c r="Q258" s="162" t="s">
        <v>2488</v>
      </c>
      <c r="R258" s="163">
        <v>20</v>
      </c>
    </row>
    <row r="259" spans="1:18" ht="120">
      <c r="A259" s="162">
        <v>254</v>
      </c>
      <c r="B259" s="176">
        <v>316</v>
      </c>
      <c r="C259" s="176" t="s">
        <v>2579</v>
      </c>
      <c r="D259" s="28"/>
      <c r="E259" s="176" t="s">
        <v>2580</v>
      </c>
      <c r="F259" s="172" t="s">
        <v>1531</v>
      </c>
      <c r="G259" s="163" t="s">
        <v>31</v>
      </c>
      <c r="H259" s="163" t="s">
        <v>32</v>
      </c>
      <c r="I259" s="172" t="s">
        <v>2000</v>
      </c>
      <c r="J259" s="177" t="s">
        <v>2564</v>
      </c>
      <c r="K259" s="164">
        <v>50000</v>
      </c>
      <c r="L259" s="164">
        <v>42500</v>
      </c>
      <c r="M259" s="164" t="s">
        <v>2488</v>
      </c>
      <c r="N259" s="164">
        <v>47500</v>
      </c>
      <c r="O259" s="162">
        <v>60</v>
      </c>
      <c r="P259" s="169">
        <v>47500</v>
      </c>
      <c r="Q259" s="162" t="s">
        <v>2488</v>
      </c>
      <c r="R259" s="163">
        <v>20</v>
      </c>
    </row>
    <row r="260" spans="1:18" ht="105">
      <c r="A260" s="162">
        <v>255</v>
      </c>
      <c r="B260" s="176">
        <v>317</v>
      </c>
      <c r="C260" s="176" t="s">
        <v>2581</v>
      </c>
      <c r="D260" s="28"/>
      <c r="E260" s="176" t="s">
        <v>2582</v>
      </c>
      <c r="F260" s="172" t="s">
        <v>1531</v>
      </c>
      <c r="G260" s="163" t="s">
        <v>31</v>
      </c>
      <c r="H260" s="176" t="s">
        <v>41</v>
      </c>
      <c r="I260" s="172" t="s">
        <v>2000</v>
      </c>
      <c r="J260" s="177" t="s">
        <v>1056</v>
      </c>
      <c r="K260" s="164">
        <v>50000</v>
      </c>
      <c r="L260" s="164">
        <v>42500</v>
      </c>
      <c r="M260" s="164" t="s">
        <v>2488</v>
      </c>
      <c r="N260" s="164">
        <v>47500</v>
      </c>
      <c r="O260" s="162">
        <v>60</v>
      </c>
      <c r="P260" s="169">
        <v>47500</v>
      </c>
      <c r="Q260" s="162" t="s">
        <v>2488</v>
      </c>
      <c r="R260" s="163">
        <v>20</v>
      </c>
    </row>
    <row r="261" spans="1:18" ht="105">
      <c r="A261" s="162">
        <v>256</v>
      </c>
      <c r="B261" s="176">
        <v>318</v>
      </c>
      <c r="C261" s="176" t="s">
        <v>2583</v>
      </c>
      <c r="D261" s="28"/>
      <c r="E261" s="176" t="s">
        <v>2584</v>
      </c>
      <c r="F261" s="172" t="s">
        <v>1531</v>
      </c>
      <c r="G261" s="163" t="s">
        <v>31</v>
      </c>
      <c r="H261" s="163" t="s">
        <v>32</v>
      </c>
      <c r="I261" s="172" t="s">
        <v>2000</v>
      </c>
      <c r="J261" s="177" t="s">
        <v>2585</v>
      </c>
      <c r="K261" s="164">
        <v>50000</v>
      </c>
      <c r="L261" s="164">
        <v>42500</v>
      </c>
      <c r="M261" s="164" t="s">
        <v>2488</v>
      </c>
      <c r="N261" s="164">
        <v>47500</v>
      </c>
      <c r="O261" s="162">
        <v>60</v>
      </c>
      <c r="P261" s="169">
        <v>47500</v>
      </c>
      <c r="Q261" s="162" t="s">
        <v>2488</v>
      </c>
      <c r="R261" s="163">
        <v>20</v>
      </c>
    </row>
    <row r="262" spans="1:18" ht="105">
      <c r="A262" s="162">
        <v>257</v>
      </c>
      <c r="B262" s="176">
        <v>319</v>
      </c>
      <c r="C262" s="176" t="s">
        <v>2586</v>
      </c>
      <c r="D262" s="28"/>
      <c r="E262" s="176" t="s">
        <v>2587</v>
      </c>
      <c r="F262" s="172" t="s">
        <v>1531</v>
      </c>
      <c r="G262" s="163" t="s">
        <v>31</v>
      </c>
      <c r="H262" s="163" t="s">
        <v>32</v>
      </c>
      <c r="I262" s="172" t="s">
        <v>2000</v>
      </c>
      <c r="J262" s="177" t="s">
        <v>2588</v>
      </c>
      <c r="K262" s="164">
        <v>50000</v>
      </c>
      <c r="L262" s="164">
        <v>42500</v>
      </c>
      <c r="M262" s="164" t="s">
        <v>2488</v>
      </c>
      <c r="N262" s="164">
        <v>47500</v>
      </c>
      <c r="O262" s="162">
        <v>60</v>
      </c>
      <c r="P262" s="169">
        <v>47500</v>
      </c>
      <c r="Q262" s="162" t="s">
        <v>2488</v>
      </c>
      <c r="R262" s="163">
        <v>20</v>
      </c>
    </row>
    <row r="263" spans="1:18" ht="90">
      <c r="A263" s="162">
        <v>258</v>
      </c>
      <c r="B263" s="176">
        <v>320</v>
      </c>
      <c r="C263" s="176" t="s">
        <v>2589</v>
      </c>
      <c r="D263" s="28"/>
      <c r="E263" s="176" t="s">
        <v>2590</v>
      </c>
      <c r="F263" s="172" t="s">
        <v>1531</v>
      </c>
      <c r="G263" s="163" t="s">
        <v>31</v>
      </c>
      <c r="H263" s="163" t="s">
        <v>32</v>
      </c>
      <c r="I263" s="172" t="s">
        <v>2000</v>
      </c>
      <c r="J263" s="177" t="s">
        <v>2591</v>
      </c>
      <c r="K263" s="164">
        <v>50000</v>
      </c>
      <c r="L263" s="164">
        <v>42500</v>
      </c>
      <c r="M263" s="164" t="s">
        <v>2488</v>
      </c>
      <c r="N263" s="164">
        <v>47500</v>
      </c>
      <c r="O263" s="162">
        <v>60</v>
      </c>
      <c r="P263" s="169">
        <v>47500</v>
      </c>
      <c r="Q263" s="162" t="s">
        <v>2488</v>
      </c>
      <c r="R263" s="163">
        <v>20</v>
      </c>
    </row>
    <row r="264" spans="1:18" ht="90">
      <c r="A264" s="162">
        <v>259</v>
      </c>
      <c r="B264" s="176">
        <v>321</v>
      </c>
      <c r="C264" s="176" t="s">
        <v>2592</v>
      </c>
      <c r="D264" s="28"/>
      <c r="E264" s="176" t="s">
        <v>2593</v>
      </c>
      <c r="F264" s="172" t="s">
        <v>1531</v>
      </c>
      <c r="G264" s="163" t="s">
        <v>31</v>
      </c>
      <c r="H264" s="163" t="s">
        <v>32</v>
      </c>
      <c r="I264" s="172" t="s">
        <v>2000</v>
      </c>
      <c r="J264" s="177" t="s">
        <v>2564</v>
      </c>
      <c r="K264" s="164">
        <v>50000</v>
      </c>
      <c r="L264" s="164">
        <v>42500</v>
      </c>
      <c r="M264" s="164" t="s">
        <v>2488</v>
      </c>
      <c r="N264" s="164">
        <v>47500</v>
      </c>
      <c r="O264" s="162">
        <v>60</v>
      </c>
      <c r="P264" s="169">
        <v>47500</v>
      </c>
      <c r="Q264" s="162" t="s">
        <v>2488</v>
      </c>
      <c r="R264" s="163">
        <v>20</v>
      </c>
    </row>
    <row r="265" spans="1:18" ht="90">
      <c r="A265" s="162">
        <v>260</v>
      </c>
      <c r="B265" s="176">
        <v>322</v>
      </c>
      <c r="C265" s="176" t="s">
        <v>2594</v>
      </c>
      <c r="D265" s="28"/>
      <c r="E265" s="176" t="s">
        <v>2593</v>
      </c>
      <c r="F265" s="172" t="s">
        <v>1531</v>
      </c>
      <c r="G265" s="163" t="s">
        <v>31</v>
      </c>
      <c r="H265" s="163" t="s">
        <v>32</v>
      </c>
      <c r="I265" s="172" t="s">
        <v>2000</v>
      </c>
      <c r="J265" s="177" t="s">
        <v>2564</v>
      </c>
      <c r="K265" s="164">
        <v>50000</v>
      </c>
      <c r="L265" s="164">
        <v>42500</v>
      </c>
      <c r="M265" s="164" t="s">
        <v>2488</v>
      </c>
      <c r="N265" s="164">
        <v>47500</v>
      </c>
      <c r="O265" s="162">
        <v>60</v>
      </c>
      <c r="P265" s="169">
        <v>47500</v>
      </c>
      <c r="Q265" s="162" t="s">
        <v>2488</v>
      </c>
      <c r="R265" s="163">
        <v>20</v>
      </c>
    </row>
    <row r="266" spans="1:18" ht="60">
      <c r="A266" s="162">
        <v>261</v>
      </c>
      <c r="B266" s="176">
        <v>323</v>
      </c>
      <c r="C266" s="176" t="s">
        <v>2595</v>
      </c>
      <c r="D266" s="28"/>
      <c r="E266" s="176" t="s">
        <v>2596</v>
      </c>
      <c r="F266" s="172" t="s">
        <v>1531</v>
      </c>
      <c r="G266" s="163" t="s">
        <v>31</v>
      </c>
      <c r="H266" s="163" t="s">
        <v>41</v>
      </c>
      <c r="I266" s="172" t="s">
        <v>2000</v>
      </c>
      <c r="J266" s="177" t="s">
        <v>2564</v>
      </c>
      <c r="K266" s="164">
        <v>50000</v>
      </c>
      <c r="L266" s="164">
        <v>42500</v>
      </c>
      <c r="M266" s="164" t="s">
        <v>2488</v>
      </c>
      <c r="N266" s="164">
        <v>47500</v>
      </c>
      <c r="O266" s="162">
        <v>60</v>
      </c>
      <c r="P266" s="169">
        <v>47500</v>
      </c>
      <c r="Q266" s="162" t="s">
        <v>2488</v>
      </c>
      <c r="R266" s="163">
        <v>20</v>
      </c>
    </row>
    <row r="267" spans="1:18" ht="90">
      <c r="A267" s="162">
        <v>262</v>
      </c>
      <c r="B267" s="176">
        <v>324</v>
      </c>
      <c r="C267" s="176" t="s">
        <v>2597</v>
      </c>
      <c r="D267" s="28"/>
      <c r="E267" s="176" t="s">
        <v>2598</v>
      </c>
      <c r="F267" s="172" t="s">
        <v>1531</v>
      </c>
      <c r="G267" s="163" t="s">
        <v>31</v>
      </c>
      <c r="H267" s="163" t="s">
        <v>41</v>
      </c>
      <c r="I267" s="172" t="s">
        <v>2000</v>
      </c>
      <c r="J267" s="177" t="s">
        <v>738</v>
      </c>
      <c r="K267" s="164">
        <v>50000</v>
      </c>
      <c r="L267" s="164">
        <v>42500</v>
      </c>
      <c r="M267" s="164" t="s">
        <v>2488</v>
      </c>
      <c r="N267" s="164">
        <v>47500</v>
      </c>
      <c r="O267" s="162">
        <v>60</v>
      </c>
      <c r="P267" s="169">
        <v>47500</v>
      </c>
      <c r="Q267" s="162" t="s">
        <v>2488</v>
      </c>
      <c r="R267" s="163">
        <v>20</v>
      </c>
    </row>
    <row r="268" spans="1:18" ht="120">
      <c r="A268" s="162">
        <v>263</v>
      </c>
      <c r="B268" s="176">
        <v>325</v>
      </c>
      <c r="C268" s="176" t="s">
        <v>2599</v>
      </c>
      <c r="D268" s="28"/>
      <c r="E268" s="176" t="s">
        <v>2600</v>
      </c>
      <c r="F268" s="172" t="s">
        <v>1531</v>
      </c>
      <c r="G268" s="163" t="s">
        <v>31</v>
      </c>
      <c r="H268" s="163" t="s">
        <v>32</v>
      </c>
      <c r="I268" s="172" t="s">
        <v>2000</v>
      </c>
      <c r="J268" s="177" t="s">
        <v>2601</v>
      </c>
      <c r="K268" s="164">
        <v>50000</v>
      </c>
      <c r="L268" s="164">
        <v>42500</v>
      </c>
      <c r="M268" s="164" t="s">
        <v>2488</v>
      </c>
      <c r="N268" s="164">
        <v>47500</v>
      </c>
      <c r="O268" s="162">
        <v>60</v>
      </c>
      <c r="P268" s="169">
        <v>47500</v>
      </c>
      <c r="Q268" s="162" t="s">
        <v>2488</v>
      </c>
      <c r="R268" s="163">
        <v>20</v>
      </c>
    </row>
    <row r="269" spans="1:18" ht="75">
      <c r="A269" s="162">
        <v>264</v>
      </c>
      <c r="B269" s="176">
        <v>326</v>
      </c>
      <c r="C269" s="176" t="s">
        <v>2602</v>
      </c>
      <c r="D269" s="28"/>
      <c r="E269" s="176" t="s">
        <v>2603</v>
      </c>
      <c r="F269" s="172" t="s">
        <v>1531</v>
      </c>
      <c r="G269" s="163" t="s">
        <v>31</v>
      </c>
      <c r="H269" s="163" t="s">
        <v>41</v>
      </c>
      <c r="I269" s="172" t="s">
        <v>2000</v>
      </c>
      <c r="J269" s="177" t="s">
        <v>2564</v>
      </c>
      <c r="K269" s="164">
        <v>50000</v>
      </c>
      <c r="L269" s="164">
        <v>42500</v>
      </c>
      <c r="M269" s="164" t="s">
        <v>2488</v>
      </c>
      <c r="N269" s="164">
        <v>47500</v>
      </c>
      <c r="O269" s="162">
        <v>60</v>
      </c>
      <c r="P269" s="169">
        <v>47500</v>
      </c>
      <c r="Q269" s="162" t="s">
        <v>2488</v>
      </c>
      <c r="R269" s="163">
        <v>20</v>
      </c>
    </row>
    <row r="270" spans="1:18" ht="60">
      <c r="A270" s="162">
        <v>265</v>
      </c>
      <c r="B270" s="176">
        <v>327</v>
      </c>
      <c r="C270" s="176" t="s">
        <v>2604</v>
      </c>
      <c r="D270" s="28"/>
      <c r="E270" s="176" t="s">
        <v>2605</v>
      </c>
      <c r="F270" s="172" t="s">
        <v>1531</v>
      </c>
      <c r="G270" s="163" t="s">
        <v>31</v>
      </c>
      <c r="H270" s="163" t="s">
        <v>41</v>
      </c>
      <c r="I270" s="172" t="s">
        <v>2000</v>
      </c>
      <c r="J270" s="177" t="s">
        <v>2487</v>
      </c>
      <c r="K270" s="164">
        <v>50000</v>
      </c>
      <c r="L270" s="164">
        <v>42500</v>
      </c>
      <c r="M270" s="164" t="s">
        <v>2488</v>
      </c>
      <c r="N270" s="164">
        <v>47500</v>
      </c>
      <c r="O270" s="162">
        <v>60</v>
      </c>
      <c r="P270" s="169">
        <v>47500</v>
      </c>
      <c r="Q270" s="162" t="s">
        <v>2488</v>
      </c>
      <c r="R270" s="163">
        <v>20</v>
      </c>
    </row>
    <row r="271" spans="1:18" ht="90">
      <c r="A271" s="162">
        <v>266</v>
      </c>
      <c r="B271" s="176">
        <v>328</v>
      </c>
      <c r="C271" s="176" t="s">
        <v>2606</v>
      </c>
      <c r="D271" s="28"/>
      <c r="E271" s="176" t="s">
        <v>2607</v>
      </c>
      <c r="F271" s="172" t="s">
        <v>1531</v>
      </c>
      <c r="G271" s="163" t="s">
        <v>31</v>
      </c>
      <c r="H271" s="163" t="s">
        <v>41</v>
      </c>
      <c r="I271" s="172" t="s">
        <v>2000</v>
      </c>
      <c r="J271" s="177" t="s">
        <v>2564</v>
      </c>
      <c r="K271" s="164">
        <v>50000</v>
      </c>
      <c r="L271" s="164">
        <v>42500</v>
      </c>
      <c r="M271" s="164" t="s">
        <v>2488</v>
      </c>
      <c r="N271" s="164">
        <v>47500</v>
      </c>
      <c r="O271" s="162">
        <v>60</v>
      </c>
      <c r="P271" s="169">
        <v>47500</v>
      </c>
      <c r="Q271" s="162" t="s">
        <v>2488</v>
      </c>
      <c r="R271" s="163">
        <v>20</v>
      </c>
    </row>
    <row r="272" spans="1:18" ht="75">
      <c r="A272" s="162">
        <v>267</v>
      </c>
      <c r="B272" s="176">
        <v>329</v>
      </c>
      <c r="C272" s="176" t="s">
        <v>2608</v>
      </c>
      <c r="D272" s="28"/>
      <c r="E272" s="176" t="s">
        <v>2609</v>
      </c>
      <c r="F272" s="172" t="s">
        <v>1531</v>
      </c>
      <c r="G272" s="163" t="s">
        <v>31</v>
      </c>
      <c r="H272" s="163" t="s">
        <v>41</v>
      </c>
      <c r="I272" s="172" t="s">
        <v>2000</v>
      </c>
      <c r="J272" s="177" t="s">
        <v>2564</v>
      </c>
      <c r="K272" s="164">
        <v>50000</v>
      </c>
      <c r="L272" s="164">
        <v>42500</v>
      </c>
      <c r="M272" s="164" t="s">
        <v>2488</v>
      </c>
      <c r="N272" s="164">
        <v>47500</v>
      </c>
      <c r="O272" s="162">
        <v>60</v>
      </c>
      <c r="P272" s="169">
        <v>47500</v>
      </c>
      <c r="Q272" s="162" t="s">
        <v>2488</v>
      </c>
      <c r="R272" s="163">
        <v>20</v>
      </c>
    </row>
    <row r="273" spans="1:18" ht="75">
      <c r="A273" s="162">
        <v>268</v>
      </c>
      <c r="B273" s="176">
        <v>330</v>
      </c>
      <c r="C273" s="176" t="s">
        <v>2610</v>
      </c>
      <c r="D273" s="28"/>
      <c r="E273" s="176" t="s">
        <v>2611</v>
      </c>
      <c r="F273" s="172" t="s">
        <v>1531</v>
      </c>
      <c r="G273" s="163" t="s">
        <v>31</v>
      </c>
      <c r="H273" s="163" t="s">
        <v>41</v>
      </c>
      <c r="I273" s="172" t="s">
        <v>2000</v>
      </c>
      <c r="J273" s="177" t="s">
        <v>2564</v>
      </c>
      <c r="K273" s="164">
        <v>50000</v>
      </c>
      <c r="L273" s="164">
        <v>42500</v>
      </c>
      <c r="M273" s="164" t="s">
        <v>2488</v>
      </c>
      <c r="N273" s="164">
        <v>47500</v>
      </c>
      <c r="O273" s="162">
        <v>60</v>
      </c>
      <c r="P273" s="169">
        <v>47500</v>
      </c>
      <c r="Q273" s="162" t="s">
        <v>2488</v>
      </c>
      <c r="R273" s="163">
        <v>20</v>
      </c>
    </row>
    <row r="274" spans="1:18" ht="75">
      <c r="A274" s="162">
        <v>269</v>
      </c>
      <c r="B274" s="176">
        <v>331</v>
      </c>
      <c r="C274" s="176" t="s">
        <v>2612</v>
      </c>
      <c r="D274" s="28"/>
      <c r="E274" s="176" t="s">
        <v>2613</v>
      </c>
      <c r="F274" s="172" t="s">
        <v>1531</v>
      </c>
      <c r="G274" s="163" t="s">
        <v>31</v>
      </c>
      <c r="H274" s="163" t="s">
        <v>41</v>
      </c>
      <c r="I274" s="172" t="s">
        <v>2000</v>
      </c>
      <c r="J274" s="177" t="s">
        <v>2564</v>
      </c>
      <c r="K274" s="164">
        <v>50000</v>
      </c>
      <c r="L274" s="164">
        <v>42500</v>
      </c>
      <c r="M274" s="164" t="s">
        <v>2488</v>
      </c>
      <c r="N274" s="164">
        <v>47500</v>
      </c>
      <c r="O274" s="162">
        <v>60</v>
      </c>
      <c r="P274" s="169">
        <v>47500</v>
      </c>
      <c r="Q274" s="162" t="s">
        <v>2488</v>
      </c>
      <c r="R274" s="163">
        <v>20</v>
      </c>
    </row>
    <row r="275" spans="1:18" ht="75">
      <c r="A275" s="162">
        <v>270</v>
      </c>
      <c r="B275" s="176">
        <v>332</v>
      </c>
      <c r="C275" s="176" t="s">
        <v>2614</v>
      </c>
      <c r="D275" s="28"/>
      <c r="E275" s="176" t="s">
        <v>2615</v>
      </c>
      <c r="F275" s="172" t="s">
        <v>1531</v>
      </c>
      <c r="G275" s="163" t="s">
        <v>31</v>
      </c>
      <c r="H275" s="163" t="s">
        <v>32</v>
      </c>
      <c r="I275" s="172" t="s">
        <v>2000</v>
      </c>
      <c r="J275" s="177" t="s">
        <v>2564</v>
      </c>
      <c r="K275" s="164">
        <v>50000</v>
      </c>
      <c r="L275" s="164">
        <v>42500</v>
      </c>
      <c r="M275" s="164" t="s">
        <v>2488</v>
      </c>
      <c r="N275" s="164">
        <v>47500</v>
      </c>
      <c r="O275" s="162">
        <v>60</v>
      </c>
      <c r="P275" s="169">
        <v>47500</v>
      </c>
      <c r="Q275" s="162" t="s">
        <v>2488</v>
      </c>
      <c r="R275" s="163">
        <v>20</v>
      </c>
    </row>
    <row r="276" spans="1:18" ht="75">
      <c r="A276" s="162">
        <v>271</v>
      </c>
      <c r="B276" s="176">
        <v>333</v>
      </c>
      <c r="C276" s="176" t="s">
        <v>2616</v>
      </c>
      <c r="D276" s="28"/>
      <c r="E276" s="176" t="s">
        <v>2603</v>
      </c>
      <c r="F276" s="172" t="s">
        <v>1531</v>
      </c>
      <c r="G276" s="163" t="s">
        <v>31</v>
      </c>
      <c r="H276" s="163" t="s">
        <v>41</v>
      </c>
      <c r="I276" s="172" t="s">
        <v>2000</v>
      </c>
      <c r="J276" s="177" t="s">
        <v>2564</v>
      </c>
      <c r="K276" s="164">
        <v>50000</v>
      </c>
      <c r="L276" s="164">
        <v>42500</v>
      </c>
      <c r="M276" s="164" t="s">
        <v>2488</v>
      </c>
      <c r="N276" s="164">
        <v>47500</v>
      </c>
      <c r="O276" s="162">
        <v>60</v>
      </c>
      <c r="P276" s="169">
        <v>47500</v>
      </c>
      <c r="Q276" s="162" t="s">
        <v>2488</v>
      </c>
      <c r="R276" s="163">
        <v>20</v>
      </c>
    </row>
    <row r="277" spans="1:18" ht="120">
      <c r="A277" s="162">
        <v>272</v>
      </c>
      <c r="B277" s="176">
        <v>335</v>
      </c>
      <c r="C277" s="176" t="s">
        <v>2617</v>
      </c>
      <c r="D277" s="28"/>
      <c r="E277" s="176" t="s">
        <v>2618</v>
      </c>
      <c r="F277" s="172" t="s">
        <v>1531</v>
      </c>
      <c r="G277" s="163" t="s">
        <v>31</v>
      </c>
      <c r="H277" s="163" t="s">
        <v>41</v>
      </c>
      <c r="I277" s="172" t="s">
        <v>2000</v>
      </c>
      <c r="J277" s="177" t="s">
        <v>270</v>
      </c>
      <c r="K277" s="164">
        <v>50000</v>
      </c>
      <c r="L277" s="164">
        <v>42500</v>
      </c>
      <c r="M277" s="164" t="s">
        <v>2488</v>
      </c>
      <c r="N277" s="164">
        <v>47500</v>
      </c>
      <c r="O277" s="162">
        <v>60</v>
      </c>
      <c r="P277" s="169">
        <v>47500</v>
      </c>
      <c r="Q277" s="162" t="s">
        <v>2488</v>
      </c>
      <c r="R277" s="163">
        <v>20</v>
      </c>
    </row>
    <row r="278" spans="1:18" ht="150">
      <c r="A278" s="162">
        <v>273</v>
      </c>
      <c r="B278" s="176">
        <v>339</v>
      </c>
      <c r="C278" s="176" t="s">
        <v>2619</v>
      </c>
      <c r="D278" s="28"/>
      <c r="E278" s="176" t="s">
        <v>2620</v>
      </c>
      <c r="F278" s="172" t="s">
        <v>1531</v>
      </c>
      <c r="G278" s="163" t="s">
        <v>31</v>
      </c>
      <c r="H278" s="163" t="s">
        <v>32</v>
      </c>
      <c r="I278" s="172" t="s">
        <v>2000</v>
      </c>
      <c r="J278" s="177" t="s">
        <v>1479</v>
      </c>
      <c r="K278" s="164">
        <v>100000</v>
      </c>
      <c r="L278" s="164">
        <v>85000</v>
      </c>
      <c r="M278" s="164" t="s">
        <v>2488</v>
      </c>
      <c r="N278" s="164">
        <v>95000</v>
      </c>
      <c r="O278" s="162">
        <v>60</v>
      </c>
      <c r="P278" s="169">
        <v>95000</v>
      </c>
      <c r="Q278" s="162" t="s">
        <v>2488</v>
      </c>
      <c r="R278" s="163">
        <v>20</v>
      </c>
    </row>
    <row r="279" spans="1:18" ht="90">
      <c r="A279" s="162">
        <v>274</v>
      </c>
      <c r="B279" s="176">
        <v>341</v>
      </c>
      <c r="C279" s="176" t="s">
        <v>2621</v>
      </c>
      <c r="D279" s="28"/>
      <c r="E279" s="176" t="s">
        <v>2622</v>
      </c>
      <c r="F279" s="172" t="s">
        <v>1531</v>
      </c>
      <c r="G279" s="163" t="s">
        <v>31</v>
      </c>
      <c r="H279" s="163" t="s">
        <v>32</v>
      </c>
      <c r="I279" s="172" t="s">
        <v>2000</v>
      </c>
      <c r="J279" s="177" t="s">
        <v>2623</v>
      </c>
      <c r="K279" s="164">
        <v>100000</v>
      </c>
      <c r="L279" s="164">
        <v>85000</v>
      </c>
      <c r="M279" s="164" t="s">
        <v>2488</v>
      </c>
      <c r="N279" s="164">
        <v>95000</v>
      </c>
      <c r="O279" s="162">
        <v>60</v>
      </c>
      <c r="P279" s="169">
        <v>95000</v>
      </c>
      <c r="Q279" s="162" t="s">
        <v>2488</v>
      </c>
      <c r="R279" s="163">
        <v>20</v>
      </c>
    </row>
    <row r="280" spans="1:18" ht="90">
      <c r="A280" s="162">
        <v>275</v>
      </c>
      <c r="B280" s="176">
        <v>342</v>
      </c>
      <c r="C280" s="176" t="s">
        <v>2624</v>
      </c>
      <c r="D280" s="28"/>
      <c r="E280" s="176" t="s">
        <v>2625</v>
      </c>
      <c r="F280" s="172" t="s">
        <v>1531</v>
      </c>
      <c r="G280" s="163" t="s">
        <v>31</v>
      </c>
      <c r="H280" s="163" t="s">
        <v>32</v>
      </c>
      <c r="I280" s="172" t="s">
        <v>2000</v>
      </c>
      <c r="J280" s="177" t="s">
        <v>2487</v>
      </c>
      <c r="K280" s="164">
        <v>100000</v>
      </c>
      <c r="L280" s="164">
        <v>85000</v>
      </c>
      <c r="M280" s="164" t="s">
        <v>2488</v>
      </c>
      <c r="N280" s="164">
        <v>95000</v>
      </c>
      <c r="O280" s="162">
        <v>60</v>
      </c>
      <c r="P280" s="169">
        <v>95000</v>
      </c>
      <c r="Q280" s="162" t="s">
        <v>2488</v>
      </c>
      <c r="R280" s="163">
        <v>20</v>
      </c>
    </row>
    <row r="281" spans="1:18" ht="75">
      <c r="A281" s="162">
        <v>276</v>
      </c>
      <c r="B281" s="176">
        <v>380</v>
      </c>
      <c r="C281" s="176" t="s">
        <v>2626</v>
      </c>
      <c r="D281" s="28"/>
      <c r="E281" s="176" t="s">
        <v>2627</v>
      </c>
      <c r="F281" s="172" t="s">
        <v>1531</v>
      </c>
      <c r="G281" s="163" t="s">
        <v>31</v>
      </c>
      <c r="H281" s="176" t="s">
        <v>41</v>
      </c>
      <c r="I281" s="172" t="s">
        <v>2000</v>
      </c>
      <c r="J281" s="177" t="s">
        <v>1479</v>
      </c>
      <c r="K281" s="164">
        <v>50000</v>
      </c>
      <c r="L281" s="164">
        <v>42500</v>
      </c>
      <c r="M281" s="164" t="s">
        <v>2488</v>
      </c>
      <c r="N281" s="164">
        <v>47500</v>
      </c>
      <c r="O281" s="162">
        <v>60</v>
      </c>
      <c r="P281" s="169">
        <v>47500</v>
      </c>
      <c r="Q281" s="162" t="s">
        <v>2488</v>
      </c>
      <c r="R281" s="163">
        <v>20</v>
      </c>
    </row>
    <row r="282" spans="1:18" ht="105">
      <c r="A282" s="162">
        <v>277</v>
      </c>
      <c r="B282" s="176">
        <v>381</v>
      </c>
      <c r="C282" s="176" t="s">
        <v>2628</v>
      </c>
      <c r="D282" s="28"/>
      <c r="E282" s="176" t="s">
        <v>2629</v>
      </c>
      <c r="F282" s="172" t="s">
        <v>1531</v>
      </c>
      <c r="G282" s="163" t="s">
        <v>31</v>
      </c>
      <c r="H282" s="163" t="s">
        <v>32</v>
      </c>
      <c r="I282" s="172" t="s">
        <v>2000</v>
      </c>
      <c r="J282" s="177" t="s">
        <v>2564</v>
      </c>
      <c r="K282" s="164">
        <v>50000</v>
      </c>
      <c r="L282" s="164">
        <v>42500</v>
      </c>
      <c r="M282" s="164" t="s">
        <v>2488</v>
      </c>
      <c r="N282" s="164">
        <v>47500</v>
      </c>
      <c r="O282" s="162">
        <v>60</v>
      </c>
      <c r="P282" s="169">
        <v>47500</v>
      </c>
      <c r="Q282" s="162" t="s">
        <v>2488</v>
      </c>
      <c r="R282" s="163">
        <v>20</v>
      </c>
    </row>
    <row r="283" spans="1:18" ht="75">
      <c r="A283" s="162">
        <v>278</v>
      </c>
      <c r="B283" s="176">
        <v>382</v>
      </c>
      <c r="C283" s="176" t="s">
        <v>2630</v>
      </c>
      <c r="D283" s="28"/>
      <c r="E283" s="176" t="s">
        <v>2631</v>
      </c>
      <c r="F283" s="172" t="s">
        <v>1531</v>
      </c>
      <c r="G283" s="163" t="s">
        <v>31</v>
      </c>
      <c r="H283" s="163" t="s">
        <v>32</v>
      </c>
      <c r="I283" s="172" t="s">
        <v>2000</v>
      </c>
      <c r="J283" s="177" t="s">
        <v>2632</v>
      </c>
      <c r="K283" s="164">
        <v>50000</v>
      </c>
      <c r="L283" s="164">
        <v>42500</v>
      </c>
      <c r="M283" s="164" t="s">
        <v>2488</v>
      </c>
      <c r="N283" s="164">
        <v>47500</v>
      </c>
      <c r="O283" s="162">
        <v>60</v>
      </c>
      <c r="P283" s="169">
        <v>47500</v>
      </c>
      <c r="Q283" s="162" t="s">
        <v>2488</v>
      </c>
      <c r="R283" s="163">
        <v>20</v>
      </c>
    </row>
    <row r="284" spans="1:18" ht="75">
      <c r="A284" s="162">
        <v>279</v>
      </c>
      <c r="B284" s="176">
        <v>383</v>
      </c>
      <c r="C284" s="176" t="s">
        <v>2633</v>
      </c>
      <c r="D284" s="28"/>
      <c r="E284" s="176" t="s">
        <v>2634</v>
      </c>
      <c r="F284" s="172" t="s">
        <v>1531</v>
      </c>
      <c r="G284" s="163" t="s">
        <v>31</v>
      </c>
      <c r="H284" s="163" t="s">
        <v>32</v>
      </c>
      <c r="I284" s="172" t="s">
        <v>2000</v>
      </c>
      <c r="J284" s="177" t="s">
        <v>2564</v>
      </c>
      <c r="K284" s="164">
        <v>50000</v>
      </c>
      <c r="L284" s="164">
        <v>42500</v>
      </c>
      <c r="M284" s="164" t="s">
        <v>2488</v>
      </c>
      <c r="N284" s="164">
        <v>47500</v>
      </c>
      <c r="O284" s="162">
        <v>60</v>
      </c>
      <c r="P284" s="169">
        <v>47500</v>
      </c>
      <c r="Q284" s="162" t="s">
        <v>2488</v>
      </c>
      <c r="R284" s="163">
        <v>20</v>
      </c>
    </row>
    <row r="285" spans="1:18" ht="105">
      <c r="A285" s="162">
        <v>280</v>
      </c>
      <c r="B285" s="176">
        <v>384</v>
      </c>
      <c r="C285" s="176" t="s">
        <v>2635</v>
      </c>
      <c r="D285" s="28"/>
      <c r="E285" s="176" t="s">
        <v>2636</v>
      </c>
      <c r="F285" s="172" t="s">
        <v>1531</v>
      </c>
      <c r="G285" s="163" t="s">
        <v>31</v>
      </c>
      <c r="H285" s="163" t="s">
        <v>32</v>
      </c>
      <c r="I285" s="172" t="s">
        <v>2000</v>
      </c>
      <c r="J285" s="177" t="s">
        <v>2564</v>
      </c>
      <c r="K285" s="164">
        <v>50000</v>
      </c>
      <c r="L285" s="164">
        <v>42500</v>
      </c>
      <c r="M285" s="164" t="s">
        <v>2488</v>
      </c>
      <c r="N285" s="164">
        <v>47500</v>
      </c>
      <c r="O285" s="162">
        <v>60</v>
      </c>
      <c r="P285" s="169">
        <v>47500</v>
      </c>
      <c r="Q285" s="162" t="s">
        <v>2488</v>
      </c>
      <c r="R285" s="163">
        <v>20</v>
      </c>
    </row>
    <row r="286" spans="1:18" ht="105">
      <c r="A286" s="162">
        <v>281</v>
      </c>
      <c r="B286" s="176">
        <v>385</v>
      </c>
      <c r="C286" s="176" t="s">
        <v>2637</v>
      </c>
      <c r="D286" s="28"/>
      <c r="E286" s="176" t="s">
        <v>2638</v>
      </c>
      <c r="F286" s="172" t="s">
        <v>1531</v>
      </c>
      <c r="G286" s="163" t="s">
        <v>31</v>
      </c>
      <c r="H286" s="163" t="s">
        <v>32</v>
      </c>
      <c r="I286" s="172" t="s">
        <v>2000</v>
      </c>
      <c r="J286" s="177" t="s">
        <v>2564</v>
      </c>
      <c r="K286" s="164">
        <v>50000</v>
      </c>
      <c r="L286" s="164">
        <v>42500</v>
      </c>
      <c r="M286" s="164" t="s">
        <v>2488</v>
      </c>
      <c r="N286" s="164">
        <v>47500</v>
      </c>
      <c r="O286" s="162">
        <v>60</v>
      </c>
      <c r="P286" s="169">
        <v>47500</v>
      </c>
      <c r="Q286" s="162" t="s">
        <v>2488</v>
      </c>
      <c r="R286" s="163">
        <v>20</v>
      </c>
    </row>
    <row r="287" spans="1:18" ht="135">
      <c r="A287" s="162">
        <v>282</v>
      </c>
      <c r="B287" s="176">
        <v>387</v>
      </c>
      <c r="C287" s="176" t="s">
        <v>2639</v>
      </c>
      <c r="D287" s="28"/>
      <c r="E287" s="176" t="s">
        <v>2640</v>
      </c>
      <c r="F287" s="172" t="s">
        <v>1531</v>
      </c>
      <c r="G287" s="163" t="s">
        <v>31</v>
      </c>
      <c r="H287" s="163" t="s">
        <v>32</v>
      </c>
      <c r="I287" s="172" t="s">
        <v>2000</v>
      </c>
      <c r="J287" s="177" t="s">
        <v>1056</v>
      </c>
      <c r="K287" s="164">
        <v>50000</v>
      </c>
      <c r="L287" s="164">
        <v>42500</v>
      </c>
      <c r="M287" s="164" t="s">
        <v>2488</v>
      </c>
      <c r="N287" s="164">
        <v>47500</v>
      </c>
      <c r="O287" s="162">
        <v>60</v>
      </c>
      <c r="P287" s="169">
        <v>47500</v>
      </c>
      <c r="Q287" s="162" t="s">
        <v>2488</v>
      </c>
      <c r="R287" s="163">
        <v>20</v>
      </c>
    </row>
    <row r="288" spans="1:18" ht="90">
      <c r="A288" s="162">
        <v>283</v>
      </c>
      <c r="B288" s="176">
        <v>388</v>
      </c>
      <c r="C288" s="176" t="s">
        <v>2641</v>
      </c>
      <c r="D288" s="28"/>
      <c r="E288" s="176" t="s">
        <v>2642</v>
      </c>
      <c r="F288" s="172" t="s">
        <v>1531</v>
      </c>
      <c r="G288" s="163" t="s">
        <v>31</v>
      </c>
      <c r="H288" s="163" t="s">
        <v>32</v>
      </c>
      <c r="I288" s="172" t="s">
        <v>2000</v>
      </c>
      <c r="J288" s="177" t="s">
        <v>2643</v>
      </c>
      <c r="K288" s="164">
        <v>50000</v>
      </c>
      <c r="L288" s="164">
        <v>42500</v>
      </c>
      <c r="M288" s="164" t="s">
        <v>2488</v>
      </c>
      <c r="N288" s="164">
        <v>47500</v>
      </c>
      <c r="O288" s="162">
        <v>60</v>
      </c>
      <c r="P288" s="169">
        <v>47500</v>
      </c>
      <c r="Q288" s="162" t="s">
        <v>2488</v>
      </c>
      <c r="R288" s="163">
        <v>20</v>
      </c>
    </row>
    <row r="289" spans="1:18" ht="90">
      <c r="A289" s="162">
        <v>284</v>
      </c>
      <c r="B289" s="176">
        <v>389</v>
      </c>
      <c r="C289" s="176" t="s">
        <v>2644</v>
      </c>
      <c r="D289" s="28"/>
      <c r="E289" s="176" t="s">
        <v>2645</v>
      </c>
      <c r="F289" s="172" t="s">
        <v>1531</v>
      </c>
      <c r="G289" s="163" t="s">
        <v>31</v>
      </c>
      <c r="H289" s="163" t="s">
        <v>32</v>
      </c>
      <c r="I289" s="172" t="s">
        <v>2000</v>
      </c>
      <c r="J289" s="177" t="s">
        <v>1479</v>
      </c>
      <c r="K289" s="164">
        <v>50000</v>
      </c>
      <c r="L289" s="164">
        <v>42500</v>
      </c>
      <c r="M289" s="164" t="s">
        <v>2488</v>
      </c>
      <c r="N289" s="164">
        <v>47500</v>
      </c>
      <c r="O289" s="162">
        <v>60</v>
      </c>
      <c r="P289" s="169">
        <v>47500</v>
      </c>
      <c r="Q289" s="162" t="s">
        <v>2488</v>
      </c>
      <c r="R289" s="163">
        <v>20</v>
      </c>
    </row>
    <row r="290" spans="1:18" ht="105">
      <c r="A290" s="162">
        <v>285</v>
      </c>
      <c r="B290" s="176">
        <v>390</v>
      </c>
      <c r="C290" s="176" t="s">
        <v>2646</v>
      </c>
      <c r="D290" s="28"/>
      <c r="E290" s="176" t="s">
        <v>2647</v>
      </c>
      <c r="F290" s="172" t="s">
        <v>1531</v>
      </c>
      <c r="G290" s="163" t="s">
        <v>31</v>
      </c>
      <c r="H290" s="163" t="s">
        <v>32</v>
      </c>
      <c r="I290" s="172" t="s">
        <v>2000</v>
      </c>
      <c r="J290" s="177" t="s">
        <v>2648</v>
      </c>
      <c r="K290" s="164">
        <v>50000</v>
      </c>
      <c r="L290" s="164">
        <v>42500</v>
      </c>
      <c r="M290" s="164" t="s">
        <v>2488</v>
      </c>
      <c r="N290" s="164">
        <v>47500</v>
      </c>
      <c r="O290" s="162">
        <v>60</v>
      </c>
      <c r="P290" s="169">
        <v>47500</v>
      </c>
      <c r="Q290" s="162" t="s">
        <v>2488</v>
      </c>
      <c r="R290" s="163">
        <v>20</v>
      </c>
    </row>
    <row r="291" spans="1:18" ht="105">
      <c r="A291" s="162">
        <v>286</v>
      </c>
      <c r="B291" s="176">
        <v>391</v>
      </c>
      <c r="C291" s="176" t="s">
        <v>2649</v>
      </c>
      <c r="D291" s="28"/>
      <c r="E291" s="176" t="s">
        <v>2650</v>
      </c>
      <c r="F291" s="172" t="s">
        <v>1531</v>
      </c>
      <c r="G291" s="163" t="s">
        <v>31</v>
      </c>
      <c r="H291" s="163" t="s">
        <v>41</v>
      </c>
      <c r="I291" s="172" t="s">
        <v>2000</v>
      </c>
      <c r="J291" s="177" t="s">
        <v>2564</v>
      </c>
      <c r="K291" s="164">
        <v>100000</v>
      </c>
      <c r="L291" s="164">
        <v>85000</v>
      </c>
      <c r="M291" s="164" t="s">
        <v>2488</v>
      </c>
      <c r="N291" s="164">
        <v>95000</v>
      </c>
      <c r="O291" s="162">
        <v>60</v>
      </c>
      <c r="P291" s="169">
        <v>95000</v>
      </c>
      <c r="Q291" s="162" t="s">
        <v>2488</v>
      </c>
      <c r="R291" s="163">
        <v>20</v>
      </c>
    </row>
    <row r="292" spans="1:18" ht="90">
      <c r="A292" s="162">
        <v>287</v>
      </c>
      <c r="B292" s="176">
        <v>392</v>
      </c>
      <c r="C292" s="176" t="s">
        <v>2651</v>
      </c>
      <c r="D292" s="28"/>
      <c r="E292" s="176" t="s">
        <v>2652</v>
      </c>
      <c r="F292" s="172" t="s">
        <v>1531</v>
      </c>
      <c r="G292" s="163" t="s">
        <v>31</v>
      </c>
      <c r="H292" s="163" t="s">
        <v>41</v>
      </c>
      <c r="I292" s="172" t="s">
        <v>2000</v>
      </c>
      <c r="J292" s="177" t="s">
        <v>738</v>
      </c>
      <c r="K292" s="164">
        <v>50000</v>
      </c>
      <c r="L292" s="164">
        <v>42500</v>
      </c>
      <c r="M292" s="164" t="s">
        <v>2488</v>
      </c>
      <c r="N292" s="164">
        <v>47500</v>
      </c>
      <c r="O292" s="162">
        <v>60</v>
      </c>
      <c r="P292" s="169">
        <v>47500</v>
      </c>
      <c r="Q292" s="162" t="s">
        <v>2488</v>
      </c>
      <c r="R292" s="163">
        <v>20</v>
      </c>
    </row>
    <row r="293" spans="1:18" ht="75">
      <c r="A293" s="162">
        <v>288</v>
      </c>
      <c r="B293" s="176">
        <v>393</v>
      </c>
      <c r="C293" s="176" t="s">
        <v>2653</v>
      </c>
      <c r="D293" s="28"/>
      <c r="E293" s="176" t="s">
        <v>2654</v>
      </c>
      <c r="F293" s="172" t="s">
        <v>1531</v>
      </c>
      <c r="G293" s="163" t="s">
        <v>31</v>
      </c>
      <c r="H293" s="163" t="s">
        <v>41</v>
      </c>
      <c r="I293" s="172" t="s">
        <v>2000</v>
      </c>
      <c r="J293" s="177" t="s">
        <v>2564</v>
      </c>
      <c r="K293" s="164">
        <v>50000</v>
      </c>
      <c r="L293" s="164">
        <v>42500</v>
      </c>
      <c r="M293" s="164" t="s">
        <v>2488</v>
      </c>
      <c r="N293" s="164">
        <v>47500</v>
      </c>
      <c r="O293" s="162">
        <v>60</v>
      </c>
      <c r="P293" s="169">
        <v>47500</v>
      </c>
      <c r="Q293" s="162" t="s">
        <v>2488</v>
      </c>
      <c r="R293" s="163">
        <v>20</v>
      </c>
    </row>
    <row r="294" spans="1:18" ht="90">
      <c r="A294" s="162">
        <v>289</v>
      </c>
      <c r="B294" s="176">
        <v>394</v>
      </c>
      <c r="C294" s="176" t="s">
        <v>2655</v>
      </c>
      <c r="D294" s="28"/>
      <c r="E294" s="176" t="s">
        <v>2656</v>
      </c>
      <c r="F294" s="172" t="s">
        <v>1531</v>
      </c>
      <c r="G294" s="163" t="s">
        <v>31</v>
      </c>
      <c r="H294" s="163" t="s">
        <v>32</v>
      </c>
      <c r="I294" s="172" t="s">
        <v>2000</v>
      </c>
      <c r="J294" s="177" t="s">
        <v>2564</v>
      </c>
      <c r="K294" s="164">
        <v>50000</v>
      </c>
      <c r="L294" s="164">
        <v>42500</v>
      </c>
      <c r="M294" s="164" t="s">
        <v>2488</v>
      </c>
      <c r="N294" s="164">
        <v>47500</v>
      </c>
      <c r="O294" s="162">
        <v>60</v>
      </c>
      <c r="P294" s="169">
        <v>47500</v>
      </c>
      <c r="Q294" s="162" t="s">
        <v>2488</v>
      </c>
      <c r="R294" s="163">
        <v>20</v>
      </c>
    </row>
    <row r="295" spans="1:18" ht="75">
      <c r="A295" s="162">
        <v>290</v>
      </c>
      <c r="B295" s="176">
        <v>395</v>
      </c>
      <c r="C295" s="176" t="s">
        <v>2657</v>
      </c>
      <c r="D295" s="28"/>
      <c r="E295" s="176" t="s">
        <v>2627</v>
      </c>
      <c r="F295" s="172" t="s">
        <v>1531</v>
      </c>
      <c r="G295" s="163" t="s">
        <v>31</v>
      </c>
      <c r="H295" s="176" t="s">
        <v>41</v>
      </c>
      <c r="I295" s="172" t="s">
        <v>2000</v>
      </c>
      <c r="J295" s="177" t="s">
        <v>1479</v>
      </c>
      <c r="K295" s="164">
        <v>50000</v>
      </c>
      <c r="L295" s="164">
        <v>42500</v>
      </c>
      <c r="M295" s="164" t="s">
        <v>2488</v>
      </c>
      <c r="N295" s="164">
        <v>47500</v>
      </c>
      <c r="O295" s="162">
        <v>60</v>
      </c>
      <c r="P295" s="169">
        <v>47500</v>
      </c>
      <c r="Q295" s="162" t="s">
        <v>2488</v>
      </c>
      <c r="R295" s="163">
        <v>20</v>
      </c>
    </row>
    <row r="296" spans="1:18" ht="90">
      <c r="A296" s="162">
        <v>291</v>
      </c>
      <c r="B296" s="176">
        <v>396</v>
      </c>
      <c r="C296" s="176" t="s">
        <v>2658</v>
      </c>
      <c r="D296" s="28"/>
      <c r="E296" s="176" t="s">
        <v>2659</v>
      </c>
      <c r="F296" s="172" t="s">
        <v>1531</v>
      </c>
      <c r="G296" s="163" t="s">
        <v>31</v>
      </c>
      <c r="H296" s="163" t="s">
        <v>32</v>
      </c>
      <c r="I296" s="172" t="s">
        <v>2000</v>
      </c>
      <c r="J296" s="177" t="s">
        <v>2643</v>
      </c>
      <c r="K296" s="164">
        <v>50000</v>
      </c>
      <c r="L296" s="164">
        <v>42500</v>
      </c>
      <c r="M296" s="164" t="s">
        <v>2488</v>
      </c>
      <c r="N296" s="164">
        <v>47500</v>
      </c>
      <c r="O296" s="162">
        <v>60</v>
      </c>
      <c r="P296" s="169">
        <v>47500</v>
      </c>
      <c r="Q296" s="162" t="s">
        <v>2488</v>
      </c>
      <c r="R296" s="163">
        <v>20</v>
      </c>
    </row>
    <row r="297" spans="1:18" ht="105">
      <c r="A297" s="162">
        <v>292</v>
      </c>
      <c r="B297" s="176">
        <v>397</v>
      </c>
      <c r="C297" s="176" t="s">
        <v>2660</v>
      </c>
      <c r="D297" s="28"/>
      <c r="E297" s="176" t="s">
        <v>2661</v>
      </c>
      <c r="F297" s="172" t="s">
        <v>1531</v>
      </c>
      <c r="G297" s="163" t="s">
        <v>31</v>
      </c>
      <c r="H297" s="163" t="s">
        <v>41</v>
      </c>
      <c r="I297" s="172" t="s">
        <v>2000</v>
      </c>
      <c r="J297" s="177" t="s">
        <v>1056</v>
      </c>
      <c r="K297" s="164">
        <v>50000</v>
      </c>
      <c r="L297" s="164">
        <v>42500</v>
      </c>
      <c r="M297" s="164" t="s">
        <v>2488</v>
      </c>
      <c r="N297" s="164">
        <v>47500</v>
      </c>
      <c r="O297" s="162">
        <v>60</v>
      </c>
      <c r="P297" s="169">
        <v>47500</v>
      </c>
      <c r="Q297" s="162" t="s">
        <v>2488</v>
      </c>
      <c r="R297" s="163">
        <v>20</v>
      </c>
    </row>
    <row r="298" spans="1:18" ht="90">
      <c r="A298" s="162">
        <v>293</v>
      </c>
      <c r="B298" s="176">
        <v>398</v>
      </c>
      <c r="C298" s="176" t="s">
        <v>2662</v>
      </c>
      <c r="D298" s="28"/>
      <c r="E298" s="176" t="s">
        <v>2663</v>
      </c>
      <c r="F298" s="172" t="s">
        <v>1531</v>
      </c>
      <c r="G298" s="163" t="s">
        <v>31</v>
      </c>
      <c r="H298" s="163" t="s">
        <v>41</v>
      </c>
      <c r="I298" s="172" t="s">
        <v>2000</v>
      </c>
      <c r="J298" s="177" t="s">
        <v>1479</v>
      </c>
      <c r="K298" s="164">
        <v>50000</v>
      </c>
      <c r="L298" s="164">
        <v>42500</v>
      </c>
      <c r="M298" s="164" t="s">
        <v>2488</v>
      </c>
      <c r="N298" s="164">
        <v>47500</v>
      </c>
      <c r="O298" s="162">
        <v>60</v>
      </c>
      <c r="P298" s="169">
        <v>47500</v>
      </c>
      <c r="Q298" s="162" t="s">
        <v>2488</v>
      </c>
      <c r="R298" s="163">
        <v>20</v>
      </c>
    </row>
    <row r="299" spans="1:18" ht="75">
      <c r="A299" s="162">
        <v>294</v>
      </c>
      <c r="B299" s="176">
        <v>399</v>
      </c>
      <c r="C299" s="176" t="s">
        <v>2664</v>
      </c>
      <c r="D299" s="28"/>
      <c r="E299" s="176" t="s">
        <v>2665</v>
      </c>
      <c r="F299" s="172" t="s">
        <v>1531</v>
      </c>
      <c r="G299" s="163" t="s">
        <v>31</v>
      </c>
      <c r="H299" s="163" t="s">
        <v>32</v>
      </c>
      <c r="I299" s="172" t="s">
        <v>2000</v>
      </c>
      <c r="J299" s="177" t="s">
        <v>2585</v>
      </c>
      <c r="K299" s="164">
        <v>50000</v>
      </c>
      <c r="L299" s="164">
        <v>42500</v>
      </c>
      <c r="M299" s="164" t="s">
        <v>2488</v>
      </c>
      <c r="N299" s="164">
        <v>47500</v>
      </c>
      <c r="O299" s="162">
        <v>60</v>
      </c>
      <c r="P299" s="169">
        <v>47500</v>
      </c>
      <c r="Q299" s="162" t="s">
        <v>2488</v>
      </c>
      <c r="R299" s="163">
        <v>20</v>
      </c>
    </row>
    <row r="300" spans="1:18" ht="105">
      <c r="A300" s="162">
        <v>295</v>
      </c>
      <c r="B300" s="176">
        <v>400</v>
      </c>
      <c r="C300" s="176" t="s">
        <v>2666</v>
      </c>
      <c r="D300" s="28"/>
      <c r="E300" s="176" t="s">
        <v>2661</v>
      </c>
      <c r="F300" s="172" t="s">
        <v>1531</v>
      </c>
      <c r="G300" s="163" t="s">
        <v>31</v>
      </c>
      <c r="H300" s="163" t="s">
        <v>32</v>
      </c>
      <c r="I300" s="172" t="s">
        <v>2000</v>
      </c>
      <c r="J300" s="177" t="s">
        <v>2588</v>
      </c>
      <c r="K300" s="164">
        <v>50000</v>
      </c>
      <c r="L300" s="164">
        <v>42500</v>
      </c>
      <c r="M300" s="164" t="s">
        <v>2488</v>
      </c>
      <c r="N300" s="164">
        <v>47500</v>
      </c>
      <c r="O300" s="162">
        <v>60</v>
      </c>
      <c r="P300" s="169">
        <v>47500</v>
      </c>
      <c r="Q300" s="162" t="s">
        <v>2488</v>
      </c>
      <c r="R300" s="163">
        <v>20</v>
      </c>
    </row>
    <row r="301" spans="1:18" ht="105">
      <c r="A301" s="162">
        <v>296</v>
      </c>
      <c r="B301" s="176">
        <v>401</v>
      </c>
      <c r="C301" s="176" t="s">
        <v>2667</v>
      </c>
      <c r="D301" s="28"/>
      <c r="E301" s="176" t="s">
        <v>2668</v>
      </c>
      <c r="F301" s="172" t="s">
        <v>1531</v>
      </c>
      <c r="G301" s="163" t="s">
        <v>31</v>
      </c>
      <c r="H301" s="163" t="s">
        <v>32</v>
      </c>
      <c r="I301" s="172" t="s">
        <v>2000</v>
      </c>
      <c r="J301" s="177" t="s">
        <v>2669</v>
      </c>
      <c r="K301" s="164">
        <v>50000</v>
      </c>
      <c r="L301" s="164">
        <v>42500</v>
      </c>
      <c r="M301" s="164" t="s">
        <v>2488</v>
      </c>
      <c r="N301" s="164">
        <v>47500</v>
      </c>
      <c r="O301" s="162">
        <v>60</v>
      </c>
      <c r="P301" s="169">
        <v>47500</v>
      </c>
      <c r="Q301" s="162" t="s">
        <v>2488</v>
      </c>
      <c r="R301" s="163">
        <v>20</v>
      </c>
    </row>
    <row r="302" spans="1:18" ht="105">
      <c r="A302" s="162">
        <v>297</v>
      </c>
      <c r="B302" s="176">
        <v>402</v>
      </c>
      <c r="C302" s="176" t="s">
        <v>2670</v>
      </c>
      <c r="D302" s="28"/>
      <c r="E302" s="176" t="s">
        <v>2671</v>
      </c>
      <c r="F302" s="172" t="s">
        <v>1531</v>
      </c>
      <c r="G302" s="163" t="s">
        <v>31</v>
      </c>
      <c r="H302" s="163" t="s">
        <v>32</v>
      </c>
      <c r="I302" s="172" t="s">
        <v>2000</v>
      </c>
      <c r="J302" s="177" t="s">
        <v>58</v>
      </c>
      <c r="K302" s="164">
        <v>50000</v>
      </c>
      <c r="L302" s="164">
        <v>42500</v>
      </c>
      <c r="M302" s="164" t="s">
        <v>2488</v>
      </c>
      <c r="N302" s="164">
        <v>47500</v>
      </c>
      <c r="O302" s="162">
        <v>60</v>
      </c>
      <c r="P302" s="169">
        <v>47500</v>
      </c>
      <c r="Q302" s="162" t="s">
        <v>2488</v>
      </c>
      <c r="R302" s="163">
        <v>20</v>
      </c>
    </row>
    <row r="303" spans="1:18" ht="105">
      <c r="A303" s="162">
        <v>298</v>
      </c>
      <c r="B303" s="176">
        <v>403</v>
      </c>
      <c r="C303" s="176" t="s">
        <v>2672</v>
      </c>
      <c r="D303" s="28"/>
      <c r="E303" s="176" t="s">
        <v>2673</v>
      </c>
      <c r="F303" s="172" t="s">
        <v>1531</v>
      </c>
      <c r="G303" s="163" t="s">
        <v>31</v>
      </c>
      <c r="H303" s="163" t="s">
        <v>32</v>
      </c>
      <c r="I303" s="172" t="s">
        <v>2000</v>
      </c>
      <c r="J303" s="177" t="s">
        <v>2674</v>
      </c>
      <c r="K303" s="164">
        <v>50000</v>
      </c>
      <c r="L303" s="164">
        <v>42500</v>
      </c>
      <c r="M303" s="164" t="s">
        <v>2488</v>
      </c>
      <c r="N303" s="164">
        <v>47500</v>
      </c>
      <c r="O303" s="162">
        <v>60</v>
      </c>
      <c r="P303" s="169">
        <v>47500</v>
      </c>
      <c r="Q303" s="162" t="s">
        <v>2488</v>
      </c>
      <c r="R303" s="163">
        <v>20</v>
      </c>
    </row>
    <row r="304" spans="1:18" ht="75">
      <c r="A304" s="162">
        <v>299</v>
      </c>
      <c r="B304" s="176">
        <v>404</v>
      </c>
      <c r="C304" s="176" t="s">
        <v>2675</v>
      </c>
      <c r="D304" s="28"/>
      <c r="E304" s="176" t="s">
        <v>2634</v>
      </c>
      <c r="F304" s="172" t="s">
        <v>1531</v>
      </c>
      <c r="G304" s="163" t="s">
        <v>31</v>
      </c>
      <c r="H304" s="163" t="s">
        <v>32</v>
      </c>
      <c r="I304" s="172" t="s">
        <v>2000</v>
      </c>
      <c r="J304" s="177" t="s">
        <v>2676</v>
      </c>
      <c r="K304" s="164">
        <v>50000</v>
      </c>
      <c r="L304" s="164">
        <v>42500</v>
      </c>
      <c r="M304" s="164" t="s">
        <v>2488</v>
      </c>
      <c r="N304" s="164">
        <v>47500</v>
      </c>
      <c r="O304" s="162">
        <v>60</v>
      </c>
      <c r="P304" s="169">
        <v>47500</v>
      </c>
      <c r="Q304" s="162" t="s">
        <v>2488</v>
      </c>
      <c r="R304" s="163">
        <v>20</v>
      </c>
    </row>
    <row r="305" spans="1:18" ht="75">
      <c r="A305" s="162">
        <v>300</v>
      </c>
      <c r="B305" s="176">
        <v>405</v>
      </c>
      <c r="C305" s="176" t="s">
        <v>2677</v>
      </c>
      <c r="D305" s="28"/>
      <c r="E305" s="176" t="s">
        <v>2678</v>
      </c>
      <c r="F305" s="172" t="s">
        <v>1531</v>
      </c>
      <c r="G305" s="163" t="s">
        <v>31</v>
      </c>
      <c r="H305" s="163" t="s">
        <v>32</v>
      </c>
      <c r="I305" s="172" t="s">
        <v>2000</v>
      </c>
      <c r="J305" s="177" t="s">
        <v>2679</v>
      </c>
      <c r="K305" s="164">
        <v>50000</v>
      </c>
      <c r="L305" s="164">
        <v>42500</v>
      </c>
      <c r="M305" s="164" t="s">
        <v>2488</v>
      </c>
      <c r="N305" s="164">
        <v>47500</v>
      </c>
      <c r="O305" s="162">
        <v>60</v>
      </c>
      <c r="P305" s="169">
        <v>47500</v>
      </c>
      <c r="Q305" s="162" t="s">
        <v>2488</v>
      </c>
      <c r="R305" s="163">
        <v>20</v>
      </c>
    </row>
    <row r="306" spans="1:18" ht="105">
      <c r="A306" s="162">
        <v>301</v>
      </c>
      <c r="B306" s="176">
        <v>406</v>
      </c>
      <c r="C306" s="176" t="s">
        <v>2680</v>
      </c>
      <c r="D306" s="28"/>
      <c r="E306" s="176" t="s">
        <v>2681</v>
      </c>
      <c r="F306" s="172" t="s">
        <v>1531</v>
      </c>
      <c r="G306" s="163" t="s">
        <v>31</v>
      </c>
      <c r="H306" s="163" t="s">
        <v>32</v>
      </c>
      <c r="I306" s="172" t="s">
        <v>2000</v>
      </c>
      <c r="J306" s="177" t="s">
        <v>2564</v>
      </c>
      <c r="K306" s="164">
        <v>50000</v>
      </c>
      <c r="L306" s="164">
        <v>42500</v>
      </c>
      <c r="M306" s="164" t="s">
        <v>2488</v>
      </c>
      <c r="N306" s="164">
        <v>47500</v>
      </c>
      <c r="O306" s="162">
        <v>60</v>
      </c>
      <c r="P306" s="169">
        <v>47500</v>
      </c>
      <c r="Q306" s="162" t="s">
        <v>2488</v>
      </c>
      <c r="R306" s="163">
        <v>20</v>
      </c>
    </row>
    <row r="307" spans="1:18" ht="105">
      <c r="A307" s="162">
        <v>302</v>
      </c>
      <c r="B307" s="176">
        <v>407</v>
      </c>
      <c r="C307" s="176" t="s">
        <v>2682</v>
      </c>
      <c r="D307" s="28"/>
      <c r="E307" s="176" t="s">
        <v>2683</v>
      </c>
      <c r="F307" s="172" t="s">
        <v>1531</v>
      </c>
      <c r="G307" s="163" t="s">
        <v>31</v>
      </c>
      <c r="H307" s="163" t="s">
        <v>41</v>
      </c>
      <c r="I307" s="172" t="s">
        <v>2000</v>
      </c>
      <c r="J307" s="177" t="s">
        <v>2564</v>
      </c>
      <c r="K307" s="164">
        <v>50000</v>
      </c>
      <c r="L307" s="164">
        <v>42500</v>
      </c>
      <c r="M307" s="164" t="s">
        <v>2488</v>
      </c>
      <c r="N307" s="164">
        <v>47500</v>
      </c>
      <c r="O307" s="162">
        <v>60</v>
      </c>
      <c r="P307" s="169">
        <v>47500</v>
      </c>
      <c r="Q307" s="162" t="s">
        <v>2488</v>
      </c>
      <c r="R307" s="163">
        <v>20</v>
      </c>
    </row>
    <row r="308" spans="1:18" ht="105">
      <c r="A308" s="162">
        <v>303</v>
      </c>
      <c r="B308" s="176">
        <v>408</v>
      </c>
      <c r="C308" s="176" t="s">
        <v>2684</v>
      </c>
      <c r="D308" s="28"/>
      <c r="E308" s="176" t="s">
        <v>2685</v>
      </c>
      <c r="F308" s="172" t="s">
        <v>1531</v>
      </c>
      <c r="G308" s="163" t="s">
        <v>31</v>
      </c>
      <c r="H308" s="163" t="s">
        <v>41</v>
      </c>
      <c r="I308" s="172" t="s">
        <v>2000</v>
      </c>
      <c r="J308" s="177" t="s">
        <v>2686</v>
      </c>
      <c r="K308" s="164">
        <v>100000</v>
      </c>
      <c r="L308" s="164">
        <v>85000</v>
      </c>
      <c r="M308" s="164" t="s">
        <v>2488</v>
      </c>
      <c r="N308" s="164">
        <v>95000</v>
      </c>
      <c r="O308" s="162">
        <v>60</v>
      </c>
      <c r="P308" s="169">
        <v>95000</v>
      </c>
      <c r="Q308" s="162" t="s">
        <v>2488</v>
      </c>
      <c r="R308" s="163">
        <v>20</v>
      </c>
    </row>
    <row r="309" spans="1:18" ht="75">
      <c r="A309" s="162">
        <v>304</v>
      </c>
      <c r="B309" s="176">
        <v>409</v>
      </c>
      <c r="C309" s="176" t="s">
        <v>2687</v>
      </c>
      <c r="D309" s="28"/>
      <c r="E309" s="176" t="s">
        <v>2688</v>
      </c>
      <c r="F309" s="172" t="s">
        <v>1531</v>
      </c>
      <c r="G309" s="163" t="s">
        <v>31</v>
      </c>
      <c r="H309" s="163" t="s">
        <v>32</v>
      </c>
      <c r="I309" s="172" t="s">
        <v>2000</v>
      </c>
      <c r="J309" s="177" t="s">
        <v>2689</v>
      </c>
      <c r="K309" s="164">
        <v>50000</v>
      </c>
      <c r="L309" s="164">
        <v>42500</v>
      </c>
      <c r="M309" s="164" t="s">
        <v>2488</v>
      </c>
      <c r="N309" s="164">
        <v>47500</v>
      </c>
      <c r="O309" s="162">
        <v>60</v>
      </c>
      <c r="P309" s="169">
        <v>47500</v>
      </c>
      <c r="Q309" s="162" t="s">
        <v>2488</v>
      </c>
      <c r="R309" s="163">
        <v>20</v>
      </c>
    </row>
    <row r="310" spans="1:18" ht="120">
      <c r="A310" s="162">
        <v>305</v>
      </c>
      <c r="B310" s="176">
        <v>410</v>
      </c>
      <c r="C310" s="176" t="s">
        <v>2690</v>
      </c>
      <c r="D310" s="28"/>
      <c r="E310" s="176" t="s">
        <v>2691</v>
      </c>
      <c r="F310" s="172" t="s">
        <v>1531</v>
      </c>
      <c r="G310" s="163" t="s">
        <v>31</v>
      </c>
      <c r="H310" s="163" t="s">
        <v>41</v>
      </c>
      <c r="I310" s="172" t="s">
        <v>2000</v>
      </c>
      <c r="J310" s="177" t="s">
        <v>1056</v>
      </c>
      <c r="K310" s="164">
        <v>50000</v>
      </c>
      <c r="L310" s="164">
        <v>42500</v>
      </c>
      <c r="M310" s="164" t="s">
        <v>2488</v>
      </c>
      <c r="N310" s="164">
        <v>47500</v>
      </c>
      <c r="O310" s="162">
        <v>60</v>
      </c>
      <c r="P310" s="169">
        <v>47500</v>
      </c>
      <c r="Q310" s="162" t="s">
        <v>2488</v>
      </c>
      <c r="R310" s="163">
        <v>20</v>
      </c>
    </row>
    <row r="311" spans="1:18" ht="60">
      <c r="A311" s="162">
        <v>306</v>
      </c>
      <c r="B311" s="176">
        <v>411</v>
      </c>
      <c r="C311" s="176" t="s">
        <v>2692</v>
      </c>
      <c r="D311" s="28"/>
      <c r="E311" s="176" t="s">
        <v>2693</v>
      </c>
      <c r="F311" s="172" t="s">
        <v>1531</v>
      </c>
      <c r="G311" s="163" t="s">
        <v>31</v>
      </c>
      <c r="H311" s="163" t="s">
        <v>32</v>
      </c>
      <c r="I311" s="172" t="s">
        <v>2000</v>
      </c>
      <c r="J311" s="177" t="s">
        <v>2564</v>
      </c>
      <c r="K311" s="164">
        <v>50000</v>
      </c>
      <c r="L311" s="164">
        <v>42500</v>
      </c>
      <c r="M311" s="164" t="s">
        <v>2488</v>
      </c>
      <c r="N311" s="164">
        <v>47500</v>
      </c>
      <c r="O311" s="162">
        <v>60</v>
      </c>
      <c r="P311" s="169">
        <v>47500</v>
      </c>
      <c r="Q311" s="162" t="s">
        <v>2488</v>
      </c>
      <c r="R311" s="163">
        <v>20</v>
      </c>
    </row>
    <row r="312" spans="1:18" ht="105">
      <c r="A312" s="162">
        <v>307</v>
      </c>
      <c r="B312" s="176">
        <v>412</v>
      </c>
      <c r="C312" s="176" t="s">
        <v>2694</v>
      </c>
      <c r="D312" s="28"/>
      <c r="E312" s="176" t="s">
        <v>2695</v>
      </c>
      <c r="F312" s="172" t="s">
        <v>1531</v>
      </c>
      <c r="G312" s="163" t="s">
        <v>31</v>
      </c>
      <c r="H312" s="163" t="s">
        <v>32</v>
      </c>
      <c r="I312" s="172" t="s">
        <v>2000</v>
      </c>
      <c r="J312" s="177" t="s">
        <v>2696</v>
      </c>
      <c r="K312" s="164">
        <v>100000</v>
      </c>
      <c r="L312" s="164">
        <v>85000</v>
      </c>
      <c r="M312" s="164" t="s">
        <v>2488</v>
      </c>
      <c r="N312" s="164">
        <v>95000</v>
      </c>
      <c r="O312" s="162">
        <v>60</v>
      </c>
      <c r="P312" s="169">
        <v>95000</v>
      </c>
      <c r="Q312" s="162" t="s">
        <v>2488</v>
      </c>
      <c r="R312" s="163">
        <v>20</v>
      </c>
    </row>
    <row r="313" spans="1:18" ht="60">
      <c r="A313" s="162">
        <v>308</v>
      </c>
      <c r="B313" s="176">
        <v>413</v>
      </c>
      <c r="C313" s="176" t="s">
        <v>2697</v>
      </c>
      <c r="D313" s="28"/>
      <c r="E313" s="176" t="s">
        <v>2698</v>
      </c>
      <c r="F313" s="172" t="s">
        <v>1531</v>
      </c>
      <c r="G313" s="163" t="s">
        <v>31</v>
      </c>
      <c r="H313" s="163" t="s">
        <v>41</v>
      </c>
      <c r="I313" s="172" t="s">
        <v>2000</v>
      </c>
      <c r="J313" s="177" t="s">
        <v>738</v>
      </c>
      <c r="K313" s="164">
        <v>50000</v>
      </c>
      <c r="L313" s="164">
        <v>42500</v>
      </c>
      <c r="M313" s="164" t="s">
        <v>2488</v>
      </c>
      <c r="N313" s="164">
        <v>47500</v>
      </c>
      <c r="O313" s="162">
        <v>60</v>
      </c>
      <c r="P313" s="169">
        <v>47500</v>
      </c>
      <c r="Q313" s="162" t="s">
        <v>2488</v>
      </c>
      <c r="R313" s="163">
        <v>20</v>
      </c>
    </row>
    <row r="314" spans="1:18" ht="75">
      <c r="A314" s="162">
        <v>309</v>
      </c>
      <c r="B314" s="176">
        <v>414</v>
      </c>
      <c r="C314" s="176" t="s">
        <v>2699</v>
      </c>
      <c r="D314" s="28"/>
      <c r="E314" s="176" t="s">
        <v>2700</v>
      </c>
      <c r="F314" s="172" t="s">
        <v>1531</v>
      </c>
      <c r="G314" s="163" t="s">
        <v>31</v>
      </c>
      <c r="H314" s="163" t="s">
        <v>32</v>
      </c>
      <c r="I314" s="172" t="s">
        <v>2000</v>
      </c>
      <c r="J314" s="177" t="s">
        <v>2701</v>
      </c>
      <c r="K314" s="164">
        <v>100000</v>
      </c>
      <c r="L314" s="164">
        <v>85000</v>
      </c>
      <c r="M314" s="164" t="s">
        <v>2488</v>
      </c>
      <c r="N314" s="164">
        <v>95000</v>
      </c>
      <c r="O314" s="162">
        <v>60</v>
      </c>
      <c r="P314" s="169">
        <v>95000</v>
      </c>
      <c r="Q314" s="162" t="s">
        <v>2488</v>
      </c>
      <c r="R314" s="163">
        <v>20</v>
      </c>
    </row>
    <row r="315" spans="1:18" ht="90">
      <c r="A315" s="162">
        <v>310</v>
      </c>
      <c r="B315" s="176">
        <v>415</v>
      </c>
      <c r="C315" s="176" t="s">
        <v>2702</v>
      </c>
      <c r="D315" s="28"/>
      <c r="E315" s="176" t="s">
        <v>2703</v>
      </c>
      <c r="F315" s="172" t="s">
        <v>1531</v>
      </c>
      <c r="G315" s="163" t="s">
        <v>31</v>
      </c>
      <c r="H315" s="163" t="s">
        <v>32</v>
      </c>
      <c r="I315" s="172" t="s">
        <v>2000</v>
      </c>
      <c r="J315" s="177" t="s">
        <v>2704</v>
      </c>
      <c r="K315" s="164">
        <v>50000</v>
      </c>
      <c r="L315" s="164">
        <v>42500</v>
      </c>
      <c r="M315" s="164" t="s">
        <v>2488</v>
      </c>
      <c r="N315" s="164">
        <v>47500</v>
      </c>
      <c r="O315" s="162">
        <v>60</v>
      </c>
      <c r="P315" s="169">
        <v>47500</v>
      </c>
      <c r="Q315" s="162" t="s">
        <v>2488</v>
      </c>
      <c r="R315" s="163">
        <v>20</v>
      </c>
    </row>
    <row r="316" spans="1:18" ht="105">
      <c r="A316" s="162">
        <v>311</v>
      </c>
      <c r="B316" s="176">
        <v>417</v>
      </c>
      <c r="C316" s="176" t="s">
        <v>2705</v>
      </c>
      <c r="D316" s="28"/>
      <c r="E316" s="176" t="s">
        <v>2706</v>
      </c>
      <c r="F316" s="172" t="s">
        <v>1531</v>
      </c>
      <c r="G316" s="163" t="s">
        <v>31</v>
      </c>
      <c r="H316" s="163" t="s">
        <v>41</v>
      </c>
      <c r="I316" s="172" t="s">
        <v>2000</v>
      </c>
      <c r="J316" s="177" t="s">
        <v>1056</v>
      </c>
      <c r="K316" s="164">
        <v>50000</v>
      </c>
      <c r="L316" s="164">
        <v>42500</v>
      </c>
      <c r="M316" s="164" t="s">
        <v>2488</v>
      </c>
      <c r="N316" s="164">
        <v>47500</v>
      </c>
      <c r="O316" s="162">
        <v>60</v>
      </c>
      <c r="P316" s="169">
        <v>47500</v>
      </c>
      <c r="Q316" s="162" t="s">
        <v>2488</v>
      </c>
      <c r="R316" s="163">
        <v>20</v>
      </c>
    </row>
    <row r="317" spans="1:18" ht="60">
      <c r="A317" s="162">
        <v>312</v>
      </c>
      <c r="B317" s="176">
        <v>418</v>
      </c>
      <c r="C317" s="176" t="s">
        <v>2707</v>
      </c>
      <c r="D317" s="28"/>
      <c r="E317" s="176" t="s">
        <v>2708</v>
      </c>
      <c r="F317" s="172" t="s">
        <v>1531</v>
      </c>
      <c r="G317" s="163" t="s">
        <v>31</v>
      </c>
      <c r="H317" s="163" t="s">
        <v>41</v>
      </c>
      <c r="I317" s="172" t="s">
        <v>2000</v>
      </c>
      <c r="J317" s="177" t="s">
        <v>1056</v>
      </c>
      <c r="K317" s="164">
        <v>50000</v>
      </c>
      <c r="L317" s="164">
        <v>42500</v>
      </c>
      <c r="M317" s="164" t="s">
        <v>2488</v>
      </c>
      <c r="N317" s="164">
        <v>47500</v>
      </c>
      <c r="O317" s="162">
        <v>60</v>
      </c>
      <c r="P317" s="169">
        <v>47500</v>
      </c>
      <c r="Q317" s="162" t="s">
        <v>2488</v>
      </c>
      <c r="R317" s="163">
        <v>20</v>
      </c>
    </row>
    <row r="318" spans="1:18" ht="90">
      <c r="A318" s="162">
        <v>313</v>
      </c>
      <c r="B318" s="176">
        <v>419</v>
      </c>
      <c r="C318" s="176" t="s">
        <v>2709</v>
      </c>
      <c r="D318" s="28"/>
      <c r="E318" s="176" t="s">
        <v>2710</v>
      </c>
      <c r="F318" s="172" t="s">
        <v>1531</v>
      </c>
      <c r="G318" s="163" t="s">
        <v>31</v>
      </c>
      <c r="H318" s="163" t="s">
        <v>41</v>
      </c>
      <c r="I318" s="172" t="s">
        <v>2000</v>
      </c>
      <c r="J318" s="177" t="s">
        <v>1056</v>
      </c>
      <c r="K318" s="164">
        <v>50000</v>
      </c>
      <c r="L318" s="164">
        <v>42500</v>
      </c>
      <c r="M318" s="164" t="s">
        <v>2488</v>
      </c>
      <c r="N318" s="164">
        <v>47500</v>
      </c>
      <c r="O318" s="162">
        <v>60</v>
      </c>
      <c r="P318" s="169">
        <v>47500</v>
      </c>
      <c r="Q318" s="162" t="s">
        <v>2488</v>
      </c>
      <c r="R318" s="163">
        <v>20</v>
      </c>
    </row>
    <row r="319" spans="1:18" ht="60">
      <c r="A319" s="162">
        <v>314</v>
      </c>
      <c r="B319" s="176">
        <v>420</v>
      </c>
      <c r="C319" s="176" t="s">
        <v>2711</v>
      </c>
      <c r="D319" s="28"/>
      <c r="E319" s="176" t="s">
        <v>2712</v>
      </c>
      <c r="F319" s="172" t="s">
        <v>1531</v>
      </c>
      <c r="G319" s="163" t="s">
        <v>31</v>
      </c>
      <c r="H319" s="163" t="s">
        <v>32</v>
      </c>
      <c r="I319" s="172" t="s">
        <v>2000</v>
      </c>
      <c r="J319" s="177" t="s">
        <v>2713</v>
      </c>
      <c r="K319" s="164">
        <v>50000</v>
      </c>
      <c r="L319" s="164">
        <v>42500</v>
      </c>
      <c r="M319" s="164" t="s">
        <v>2488</v>
      </c>
      <c r="N319" s="164">
        <v>47500</v>
      </c>
      <c r="O319" s="162">
        <v>60</v>
      </c>
      <c r="P319" s="169">
        <v>47500</v>
      </c>
      <c r="Q319" s="162" t="s">
        <v>2488</v>
      </c>
      <c r="R319" s="163">
        <v>20</v>
      </c>
    </row>
    <row r="320" spans="1:18" ht="90">
      <c r="A320" s="162">
        <v>315</v>
      </c>
      <c r="B320" s="176">
        <v>421</v>
      </c>
      <c r="C320" s="176" t="s">
        <v>2714</v>
      </c>
      <c r="D320" s="28"/>
      <c r="E320" s="176" t="s">
        <v>2715</v>
      </c>
      <c r="F320" s="172" t="s">
        <v>1531</v>
      </c>
      <c r="G320" s="163" t="s">
        <v>31</v>
      </c>
      <c r="H320" s="163" t="s">
        <v>32</v>
      </c>
      <c r="I320" s="172" t="s">
        <v>2000</v>
      </c>
      <c r="J320" s="177" t="s">
        <v>2716</v>
      </c>
      <c r="K320" s="164">
        <v>50000</v>
      </c>
      <c r="L320" s="164">
        <v>42500</v>
      </c>
      <c r="M320" s="164" t="s">
        <v>2488</v>
      </c>
      <c r="N320" s="164">
        <v>47500</v>
      </c>
      <c r="O320" s="162">
        <v>60</v>
      </c>
      <c r="P320" s="169">
        <v>47500</v>
      </c>
      <c r="Q320" s="162" t="s">
        <v>2488</v>
      </c>
      <c r="R320" s="163">
        <v>20</v>
      </c>
    </row>
    <row r="321" spans="1:18" ht="105">
      <c r="A321" s="162">
        <v>316</v>
      </c>
      <c r="B321" s="176">
        <v>422</v>
      </c>
      <c r="C321" s="176" t="s">
        <v>2717</v>
      </c>
      <c r="D321" s="28"/>
      <c r="E321" s="176" t="s">
        <v>2718</v>
      </c>
      <c r="F321" s="172" t="s">
        <v>1531</v>
      </c>
      <c r="G321" s="163" t="s">
        <v>31</v>
      </c>
      <c r="H321" s="163" t="s">
        <v>41</v>
      </c>
      <c r="I321" s="172" t="s">
        <v>2000</v>
      </c>
      <c r="J321" s="177" t="s">
        <v>1479</v>
      </c>
      <c r="K321" s="164">
        <v>50000</v>
      </c>
      <c r="L321" s="164">
        <v>42500</v>
      </c>
      <c r="M321" s="164" t="s">
        <v>2488</v>
      </c>
      <c r="N321" s="164">
        <v>47500</v>
      </c>
      <c r="O321" s="162">
        <v>60</v>
      </c>
      <c r="P321" s="169">
        <v>47500</v>
      </c>
      <c r="Q321" s="162" t="s">
        <v>2488</v>
      </c>
      <c r="R321" s="163">
        <v>20</v>
      </c>
    </row>
    <row r="322" spans="1:18" ht="60">
      <c r="A322" s="162">
        <v>317</v>
      </c>
      <c r="B322" s="176">
        <v>423</v>
      </c>
      <c r="C322" s="176" t="s">
        <v>2719</v>
      </c>
      <c r="D322" s="28"/>
      <c r="E322" s="176" t="s">
        <v>2720</v>
      </c>
      <c r="F322" s="172" t="s">
        <v>1531</v>
      </c>
      <c r="G322" s="163" t="s">
        <v>31</v>
      </c>
      <c r="H322" s="163" t="s">
        <v>32</v>
      </c>
      <c r="I322" s="172" t="s">
        <v>2000</v>
      </c>
      <c r="J322" s="177" t="s">
        <v>2716</v>
      </c>
      <c r="K322" s="164">
        <v>100000</v>
      </c>
      <c r="L322" s="164">
        <v>85000</v>
      </c>
      <c r="M322" s="164" t="s">
        <v>2488</v>
      </c>
      <c r="N322" s="164">
        <v>95000</v>
      </c>
      <c r="O322" s="162">
        <v>60</v>
      </c>
      <c r="P322" s="169">
        <v>95000</v>
      </c>
      <c r="Q322" s="162" t="s">
        <v>2488</v>
      </c>
      <c r="R322" s="163">
        <v>20</v>
      </c>
    </row>
    <row r="323" spans="1:18" ht="60">
      <c r="A323" s="162">
        <v>318</v>
      </c>
      <c r="B323" s="176">
        <v>424</v>
      </c>
      <c r="C323" s="176" t="s">
        <v>2721</v>
      </c>
      <c r="D323" s="28"/>
      <c r="E323" s="176" t="s">
        <v>2722</v>
      </c>
      <c r="F323" s="172" t="s">
        <v>1531</v>
      </c>
      <c r="G323" s="163" t="s">
        <v>31</v>
      </c>
      <c r="H323" s="163" t="s">
        <v>32</v>
      </c>
      <c r="I323" s="172" t="s">
        <v>2000</v>
      </c>
      <c r="J323" s="177" t="s">
        <v>2564</v>
      </c>
      <c r="K323" s="164">
        <v>50000</v>
      </c>
      <c r="L323" s="164">
        <v>42500</v>
      </c>
      <c r="M323" s="164" t="s">
        <v>2488</v>
      </c>
      <c r="N323" s="164">
        <v>47500</v>
      </c>
      <c r="O323" s="162">
        <v>60</v>
      </c>
      <c r="P323" s="169">
        <v>47500</v>
      </c>
      <c r="Q323" s="162" t="s">
        <v>2488</v>
      </c>
      <c r="R323" s="163">
        <v>20</v>
      </c>
    </row>
    <row r="324" spans="1:18" ht="75">
      <c r="A324" s="162">
        <v>319</v>
      </c>
      <c r="B324" s="176">
        <v>425</v>
      </c>
      <c r="C324" s="176" t="s">
        <v>2723</v>
      </c>
      <c r="D324" s="28"/>
      <c r="E324" s="176" t="s">
        <v>2724</v>
      </c>
      <c r="F324" s="172" t="s">
        <v>1531</v>
      </c>
      <c r="G324" s="163" t="s">
        <v>31</v>
      </c>
      <c r="H324" s="163" t="s">
        <v>41</v>
      </c>
      <c r="I324" s="172" t="s">
        <v>2000</v>
      </c>
      <c r="J324" s="177" t="s">
        <v>2725</v>
      </c>
      <c r="K324" s="164">
        <v>100000</v>
      </c>
      <c r="L324" s="164">
        <v>85000</v>
      </c>
      <c r="M324" s="164" t="s">
        <v>2488</v>
      </c>
      <c r="N324" s="164">
        <v>95000</v>
      </c>
      <c r="O324" s="162">
        <v>60</v>
      </c>
      <c r="P324" s="169">
        <v>95000</v>
      </c>
      <c r="Q324" s="162" t="s">
        <v>2488</v>
      </c>
      <c r="R324" s="163">
        <v>20</v>
      </c>
    </row>
    <row r="325" spans="1:18" ht="75">
      <c r="A325" s="162">
        <v>320</v>
      </c>
      <c r="B325" s="176">
        <v>426</v>
      </c>
      <c r="C325" s="176" t="s">
        <v>2726</v>
      </c>
      <c r="D325" s="28"/>
      <c r="E325" s="176" t="s">
        <v>2727</v>
      </c>
      <c r="F325" s="172" t="s">
        <v>1531</v>
      </c>
      <c r="G325" s="163" t="s">
        <v>31</v>
      </c>
      <c r="H325" s="163" t="s">
        <v>32</v>
      </c>
      <c r="I325" s="172" t="s">
        <v>2000</v>
      </c>
      <c r="J325" s="177" t="s">
        <v>2728</v>
      </c>
      <c r="K325" s="164">
        <v>50000</v>
      </c>
      <c r="L325" s="164">
        <v>42500</v>
      </c>
      <c r="M325" s="164" t="s">
        <v>2488</v>
      </c>
      <c r="N325" s="164">
        <v>47500</v>
      </c>
      <c r="O325" s="162">
        <v>60</v>
      </c>
      <c r="P325" s="169">
        <v>47500</v>
      </c>
      <c r="Q325" s="162" t="s">
        <v>2488</v>
      </c>
      <c r="R325" s="163">
        <v>20</v>
      </c>
    </row>
    <row r="326" spans="1:18" ht="105">
      <c r="A326" s="162">
        <v>321</v>
      </c>
      <c r="B326" s="176">
        <v>427</v>
      </c>
      <c r="C326" s="176" t="s">
        <v>2729</v>
      </c>
      <c r="D326" s="28"/>
      <c r="E326" s="176" t="s">
        <v>2730</v>
      </c>
      <c r="F326" s="172" t="s">
        <v>1531</v>
      </c>
      <c r="G326" s="163" t="s">
        <v>31</v>
      </c>
      <c r="H326" s="163" t="s">
        <v>32</v>
      </c>
      <c r="I326" s="172" t="s">
        <v>2000</v>
      </c>
      <c r="J326" s="177" t="s">
        <v>2564</v>
      </c>
      <c r="K326" s="164">
        <v>50000</v>
      </c>
      <c r="L326" s="164">
        <v>42500</v>
      </c>
      <c r="M326" s="164" t="s">
        <v>2488</v>
      </c>
      <c r="N326" s="164">
        <v>47500</v>
      </c>
      <c r="O326" s="162">
        <v>60</v>
      </c>
      <c r="P326" s="169">
        <v>47500</v>
      </c>
      <c r="Q326" s="162" t="s">
        <v>2488</v>
      </c>
      <c r="R326" s="163">
        <v>20</v>
      </c>
    </row>
    <row r="327" spans="1:18" ht="75">
      <c r="A327" s="162">
        <v>322</v>
      </c>
      <c r="B327" s="176">
        <v>428</v>
      </c>
      <c r="C327" s="176" t="s">
        <v>2731</v>
      </c>
      <c r="D327" s="28"/>
      <c r="E327" s="176" t="s">
        <v>2732</v>
      </c>
      <c r="F327" s="172" t="s">
        <v>1531</v>
      </c>
      <c r="G327" s="163" t="s">
        <v>31</v>
      </c>
      <c r="H327" s="163" t="s">
        <v>32</v>
      </c>
      <c r="I327" s="172" t="s">
        <v>2000</v>
      </c>
      <c r="J327" s="177" t="s">
        <v>2725</v>
      </c>
      <c r="K327" s="164">
        <v>50000</v>
      </c>
      <c r="L327" s="164">
        <v>42500</v>
      </c>
      <c r="M327" s="164" t="s">
        <v>2488</v>
      </c>
      <c r="N327" s="164">
        <v>47500</v>
      </c>
      <c r="O327" s="162">
        <v>60</v>
      </c>
      <c r="P327" s="169">
        <v>47500</v>
      </c>
      <c r="Q327" s="162" t="s">
        <v>2488</v>
      </c>
      <c r="R327" s="163">
        <v>20</v>
      </c>
    </row>
    <row r="328" spans="1:18" ht="75">
      <c r="A328" s="162">
        <v>323</v>
      </c>
      <c r="B328" s="176">
        <v>429</v>
      </c>
      <c r="C328" s="176" t="s">
        <v>2733</v>
      </c>
      <c r="D328" s="28"/>
      <c r="E328" s="176" t="s">
        <v>2734</v>
      </c>
      <c r="F328" s="172" t="s">
        <v>1531</v>
      </c>
      <c r="G328" s="163" t="s">
        <v>31</v>
      </c>
      <c r="H328" s="163" t="s">
        <v>41</v>
      </c>
      <c r="I328" s="172" t="s">
        <v>2000</v>
      </c>
      <c r="J328" s="177" t="s">
        <v>270</v>
      </c>
      <c r="K328" s="164">
        <v>100000</v>
      </c>
      <c r="L328" s="164">
        <v>85000</v>
      </c>
      <c r="M328" s="164" t="s">
        <v>2488</v>
      </c>
      <c r="N328" s="164">
        <v>95000</v>
      </c>
      <c r="O328" s="162">
        <v>60</v>
      </c>
      <c r="P328" s="169">
        <v>95000</v>
      </c>
      <c r="Q328" s="162" t="s">
        <v>2488</v>
      </c>
      <c r="R328" s="163">
        <v>20</v>
      </c>
    </row>
    <row r="329" spans="1:18" ht="105">
      <c r="A329" s="162">
        <v>324</v>
      </c>
      <c r="B329" s="176">
        <v>430</v>
      </c>
      <c r="C329" s="176" t="s">
        <v>2735</v>
      </c>
      <c r="D329" s="28"/>
      <c r="E329" s="176" t="s">
        <v>2736</v>
      </c>
      <c r="F329" s="172" t="s">
        <v>1531</v>
      </c>
      <c r="G329" s="163" t="s">
        <v>31</v>
      </c>
      <c r="H329" s="163" t="s">
        <v>32</v>
      </c>
      <c r="I329" s="172" t="s">
        <v>2000</v>
      </c>
      <c r="J329" s="177" t="s">
        <v>2601</v>
      </c>
      <c r="K329" s="164">
        <v>100000</v>
      </c>
      <c r="L329" s="164">
        <v>85000</v>
      </c>
      <c r="M329" s="164" t="s">
        <v>2488</v>
      </c>
      <c r="N329" s="164">
        <v>95000</v>
      </c>
      <c r="O329" s="162">
        <v>60</v>
      </c>
      <c r="P329" s="169">
        <v>95000</v>
      </c>
      <c r="Q329" s="162" t="s">
        <v>2488</v>
      </c>
      <c r="R329" s="163">
        <v>20</v>
      </c>
    </row>
    <row r="330" spans="1:18" ht="90">
      <c r="A330" s="162">
        <v>325</v>
      </c>
      <c r="B330" s="176">
        <v>431</v>
      </c>
      <c r="C330" s="176" t="s">
        <v>2737</v>
      </c>
      <c r="D330" s="28"/>
      <c r="E330" s="176" t="s">
        <v>2738</v>
      </c>
      <c r="F330" s="172" t="s">
        <v>1531</v>
      </c>
      <c r="G330" s="163" t="s">
        <v>31</v>
      </c>
      <c r="H330" s="163" t="s">
        <v>32</v>
      </c>
      <c r="I330" s="172" t="s">
        <v>2000</v>
      </c>
      <c r="J330" s="177" t="s">
        <v>2739</v>
      </c>
      <c r="K330" s="164">
        <v>50000</v>
      </c>
      <c r="L330" s="164">
        <v>42500</v>
      </c>
      <c r="M330" s="164" t="s">
        <v>2488</v>
      </c>
      <c r="N330" s="164">
        <v>47500</v>
      </c>
      <c r="O330" s="162">
        <v>60</v>
      </c>
      <c r="P330" s="169">
        <v>47500</v>
      </c>
      <c r="Q330" s="162" t="s">
        <v>2488</v>
      </c>
      <c r="R330" s="163">
        <v>20</v>
      </c>
    </row>
    <row r="331" spans="1:18" ht="75">
      <c r="A331" s="162">
        <v>326</v>
      </c>
      <c r="B331" s="176">
        <v>432</v>
      </c>
      <c r="C331" s="176" t="s">
        <v>2740</v>
      </c>
      <c r="D331" s="28"/>
      <c r="E331" s="176" t="s">
        <v>2741</v>
      </c>
      <c r="F331" s="172" t="s">
        <v>1531</v>
      </c>
      <c r="G331" s="163" t="s">
        <v>31</v>
      </c>
      <c r="H331" s="163" t="s">
        <v>32</v>
      </c>
      <c r="I331" s="172" t="s">
        <v>2000</v>
      </c>
      <c r="J331" s="177" t="s">
        <v>2742</v>
      </c>
      <c r="K331" s="164">
        <v>50000</v>
      </c>
      <c r="L331" s="164">
        <v>42500</v>
      </c>
      <c r="M331" s="164" t="s">
        <v>2488</v>
      </c>
      <c r="N331" s="164">
        <v>47500</v>
      </c>
      <c r="O331" s="162">
        <v>60</v>
      </c>
      <c r="P331" s="169">
        <v>47500</v>
      </c>
      <c r="Q331" s="162" t="s">
        <v>2488</v>
      </c>
      <c r="R331" s="163">
        <v>20</v>
      </c>
    </row>
    <row r="332" spans="1:18" ht="60">
      <c r="A332" s="162">
        <v>327</v>
      </c>
      <c r="B332" s="176">
        <v>433</v>
      </c>
      <c r="C332" s="176" t="s">
        <v>2743</v>
      </c>
      <c r="D332" s="28"/>
      <c r="E332" s="176" t="s">
        <v>2744</v>
      </c>
      <c r="F332" s="172" t="s">
        <v>1531</v>
      </c>
      <c r="G332" s="163" t="s">
        <v>31</v>
      </c>
      <c r="H332" s="163" t="s">
        <v>32</v>
      </c>
      <c r="I332" s="172" t="s">
        <v>2000</v>
      </c>
      <c r="J332" s="177" t="s">
        <v>2745</v>
      </c>
      <c r="K332" s="164">
        <v>100000</v>
      </c>
      <c r="L332" s="164">
        <v>85000</v>
      </c>
      <c r="M332" s="164" t="s">
        <v>2488</v>
      </c>
      <c r="N332" s="164">
        <v>95000</v>
      </c>
      <c r="O332" s="162">
        <v>60</v>
      </c>
      <c r="P332" s="169">
        <v>95000</v>
      </c>
      <c r="Q332" s="162" t="s">
        <v>2488</v>
      </c>
      <c r="R332" s="163">
        <v>20</v>
      </c>
    </row>
    <row r="333" spans="1:18" ht="75">
      <c r="A333" s="162">
        <v>328</v>
      </c>
      <c r="B333" s="176">
        <v>434</v>
      </c>
      <c r="C333" s="176" t="s">
        <v>2746</v>
      </c>
      <c r="D333" s="28"/>
      <c r="E333" s="176" t="s">
        <v>2747</v>
      </c>
      <c r="F333" s="172" t="s">
        <v>1531</v>
      </c>
      <c r="G333" s="163" t="s">
        <v>31</v>
      </c>
      <c r="H333" s="163" t="s">
        <v>32</v>
      </c>
      <c r="I333" s="172" t="s">
        <v>2000</v>
      </c>
      <c r="J333" s="177" t="s">
        <v>2748</v>
      </c>
      <c r="K333" s="164">
        <v>50000</v>
      </c>
      <c r="L333" s="164">
        <v>42500</v>
      </c>
      <c r="M333" s="164" t="s">
        <v>2488</v>
      </c>
      <c r="N333" s="164">
        <v>47500</v>
      </c>
      <c r="O333" s="162">
        <v>60</v>
      </c>
      <c r="P333" s="169">
        <v>47500</v>
      </c>
      <c r="Q333" s="162" t="s">
        <v>2488</v>
      </c>
      <c r="R333" s="163">
        <v>20</v>
      </c>
    </row>
    <row r="334" spans="1:18" ht="90">
      <c r="A334" s="162">
        <v>329</v>
      </c>
      <c r="B334" s="176">
        <v>438</v>
      </c>
      <c r="C334" s="176" t="s">
        <v>2749</v>
      </c>
      <c r="D334" s="28"/>
      <c r="E334" s="176" t="s">
        <v>2750</v>
      </c>
      <c r="F334" s="172" t="s">
        <v>1531</v>
      </c>
      <c r="G334" s="163" t="s">
        <v>31</v>
      </c>
      <c r="H334" s="163" t="s">
        <v>32</v>
      </c>
      <c r="I334" s="172" t="s">
        <v>2000</v>
      </c>
      <c r="J334" s="177" t="s">
        <v>1479</v>
      </c>
      <c r="K334" s="164">
        <v>100000</v>
      </c>
      <c r="L334" s="164">
        <v>85000</v>
      </c>
      <c r="M334" s="164" t="s">
        <v>2488</v>
      </c>
      <c r="N334" s="164">
        <v>95000</v>
      </c>
      <c r="O334" s="162">
        <v>60</v>
      </c>
      <c r="P334" s="169">
        <v>95000</v>
      </c>
      <c r="Q334" s="162" t="s">
        <v>2488</v>
      </c>
      <c r="R334" s="163">
        <v>20</v>
      </c>
    </row>
    <row r="335" spans="1:18" ht="75">
      <c r="A335" s="162">
        <v>330</v>
      </c>
      <c r="B335" s="176">
        <v>440</v>
      </c>
      <c r="C335" s="176" t="s">
        <v>2751</v>
      </c>
      <c r="D335" s="28"/>
      <c r="E335" s="176" t="s">
        <v>2752</v>
      </c>
      <c r="F335" s="172" t="s">
        <v>1531</v>
      </c>
      <c r="G335" s="163" t="s">
        <v>31</v>
      </c>
      <c r="H335" s="163" t="s">
        <v>41</v>
      </c>
      <c r="I335" s="172" t="s">
        <v>2000</v>
      </c>
      <c r="J335" s="177" t="s">
        <v>2745</v>
      </c>
      <c r="K335" s="164">
        <v>50000</v>
      </c>
      <c r="L335" s="164">
        <v>42500</v>
      </c>
      <c r="M335" s="164" t="s">
        <v>2488</v>
      </c>
      <c r="N335" s="164">
        <v>47500</v>
      </c>
      <c r="O335" s="162">
        <v>60</v>
      </c>
      <c r="P335" s="169">
        <v>47500</v>
      </c>
      <c r="Q335" s="162" t="s">
        <v>2488</v>
      </c>
      <c r="R335" s="163">
        <v>20</v>
      </c>
    </row>
    <row r="336" spans="1:18" ht="75">
      <c r="A336" s="162">
        <v>331</v>
      </c>
      <c r="B336" s="176">
        <v>448</v>
      </c>
      <c r="C336" s="176" t="s">
        <v>2753</v>
      </c>
      <c r="D336" s="28"/>
      <c r="E336" s="176" t="s">
        <v>2754</v>
      </c>
      <c r="F336" s="172" t="s">
        <v>1531</v>
      </c>
      <c r="G336" s="163" t="s">
        <v>31</v>
      </c>
      <c r="H336" s="163" t="s">
        <v>32</v>
      </c>
      <c r="I336" s="172" t="s">
        <v>2000</v>
      </c>
      <c r="J336" s="177" t="s">
        <v>2716</v>
      </c>
      <c r="K336" s="164">
        <v>50000</v>
      </c>
      <c r="L336" s="164">
        <v>42500</v>
      </c>
      <c r="M336" s="164" t="s">
        <v>2488</v>
      </c>
      <c r="N336" s="164">
        <v>47500</v>
      </c>
      <c r="O336" s="162">
        <v>60</v>
      </c>
      <c r="P336" s="169">
        <v>47500</v>
      </c>
      <c r="Q336" s="162" t="s">
        <v>2488</v>
      </c>
      <c r="R336" s="163">
        <v>20</v>
      </c>
    </row>
    <row r="337" spans="1:18" ht="90">
      <c r="A337" s="162">
        <v>332</v>
      </c>
      <c r="B337" s="176">
        <v>449</v>
      </c>
      <c r="C337" s="176" t="s">
        <v>2755</v>
      </c>
      <c r="D337" s="28"/>
      <c r="E337" s="176" t="s">
        <v>2756</v>
      </c>
      <c r="F337" s="172" t="s">
        <v>1531</v>
      </c>
      <c r="G337" s="163" t="s">
        <v>31</v>
      </c>
      <c r="H337" s="163" t="s">
        <v>41</v>
      </c>
      <c r="I337" s="172" t="s">
        <v>2000</v>
      </c>
      <c r="J337" s="177" t="s">
        <v>1056</v>
      </c>
      <c r="K337" s="164">
        <v>50000</v>
      </c>
      <c r="L337" s="164">
        <v>42500</v>
      </c>
      <c r="M337" s="164" t="s">
        <v>2488</v>
      </c>
      <c r="N337" s="164">
        <v>47500</v>
      </c>
      <c r="O337" s="162">
        <v>60</v>
      </c>
      <c r="P337" s="169">
        <v>47500</v>
      </c>
      <c r="Q337" s="162" t="s">
        <v>2488</v>
      </c>
      <c r="R337" s="163">
        <v>20</v>
      </c>
    </row>
    <row r="338" spans="1:18" ht="75">
      <c r="A338" s="162">
        <v>333</v>
      </c>
      <c r="B338" s="176">
        <v>450</v>
      </c>
      <c r="C338" s="176" t="s">
        <v>2757</v>
      </c>
      <c r="D338" s="28"/>
      <c r="E338" s="176" t="s">
        <v>2758</v>
      </c>
      <c r="F338" s="172" t="s">
        <v>1531</v>
      </c>
      <c r="G338" s="163" t="s">
        <v>31</v>
      </c>
      <c r="H338" s="163" t="s">
        <v>32</v>
      </c>
      <c r="I338" s="172" t="s">
        <v>2000</v>
      </c>
      <c r="J338" s="177" t="s">
        <v>738</v>
      </c>
      <c r="K338" s="164">
        <v>50000</v>
      </c>
      <c r="L338" s="164">
        <v>42500</v>
      </c>
      <c r="M338" s="164" t="s">
        <v>2488</v>
      </c>
      <c r="N338" s="164">
        <v>47500</v>
      </c>
      <c r="O338" s="162">
        <v>60</v>
      </c>
      <c r="P338" s="169">
        <v>47500</v>
      </c>
      <c r="Q338" s="162" t="s">
        <v>2488</v>
      </c>
      <c r="R338" s="163">
        <v>20</v>
      </c>
    </row>
    <row r="339" spans="1:18" ht="60">
      <c r="A339" s="162">
        <v>334</v>
      </c>
      <c r="B339" s="176">
        <v>451</v>
      </c>
      <c r="C339" s="176" t="s">
        <v>2759</v>
      </c>
      <c r="D339" s="28"/>
      <c r="E339" s="176" t="s">
        <v>2760</v>
      </c>
      <c r="F339" s="172" t="s">
        <v>1531</v>
      </c>
      <c r="G339" s="163" t="s">
        <v>31</v>
      </c>
      <c r="H339" s="163" t="s">
        <v>32</v>
      </c>
      <c r="I339" s="172" t="s">
        <v>2000</v>
      </c>
      <c r="J339" s="177" t="s">
        <v>2591</v>
      </c>
      <c r="K339" s="164">
        <v>50000</v>
      </c>
      <c r="L339" s="164">
        <v>42500</v>
      </c>
      <c r="M339" s="164" t="s">
        <v>2488</v>
      </c>
      <c r="N339" s="164">
        <v>47500</v>
      </c>
      <c r="O339" s="162">
        <v>60</v>
      </c>
      <c r="P339" s="169">
        <v>47500</v>
      </c>
      <c r="Q339" s="162" t="s">
        <v>2488</v>
      </c>
      <c r="R339" s="163">
        <v>20</v>
      </c>
    </row>
    <row r="340" spans="1:18" ht="90">
      <c r="A340" s="162">
        <v>335</v>
      </c>
      <c r="B340" s="176">
        <v>452</v>
      </c>
      <c r="C340" s="176" t="s">
        <v>2761</v>
      </c>
      <c r="D340" s="28"/>
      <c r="E340" s="176" t="s">
        <v>2762</v>
      </c>
      <c r="F340" s="172" t="s">
        <v>1531</v>
      </c>
      <c r="G340" s="163" t="s">
        <v>31</v>
      </c>
      <c r="H340" s="163" t="s">
        <v>32</v>
      </c>
      <c r="I340" s="172" t="s">
        <v>2000</v>
      </c>
      <c r="J340" s="177" t="s">
        <v>2739</v>
      </c>
      <c r="K340" s="164">
        <v>50000</v>
      </c>
      <c r="L340" s="164">
        <v>42500</v>
      </c>
      <c r="M340" s="164" t="s">
        <v>2488</v>
      </c>
      <c r="N340" s="164">
        <v>47500</v>
      </c>
      <c r="O340" s="162">
        <v>60</v>
      </c>
      <c r="P340" s="169">
        <v>47500</v>
      </c>
      <c r="Q340" s="162" t="s">
        <v>2488</v>
      </c>
      <c r="R340" s="163">
        <v>20</v>
      </c>
    </row>
    <row r="341" spans="1:18" ht="105">
      <c r="A341" s="162">
        <v>336</v>
      </c>
      <c r="B341" s="176">
        <v>453</v>
      </c>
      <c r="C341" s="176" t="s">
        <v>2763</v>
      </c>
      <c r="D341" s="28"/>
      <c r="E341" s="176" t="s">
        <v>2764</v>
      </c>
      <c r="F341" s="172" t="s">
        <v>1531</v>
      </c>
      <c r="G341" s="163" t="s">
        <v>31</v>
      </c>
      <c r="H341" s="163" t="s">
        <v>32</v>
      </c>
      <c r="I341" s="172" t="s">
        <v>2000</v>
      </c>
      <c r="J341" s="177" t="s">
        <v>2765</v>
      </c>
      <c r="K341" s="164">
        <v>50000</v>
      </c>
      <c r="L341" s="164">
        <v>42500</v>
      </c>
      <c r="M341" s="164" t="s">
        <v>2488</v>
      </c>
      <c r="N341" s="164">
        <v>47500</v>
      </c>
      <c r="O341" s="162">
        <v>60</v>
      </c>
      <c r="P341" s="169">
        <v>47500</v>
      </c>
      <c r="Q341" s="162" t="s">
        <v>2488</v>
      </c>
      <c r="R341" s="163">
        <v>20</v>
      </c>
    </row>
    <row r="342" spans="1:18" ht="90">
      <c r="A342" s="162">
        <v>337</v>
      </c>
      <c r="B342" s="176">
        <v>454</v>
      </c>
      <c r="C342" s="176" t="s">
        <v>2766</v>
      </c>
      <c r="D342" s="28"/>
      <c r="E342" s="176" t="s">
        <v>2767</v>
      </c>
      <c r="F342" s="172" t="s">
        <v>1531</v>
      </c>
      <c r="G342" s="163" t="s">
        <v>31</v>
      </c>
      <c r="H342" s="163" t="s">
        <v>41</v>
      </c>
      <c r="I342" s="172" t="s">
        <v>2000</v>
      </c>
      <c r="J342" s="177" t="s">
        <v>1479</v>
      </c>
      <c r="K342" s="164">
        <v>50000</v>
      </c>
      <c r="L342" s="164">
        <v>42500</v>
      </c>
      <c r="M342" s="164" t="s">
        <v>2488</v>
      </c>
      <c r="N342" s="164">
        <v>47500</v>
      </c>
      <c r="O342" s="162">
        <v>60</v>
      </c>
      <c r="P342" s="169">
        <v>47500</v>
      </c>
      <c r="Q342" s="162" t="s">
        <v>2488</v>
      </c>
      <c r="R342" s="163">
        <v>20</v>
      </c>
    </row>
    <row r="343" spans="1:18" ht="71.25">
      <c r="A343" s="162">
        <v>338</v>
      </c>
      <c r="B343" s="176">
        <v>455</v>
      </c>
      <c r="C343" s="178" t="s">
        <v>2768</v>
      </c>
      <c r="D343" s="28"/>
      <c r="E343" s="178" t="s">
        <v>2727</v>
      </c>
      <c r="F343" s="172" t="s">
        <v>1531</v>
      </c>
      <c r="G343" s="163" t="s">
        <v>31</v>
      </c>
      <c r="H343" s="163" t="s">
        <v>32</v>
      </c>
      <c r="I343" s="172" t="s">
        <v>2000</v>
      </c>
      <c r="J343" s="179" t="s">
        <v>2564</v>
      </c>
      <c r="K343" s="180">
        <v>50000</v>
      </c>
      <c r="L343" s="180">
        <v>42500</v>
      </c>
      <c r="M343" s="164" t="s">
        <v>2488</v>
      </c>
      <c r="N343" s="180">
        <v>47500</v>
      </c>
      <c r="O343" s="162">
        <v>60</v>
      </c>
      <c r="P343" s="181">
        <v>47500</v>
      </c>
      <c r="Q343" s="162" t="s">
        <v>2488</v>
      </c>
      <c r="R343" s="163">
        <v>20</v>
      </c>
    </row>
    <row r="344" spans="1:18" ht="90">
      <c r="A344" s="162">
        <v>339</v>
      </c>
      <c r="B344" s="176">
        <v>456</v>
      </c>
      <c r="C344" s="176" t="s">
        <v>2769</v>
      </c>
      <c r="D344" s="28"/>
      <c r="E344" s="176" t="s">
        <v>2770</v>
      </c>
      <c r="F344" s="172" t="s">
        <v>1531</v>
      </c>
      <c r="G344" s="163" t="s">
        <v>31</v>
      </c>
      <c r="H344" s="163" t="s">
        <v>32</v>
      </c>
      <c r="I344" s="172" t="s">
        <v>2000</v>
      </c>
      <c r="J344" s="177" t="s">
        <v>114</v>
      </c>
      <c r="K344" s="164">
        <v>50000</v>
      </c>
      <c r="L344" s="164">
        <v>42500</v>
      </c>
      <c r="M344" s="164" t="s">
        <v>2488</v>
      </c>
      <c r="N344" s="164">
        <v>47500</v>
      </c>
      <c r="O344" s="162">
        <v>60</v>
      </c>
      <c r="P344" s="169">
        <v>47500</v>
      </c>
      <c r="Q344" s="162" t="s">
        <v>2488</v>
      </c>
      <c r="R344" s="163">
        <v>20</v>
      </c>
    </row>
    <row r="345" spans="1:18" ht="75">
      <c r="A345" s="162">
        <v>340</v>
      </c>
      <c r="B345" s="176">
        <v>457</v>
      </c>
      <c r="C345" s="176" t="s">
        <v>2771</v>
      </c>
      <c r="D345" s="28"/>
      <c r="E345" s="176" t="s">
        <v>2772</v>
      </c>
      <c r="F345" s="172" t="s">
        <v>1531</v>
      </c>
      <c r="G345" s="163" t="s">
        <v>31</v>
      </c>
      <c r="H345" s="163" t="s">
        <v>32</v>
      </c>
      <c r="I345" s="172" t="s">
        <v>2000</v>
      </c>
      <c r="J345" s="177" t="s">
        <v>2564</v>
      </c>
      <c r="K345" s="164">
        <v>50000</v>
      </c>
      <c r="L345" s="164">
        <v>42500</v>
      </c>
      <c r="M345" s="164" t="s">
        <v>2488</v>
      </c>
      <c r="N345" s="164">
        <v>47500</v>
      </c>
      <c r="O345" s="162">
        <v>60</v>
      </c>
      <c r="P345" s="169">
        <v>47500</v>
      </c>
      <c r="Q345" s="162" t="s">
        <v>2488</v>
      </c>
      <c r="R345" s="163">
        <v>20</v>
      </c>
    </row>
    <row r="346" spans="1:18" ht="75">
      <c r="A346" s="162">
        <v>341</v>
      </c>
      <c r="B346" s="176">
        <v>458</v>
      </c>
      <c r="C346" s="176" t="s">
        <v>2773</v>
      </c>
      <c r="D346" s="28"/>
      <c r="E346" s="176" t="s">
        <v>2774</v>
      </c>
      <c r="F346" s="172" t="s">
        <v>1531</v>
      </c>
      <c r="G346" s="163" t="s">
        <v>31</v>
      </c>
      <c r="H346" s="163" t="s">
        <v>32</v>
      </c>
      <c r="I346" s="172" t="s">
        <v>2000</v>
      </c>
      <c r="J346" s="177" t="s">
        <v>2713</v>
      </c>
      <c r="K346" s="164">
        <v>50000</v>
      </c>
      <c r="L346" s="164">
        <v>42500</v>
      </c>
      <c r="M346" s="164" t="s">
        <v>2488</v>
      </c>
      <c r="N346" s="164">
        <v>47500</v>
      </c>
      <c r="O346" s="162">
        <v>60</v>
      </c>
      <c r="P346" s="169">
        <v>47500</v>
      </c>
      <c r="Q346" s="162" t="s">
        <v>2488</v>
      </c>
      <c r="R346" s="163">
        <v>20</v>
      </c>
    </row>
    <row r="347" spans="1:18" ht="75">
      <c r="A347" s="162">
        <v>342</v>
      </c>
      <c r="B347" s="176">
        <v>459</v>
      </c>
      <c r="C347" s="176" t="s">
        <v>2775</v>
      </c>
      <c r="D347" s="28"/>
      <c r="E347" s="176" t="s">
        <v>2776</v>
      </c>
      <c r="F347" s="172" t="s">
        <v>1531</v>
      </c>
      <c r="G347" s="163" t="s">
        <v>31</v>
      </c>
      <c r="H347" s="163" t="s">
        <v>32</v>
      </c>
      <c r="I347" s="172" t="s">
        <v>2000</v>
      </c>
      <c r="J347" s="177" t="s">
        <v>2716</v>
      </c>
      <c r="K347" s="164">
        <v>50000</v>
      </c>
      <c r="L347" s="164">
        <v>42500</v>
      </c>
      <c r="M347" s="164" t="s">
        <v>2488</v>
      </c>
      <c r="N347" s="164">
        <v>47500</v>
      </c>
      <c r="O347" s="162">
        <v>60</v>
      </c>
      <c r="P347" s="169">
        <v>47500</v>
      </c>
      <c r="Q347" s="162" t="s">
        <v>2488</v>
      </c>
      <c r="R347" s="163">
        <v>20</v>
      </c>
    </row>
    <row r="348" spans="1:18" ht="90">
      <c r="A348" s="162">
        <v>343</v>
      </c>
      <c r="B348" s="176">
        <v>460</v>
      </c>
      <c r="C348" s="176" t="s">
        <v>2777</v>
      </c>
      <c r="D348" s="28"/>
      <c r="E348" s="176" t="s">
        <v>2778</v>
      </c>
      <c r="F348" s="172" t="s">
        <v>1531</v>
      </c>
      <c r="G348" s="163" t="s">
        <v>31</v>
      </c>
      <c r="H348" s="163" t="s">
        <v>41</v>
      </c>
      <c r="I348" s="172" t="s">
        <v>2000</v>
      </c>
      <c r="J348" s="177" t="s">
        <v>2725</v>
      </c>
      <c r="K348" s="164">
        <v>50000</v>
      </c>
      <c r="L348" s="164">
        <v>42500</v>
      </c>
      <c r="M348" s="164" t="s">
        <v>2488</v>
      </c>
      <c r="N348" s="164">
        <v>47500</v>
      </c>
      <c r="O348" s="162">
        <v>60</v>
      </c>
      <c r="P348" s="169">
        <v>47500</v>
      </c>
      <c r="Q348" s="162" t="s">
        <v>2488</v>
      </c>
      <c r="R348" s="163">
        <v>20</v>
      </c>
    </row>
    <row r="349" spans="1:18" ht="75">
      <c r="A349" s="162">
        <v>344</v>
      </c>
      <c r="B349" s="176">
        <v>461</v>
      </c>
      <c r="C349" s="176" t="s">
        <v>2779</v>
      </c>
      <c r="D349" s="28"/>
      <c r="E349" s="176" t="s">
        <v>2780</v>
      </c>
      <c r="F349" s="172" t="s">
        <v>1531</v>
      </c>
      <c r="G349" s="163" t="s">
        <v>31</v>
      </c>
      <c r="H349" s="163" t="s">
        <v>32</v>
      </c>
      <c r="I349" s="172" t="s">
        <v>2000</v>
      </c>
      <c r="J349" s="177" t="s">
        <v>2716</v>
      </c>
      <c r="K349" s="164">
        <v>50000</v>
      </c>
      <c r="L349" s="164">
        <v>42500</v>
      </c>
      <c r="M349" s="164" t="s">
        <v>2488</v>
      </c>
      <c r="N349" s="164">
        <v>47500</v>
      </c>
      <c r="O349" s="162">
        <v>60</v>
      </c>
      <c r="P349" s="169">
        <v>47500</v>
      </c>
      <c r="Q349" s="162" t="s">
        <v>2488</v>
      </c>
      <c r="R349" s="163">
        <v>20</v>
      </c>
    </row>
    <row r="350" spans="1:18" ht="75">
      <c r="A350" s="162">
        <v>345</v>
      </c>
      <c r="B350" s="176">
        <v>462</v>
      </c>
      <c r="C350" s="176" t="s">
        <v>2781</v>
      </c>
      <c r="D350" s="28"/>
      <c r="E350" s="176" t="s">
        <v>2782</v>
      </c>
      <c r="F350" s="172" t="s">
        <v>1531</v>
      </c>
      <c r="G350" s="163" t="s">
        <v>31</v>
      </c>
      <c r="H350" s="163" t="s">
        <v>32</v>
      </c>
      <c r="I350" s="172" t="s">
        <v>2000</v>
      </c>
      <c r="J350" s="177" t="s">
        <v>85</v>
      </c>
      <c r="K350" s="164">
        <v>50000</v>
      </c>
      <c r="L350" s="164">
        <v>42500</v>
      </c>
      <c r="M350" s="164" t="s">
        <v>2488</v>
      </c>
      <c r="N350" s="164">
        <v>47500</v>
      </c>
      <c r="O350" s="162">
        <v>60</v>
      </c>
      <c r="P350" s="169">
        <v>47500</v>
      </c>
      <c r="Q350" s="162" t="s">
        <v>2488</v>
      </c>
      <c r="R350" s="163">
        <v>20</v>
      </c>
    </row>
    <row r="351" spans="1:18" ht="75">
      <c r="A351" s="162">
        <v>346</v>
      </c>
      <c r="B351" s="176">
        <v>463</v>
      </c>
      <c r="C351" s="176" t="s">
        <v>2783</v>
      </c>
      <c r="D351" s="28"/>
      <c r="E351" s="176" t="s">
        <v>2784</v>
      </c>
      <c r="F351" s="172" t="s">
        <v>1531</v>
      </c>
      <c r="G351" s="163" t="s">
        <v>31</v>
      </c>
      <c r="H351" s="163" t="s">
        <v>41</v>
      </c>
      <c r="I351" s="172" t="s">
        <v>2000</v>
      </c>
      <c r="J351" s="177" t="s">
        <v>1056</v>
      </c>
      <c r="K351" s="164">
        <v>50000</v>
      </c>
      <c r="L351" s="164">
        <v>42500</v>
      </c>
      <c r="M351" s="164" t="s">
        <v>2488</v>
      </c>
      <c r="N351" s="164">
        <v>47500</v>
      </c>
      <c r="O351" s="162">
        <v>60</v>
      </c>
      <c r="P351" s="169">
        <v>47500</v>
      </c>
      <c r="Q351" s="162" t="s">
        <v>2488</v>
      </c>
      <c r="R351" s="163">
        <v>20</v>
      </c>
    </row>
    <row r="352" spans="1:18" ht="90">
      <c r="A352" s="162">
        <v>347</v>
      </c>
      <c r="B352" s="176">
        <v>464</v>
      </c>
      <c r="C352" s="176" t="s">
        <v>2785</v>
      </c>
      <c r="D352" s="28"/>
      <c r="E352" s="176" t="s">
        <v>2786</v>
      </c>
      <c r="F352" s="172" t="s">
        <v>1531</v>
      </c>
      <c r="G352" s="163" t="s">
        <v>31</v>
      </c>
      <c r="H352" s="163" t="s">
        <v>32</v>
      </c>
      <c r="I352" s="172" t="s">
        <v>2000</v>
      </c>
      <c r="J352" s="177" t="s">
        <v>2716</v>
      </c>
      <c r="K352" s="164">
        <v>50000</v>
      </c>
      <c r="L352" s="164">
        <v>42500</v>
      </c>
      <c r="M352" s="164" t="s">
        <v>2488</v>
      </c>
      <c r="N352" s="164">
        <v>47500</v>
      </c>
      <c r="O352" s="162">
        <v>60</v>
      </c>
      <c r="P352" s="169">
        <v>47500</v>
      </c>
      <c r="Q352" s="162" t="s">
        <v>2488</v>
      </c>
      <c r="R352" s="163">
        <v>20</v>
      </c>
    </row>
    <row r="353" spans="1:18" ht="105">
      <c r="A353" s="162">
        <v>348</v>
      </c>
      <c r="B353" s="176">
        <v>465</v>
      </c>
      <c r="C353" s="176" t="s">
        <v>2787</v>
      </c>
      <c r="D353" s="28"/>
      <c r="E353" s="176" t="s">
        <v>2788</v>
      </c>
      <c r="F353" s="172" t="s">
        <v>1531</v>
      </c>
      <c r="G353" s="163" t="s">
        <v>31</v>
      </c>
      <c r="H353" s="163" t="s">
        <v>32</v>
      </c>
      <c r="I353" s="172" t="s">
        <v>2000</v>
      </c>
      <c r="J353" s="177" t="s">
        <v>2564</v>
      </c>
      <c r="K353" s="164">
        <v>50000</v>
      </c>
      <c r="L353" s="164">
        <v>42500</v>
      </c>
      <c r="M353" s="164" t="s">
        <v>2488</v>
      </c>
      <c r="N353" s="164">
        <v>47500</v>
      </c>
      <c r="O353" s="162">
        <v>60</v>
      </c>
      <c r="P353" s="169">
        <v>47500</v>
      </c>
      <c r="Q353" s="162" t="s">
        <v>2488</v>
      </c>
      <c r="R353" s="163">
        <v>20</v>
      </c>
    </row>
    <row r="354" spans="1:18" ht="75">
      <c r="A354" s="162">
        <v>349</v>
      </c>
      <c r="B354" s="176">
        <v>466</v>
      </c>
      <c r="C354" s="176" t="s">
        <v>2789</v>
      </c>
      <c r="D354" s="28"/>
      <c r="E354" s="176" t="s">
        <v>2790</v>
      </c>
      <c r="F354" s="172" t="s">
        <v>1531</v>
      </c>
      <c r="G354" s="163" t="s">
        <v>31</v>
      </c>
      <c r="H354" s="163" t="s">
        <v>32</v>
      </c>
      <c r="I354" s="172" t="s">
        <v>2000</v>
      </c>
      <c r="J354" s="177" t="s">
        <v>2791</v>
      </c>
      <c r="K354" s="164">
        <v>50000</v>
      </c>
      <c r="L354" s="164">
        <v>42500</v>
      </c>
      <c r="M354" s="164" t="s">
        <v>2488</v>
      </c>
      <c r="N354" s="164">
        <v>47500</v>
      </c>
      <c r="O354" s="162">
        <v>60</v>
      </c>
      <c r="P354" s="169">
        <v>47500</v>
      </c>
      <c r="Q354" s="162" t="s">
        <v>2488</v>
      </c>
      <c r="R354" s="163">
        <v>20</v>
      </c>
    </row>
    <row r="355" spans="1:18" ht="75">
      <c r="A355" s="162">
        <v>350</v>
      </c>
      <c r="B355" s="176">
        <v>467</v>
      </c>
      <c r="C355" s="176" t="s">
        <v>2792</v>
      </c>
      <c r="D355" s="28"/>
      <c r="E355" s="176" t="s">
        <v>2793</v>
      </c>
      <c r="F355" s="172" t="s">
        <v>1531</v>
      </c>
      <c r="G355" s="163" t="s">
        <v>31</v>
      </c>
      <c r="H355" s="163" t="s">
        <v>32</v>
      </c>
      <c r="I355" s="172" t="s">
        <v>2000</v>
      </c>
      <c r="J355" s="177" t="s">
        <v>2748</v>
      </c>
      <c r="K355" s="164">
        <v>50000</v>
      </c>
      <c r="L355" s="164">
        <v>42500</v>
      </c>
      <c r="M355" s="164" t="s">
        <v>2488</v>
      </c>
      <c r="N355" s="164">
        <v>47500</v>
      </c>
      <c r="O355" s="162">
        <v>60</v>
      </c>
      <c r="P355" s="169">
        <v>47500</v>
      </c>
      <c r="Q355" s="162" t="s">
        <v>2488</v>
      </c>
      <c r="R355" s="163">
        <v>20</v>
      </c>
    </row>
    <row r="356" spans="1:18" ht="90">
      <c r="A356" s="162">
        <v>351</v>
      </c>
      <c r="B356" s="176">
        <v>468</v>
      </c>
      <c r="C356" s="176" t="s">
        <v>2794</v>
      </c>
      <c r="D356" s="28"/>
      <c r="E356" s="176" t="s">
        <v>2795</v>
      </c>
      <c r="F356" s="172" t="s">
        <v>1531</v>
      </c>
      <c r="G356" s="163" t="s">
        <v>31</v>
      </c>
      <c r="H356" s="163" t="s">
        <v>32</v>
      </c>
      <c r="I356" s="172" t="s">
        <v>2000</v>
      </c>
      <c r="J356" s="177" t="s">
        <v>2796</v>
      </c>
      <c r="K356" s="164">
        <v>50000</v>
      </c>
      <c r="L356" s="164">
        <v>42500</v>
      </c>
      <c r="M356" s="164" t="s">
        <v>2488</v>
      </c>
      <c r="N356" s="164">
        <v>47500</v>
      </c>
      <c r="O356" s="162">
        <v>60</v>
      </c>
      <c r="P356" s="169">
        <v>47500</v>
      </c>
      <c r="Q356" s="162" t="s">
        <v>2488</v>
      </c>
      <c r="R356" s="163">
        <v>20</v>
      </c>
    </row>
    <row r="357" spans="1:18" ht="75">
      <c r="A357" s="162">
        <v>352</v>
      </c>
      <c r="B357" s="176">
        <v>469</v>
      </c>
      <c r="C357" s="176" t="s">
        <v>2797</v>
      </c>
      <c r="D357" s="28"/>
      <c r="E357" s="176" t="s">
        <v>2798</v>
      </c>
      <c r="F357" s="172" t="s">
        <v>1531</v>
      </c>
      <c r="G357" s="163" t="s">
        <v>31</v>
      </c>
      <c r="H357" s="163" t="s">
        <v>41</v>
      </c>
      <c r="I357" s="172" t="s">
        <v>2000</v>
      </c>
      <c r="J357" s="177" t="s">
        <v>2521</v>
      </c>
      <c r="K357" s="164">
        <v>50000</v>
      </c>
      <c r="L357" s="164">
        <v>42500</v>
      </c>
      <c r="M357" s="164" t="s">
        <v>2488</v>
      </c>
      <c r="N357" s="164">
        <v>47500</v>
      </c>
      <c r="O357" s="162">
        <v>60</v>
      </c>
      <c r="P357" s="169">
        <v>47500</v>
      </c>
      <c r="Q357" s="162" t="s">
        <v>2488</v>
      </c>
      <c r="R357" s="163">
        <v>20</v>
      </c>
    </row>
    <row r="358" spans="1:18" ht="45">
      <c r="A358" s="162">
        <v>353</v>
      </c>
      <c r="B358" s="176">
        <v>470</v>
      </c>
      <c r="C358" s="176" t="s">
        <v>2799</v>
      </c>
      <c r="D358" s="28"/>
      <c r="E358" s="176" t="s">
        <v>2800</v>
      </c>
      <c r="F358" s="172" t="s">
        <v>1531</v>
      </c>
      <c r="G358" s="163" t="s">
        <v>31</v>
      </c>
      <c r="H358" s="163" t="s">
        <v>32</v>
      </c>
      <c r="I358" s="172" t="s">
        <v>2000</v>
      </c>
      <c r="J358" s="177" t="s">
        <v>2801</v>
      </c>
      <c r="K358" s="164">
        <v>50000</v>
      </c>
      <c r="L358" s="164">
        <v>42500</v>
      </c>
      <c r="M358" s="164" t="s">
        <v>2488</v>
      </c>
      <c r="N358" s="164">
        <v>47500</v>
      </c>
      <c r="O358" s="162">
        <v>60</v>
      </c>
      <c r="P358" s="169">
        <v>47500</v>
      </c>
      <c r="Q358" s="162" t="s">
        <v>2488</v>
      </c>
      <c r="R358" s="163">
        <v>20</v>
      </c>
    </row>
    <row r="359" spans="1:18" ht="60">
      <c r="A359" s="162">
        <v>354</v>
      </c>
      <c r="B359" s="176">
        <v>471</v>
      </c>
      <c r="C359" s="176" t="s">
        <v>2802</v>
      </c>
      <c r="D359" s="28"/>
      <c r="E359" s="176" t="s">
        <v>2803</v>
      </c>
      <c r="F359" s="172" t="s">
        <v>1531</v>
      </c>
      <c r="G359" s="163" t="s">
        <v>31</v>
      </c>
      <c r="H359" s="163" t="s">
        <v>32</v>
      </c>
      <c r="I359" s="172" t="s">
        <v>2000</v>
      </c>
      <c r="J359" s="177" t="s">
        <v>2716</v>
      </c>
      <c r="K359" s="164">
        <v>50000</v>
      </c>
      <c r="L359" s="164">
        <v>42500</v>
      </c>
      <c r="M359" s="164" t="s">
        <v>2488</v>
      </c>
      <c r="N359" s="164">
        <v>47500</v>
      </c>
      <c r="O359" s="162">
        <v>60</v>
      </c>
      <c r="P359" s="169">
        <v>47500</v>
      </c>
      <c r="Q359" s="162" t="s">
        <v>2488</v>
      </c>
      <c r="R359" s="163">
        <v>20</v>
      </c>
    </row>
    <row r="360" spans="1:18" ht="60">
      <c r="A360" s="162">
        <v>355</v>
      </c>
      <c r="B360" s="176">
        <v>472</v>
      </c>
      <c r="C360" s="176" t="s">
        <v>2804</v>
      </c>
      <c r="D360" s="28"/>
      <c r="E360" s="176" t="s">
        <v>2805</v>
      </c>
      <c r="F360" s="172" t="s">
        <v>1531</v>
      </c>
      <c r="G360" s="163" t="s">
        <v>31</v>
      </c>
      <c r="H360" s="163" t="s">
        <v>32</v>
      </c>
      <c r="I360" s="172" t="s">
        <v>2000</v>
      </c>
      <c r="J360" s="177" t="s">
        <v>2806</v>
      </c>
      <c r="K360" s="164">
        <v>50000</v>
      </c>
      <c r="L360" s="164">
        <v>42500</v>
      </c>
      <c r="M360" s="164" t="s">
        <v>2488</v>
      </c>
      <c r="N360" s="164">
        <v>47500</v>
      </c>
      <c r="O360" s="162">
        <v>60</v>
      </c>
      <c r="P360" s="169">
        <v>47500</v>
      </c>
      <c r="Q360" s="162" t="s">
        <v>2488</v>
      </c>
      <c r="R360" s="163">
        <v>20</v>
      </c>
    </row>
    <row r="361" spans="1:18" ht="75">
      <c r="A361" s="162">
        <v>356</v>
      </c>
      <c r="B361" s="176">
        <v>473</v>
      </c>
      <c r="C361" s="176" t="s">
        <v>2807</v>
      </c>
      <c r="D361" s="28"/>
      <c r="E361" s="176" t="s">
        <v>2808</v>
      </c>
      <c r="F361" s="172" t="s">
        <v>1531</v>
      </c>
      <c r="G361" s="163" t="s">
        <v>31</v>
      </c>
      <c r="H361" s="163" t="s">
        <v>32</v>
      </c>
      <c r="I361" s="172" t="s">
        <v>2000</v>
      </c>
      <c r="J361" s="177" t="s">
        <v>2809</v>
      </c>
      <c r="K361" s="164">
        <v>50000</v>
      </c>
      <c r="L361" s="164">
        <v>42500</v>
      </c>
      <c r="M361" s="164" t="s">
        <v>2488</v>
      </c>
      <c r="N361" s="164">
        <v>47500</v>
      </c>
      <c r="O361" s="162">
        <v>60</v>
      </c>
      <c r="P361" s="169">
        <v>47500</v>
      </c>
      <c r="Q361" s="162" t="s">
        <v>2488</v>
      </c>
      <c r="R361" s="163">
        <v>20</v>
      </c>
    </row>
    <row r="362" spans="1:18" ht="60">
      <c r="A362" s="162">
        <v>357</v>
      </c>
      <c r="B362" s="176">
        <v>474</v>
      </c>
      <c r="C362" s="176" t="s">
        <v>2810</v>
      </c>
      <c r="D362" s="28"/>
      <c r="E362" s="176" t="s">
        <v>2811</v>
      </c>
      <c r="F362" s="172" t="s">
        <v>1531</v>
      </c>
      <c r="G362" s="163" t="s">
        <v>31</v>
      </c>
      <c r="H362" s="163" t="s">
        <v>41</v>
      </c>
      <c r="I362" s="172" t="s">
        <v>2000</v>
      </c>
      <c r="J362" s="177" t="s">
        <v>2564</v>
      </c>
      <c r="K362" s="164">
        <v>50000</v>
      </c>
      <c r="L362" s="164">
        <v>42500</v>
      </c>
      <c r="M362" s="164" t="s">
        <v>2488</v>
      </c>
      <c r="N362" s="164">
        <v>47500</v>
      </c>
      <c r="O362" s="162">
        <v>60</v>
      </c>
      <c r="P362" s="169">
        <v>47500</v>
      </c>
      <c r="Q362" s="162" t="s">
        <v>2488</v>
      </c>
      <c r="R362" s="163">
        <v>20</v>
      </c>
    </row>
    <row r="363" spans="1:18" ht="75">
      <c r="A363" s="162">
        <v>358</v>
      </c>
      <c r="B363" s="176">
        <v>475</v>
      </c>
      <c r="C363" s="176" t="s">
        <v>2812</v>
      </c>
      <c r="D363" s="28"/>
      <c r="E363" s="176" t="s">
        <v>2808</v>
      </c>
      <c r="F363" s="172" t="s">
        <v>1531</v>
      </c>
      <c r="G363" s="163" t="s">
        <v>31</v>
      </c>
      <c r="H363" s="163" t="s">
        <v>32</v>
      </c>
      <c r="I363" s="172" t="s">
        <v>2000</v>
      </c>
      <c r="J363" s="177" t="s">
        <v>2809</v>
      </c>
      <c r="K363" s="164">
        <v>50000</v>
      </c>
      <c r="L363" s="164">
        <v>42500</v>
      </c>
      <c r="M363" s="164" t="s">
        <v>2488</v>
      </c>
      <c r="N363" s="164">
        <v>47500</v>
      </c>
      <c r="O363" s="162">
        <v>60</v>
      </c>
      <c r="P363" s="169">
        <v>47500</v>
      </c>
      <c r="Q363" s="162" t="s">
        <v>2488</v>
      </c>
      <c r="R363" s="163">
        <v>20</v>
      </c>
    </row>
    <row r="364" spans="1:18" ht="90">
      <c r="A364" s="162">
        <v>359</v>
      </c>
      <c r="B364" s="176">
        <v>476</v>
      </c>
      <c r="C364" s="176" t="s">
        <v>2813</v>
      </c>
      <c r="D364" s="28"/>
      <c r="E364" s="176" t="s">
        <v>2814</v>
      </c>
      <c r="F364" s="172" t="s">
        <v>1531</v>
      </c>
      <c r="G364" s="163" t="s">
        <v>31</v>
      </c>
      <c r="H364" s="163" t="s">
        <v>41</v>
      </c>
      <c r="I364" s="172" t="s">
        <v>2000</v>
      </c>
      <c r="J364" s="177" t="s">
        <v>2739</v>
      </c>
      <c r="K364" s="164">
        <v>50000</v>
      </c>
      <c r="L364" s="164">
        <v>42500</v>
      </c>
      <c r="M364" s="164" t="s">
        <v>2488</v>
      </c>
      <c r="N364" s="164">
        <v>47500</v>
      </c>
      <c r="O364" s="162">
        <v>60</v>
      </c>
      <c r="P364" s="169">
        <v>47500</v>
      </c>
      <c r="Q364" s="162" t="s">
        <v>2488</v>
      </c>
      <c r="R364" s="163">
        <v>20</v>
      </c>
    </row>
    <row r="365" spans="1:18" ht="90">
      <c r="A365" s="162">
        <v>360</v>
      </c>
      <c r="B365" s="176">
        <v>477</v>
      </c>
      <c r="C365" s="176" t="s">
        <v>2815</v>
      </c>
      <c r="D365" s="28"/>
      <c r="E365" s="176" t="s">
        <v>2816</v>
      </c>
      <c r="F365" s="172" t="s">
        <v>1531</v>
      </c>
      <c r="G365" s="163" t="s">
        <v>31</v>
      </c>
      <c r="H365" s="163" t="s">
        <v>32</v>
      </c>
      <c r="I365" s="172" t="s">
        <v>2000</v>
      </c>
      <c r="J365" s="177" t="s">
        <v>2725</v>
      </c>
      <c r="K365" s="164">
        <v>50000</v>
      </c>
      <c r="L365" s="164">
        <v>42500</v>
      </c>
      <c r="M365" s="164" t="s">
        <v>2488</v>
      </c>
      <c r="N365" s="164">
        <v>47500</v>
      </c>
      <c r="O365" s="162">
        <v>60</v>
      </c>
      <c r="P365" s="169">
        <v>47500</v>
      </c>
      <c r="Q365" s="162" t="s">
        <v>2488</v>
      </c>
      <c r="R365" s="163">
        <v>20</v>
      </c>
    </row>
    <row r="366" spans="1:18" ht="75">
      <c r="A366" s="162">
        <v>361</v>
      </c>
      <c r="B366" s="176">
        <v>478</v>
      </c>
      <c r="C366" s="176" t="s">
        <v>2817</v>
      </c>
      <c r="D366" s="28"/>
      <c r="E366" s="176" t="s">
        <v>2818</v>
      </c>
      <c r="F366" s="172" t="s">
        <v>1531</v>
      </c>
      <c r="G366" s="163" t="s">
        <v>31</v>
      </c>
      <c r="H366" s="163" t="s">
        <v>32</v>
      </c>
      <c r="I366" s="172" t="s">
        <v>2000</v>
      </c>
      <c r="J366" s="177" t="s">
        <v>2716</v>
      </c>
      <c r="K366" s="164">
        <v>50000</v>
      </c>
      <c r="L366" s="164">
        <v>42500</v>
      </c>
      <c r="M366" s="164" t="s">
        <v>2488</v>
      </c>
      <c r="N366" s="164">
        <v>47500</v>
      </c>
      <c r="O366" s="162">
        <v>60</v>
      </c>
      <c r="P366" s="169">
        <v>47500</v>
      </c>
      <c r="Q366" s="162" t="s">
        <v>2488</v>
      </c>
      <c r="R366" s="163">
        <v>20</v>
      </c>
    </row>
    <row r="367" spans="1:18" ht="60">
      <c r="A367" s="162">
        <v>362</v>
      </c>
      <c r="B367" s="176">
        <v>479</v>
      </c>
      <c r="C367" s="176" t="s">
        <v>2819</v>
      </c>
      <c r="D367" s="28"/>
      <c r="E367" s="176" t="s">
        <v>2820</v>
      </c>
      <c r="F367" s="172" t="s">
        <v>1531</v>
      </c>
      <c r="G367" s="163" t="s">
        <v>31</v>
      </c>
      <c r="H367" s="163" t="s">
        <v>32</v>
      </c>
      <c r="I367" s="172" t="s">
        <v>2000</v>
      </c>
      <c r="J367" s="177" t="s">
        <v>2725</v>
      </c>
      <c r="K367" s="164">
        <v>50000</v>
      </c>
      <c r="L367" s="164">
        <v>42500</v>
      </c>
      <c r="M367" s="164" t="s">
        <v>2488</v>
      </c>
      <c r="N367" s="164">
        <v>47500</v>
      </c>
      <c r="O367" s="162">
        <v>60</v>
      </c>
      <c r="P367" s="169">
        <v>47500</v>
      </c>
      <c r="Q367" s="162" t="s">
        <v>2488</v>
      </c>
      <c r="R367" s="163">
        <v>20</v>
      </c>
    </row>
    <row r="368" spans="1:18" ht="60">
      <c r="A368" s="162">
        <v>363</v>
      </c>
      <c r="B368" s="176">
        <v>480</v>
      </c>
      <c r="C368" s="176" t="s">
        <v>2821</v>
      </c>
      <c r="D368" s="28"/>
      <c r="E368" s="176" t="s">
        <v>2822</v>
      </c>
      <c r="F368" s="172" t="s">
        <v>1531</v>
      </c>
      <c r="G368" s="163" t="s">
        <v>31</v>
      </c>
      <c r="H368" s="163" t="s">
        <v>32</v>
      </c>
      <c r="I368" s="172" t="s">
        <v>2000</v>
      </c>
      <c r="J368" s="177" t="s">
        <v>2564</v>
      </c>
      <c r="K368" s="164">
        <v>50000</v>
      </c>
      <c r="L368" s="164">
        <v>42500</v>
      </c>
      <c r="M368" s="164" t="s">
        <v>2488</v>
      </c>
      <c r="N368" s="164">
        <v>47500</v>
      </c>
      <c r="O368" s="162">
        <v>60</v>
      </c>
      <c r="P368" s="169">
        <v>47500</v>
      </c>
      <c r="Q368" s="162" t="s">
        <v>2488</v>
      </c>
      <c r="R368" s="163">
        <v>20</v>
      </c>
    </row>
    <row r="369" spans="1:18" ht="90">
      <c r="A369" s="162">
        <v>364</v>
      </c>
      <c r="B369" s="176">
        <v>481</v>
      </c>
      <c r="C369" s="176" t="s">
        <v>2823</v>
      </c>
      <c r="D369" s="28"/>
      <c r="E369" s="176" t="s">
        <v>2824</v>
      </c>
      <c r="F369" s="172" t="s">
        <v>1531</v>
      </c>
      <c r="G369" s="163" t="s">
        <v>31</v>
      </c>
      <c r="H369" s="163" t="s">
        <v>32</v>
      </c>
      <c r="I369" s="172" t="s">
        <v>2000</v>
      </c>
      <c r="J369" s="177" t="s">
        <v>2825</v>
      </c>
      <c r="K369" s="164">
        <v>50000</v>
      </c>
      <c r="L369" s="164">
        <v>42500</v>
      </c>
      <c r="M369" s="164" t="s">
        <v>2488</v>
      </c>
      <c r="N369" s="164">
        <v>47500</v>
      </c>
      <c r="O369" s="162">
        <v>60</v>
      </c>
      <c r="P369" s="169">
        <v>47500</v>
      </c>
      <c r="Q369" s="162" t="s">
        <v>2488</v>
      </c>
      <c r="R369" s="163">
        <v>20</v>
      </c>
    </row>
    <row r="370" spans="1:18" ht="75">
      <c r="A370" s="162">
        <v>365</v>
      </c>
      <c r="B370" s="176">
        <v>482</v>
      </c>
      <c r="C370" s="176" t="s">
        <v>2826</v>
      </c>
      <c r="D370" s="28"/>
      <c r="E370" s="176" t="s">
        <v>2827</v>
      </c>
      <c r="F370" s="172" t="s">
        <v>1531</v>
      </c>
      <c r="G370" s="163" t="s">
        <v>31</v>
      </c>
      <c r="H370" s="163" t="s">
        <v>32</v>
      </c>
      <c r="I370" s="172" t="s">
        <v>2000</v>
      </c>
      <c r="J370" s="177" t="s">
        <v>2716</v>
      </c>
      <c r="K370" s="164">
        <v>50000</v>
      </c>
      <c r="L370" s="164">
        <v>42500</v>
      </c>
      <c r="M370" s="164" t="s">
        <v>2488</v>
      </c>
      <c r="N370" s="164">
        <v>47500</v>
      </c>
      <c r="O370" s="162">
        <v>60</v>
      </c>
      <c r="P370" s="169">
        <v>47500</v>
      </c>
      <c r="Q370" s="162" t="s">
        <v>2488</v>
      </c>
      <c r="R370" s="163">
        <v>20</v>
      </c>
    </row>
    <row r="371" spans="1:18" ht="75">
      <c r="A371" s="162">
        <v>366</v>
      </c>
      <c r="B371" s="176">
        <v>483</v>
      </c>
      <c r="C371" s="176" t="s">
        <v>2828</v>
      </c>
      <c r="D371" s="28"/>
      <c r="E371" s="176" t="s">
        <v>2829</v>
      </c>
      <c r="F371" s="172" t="s">
        <v>1531</v>
      </c>
      <c r="G371" s="163" t="s">
        <v>31</v>
      </c>
      <c r="H371" s="163" t="s">
        <v>32</v>
      </c>
      <c r="I371" s="172" t="s">
        <v>2000</v>
      </c>
      <c r="J371" s="177" t="s">
        <v>2809</v>
      </c>
      <c r="K371" s="164">
        <v>50000</v>
      </c>
      <c r="L371" s="164">
        <v>42500</v>
      </c>
      <c r="M371" s="164" t="s">
        <v>2488</v>
      </c>
      <c r="N371" s="164">
        <v>47500</v>
      </c>
      <c r="O371" s="162">
        <v>60</v>
      </c>
      <c r="P371" s="169">
        <v>47500</v>
      </c>
      <c r="Q371" s="162" t="s">
        <v>2488</v>
      </c>
      <c r="R371" s="163">
        <v>20</v>
      </c>
    </row>
    <row r="372" spans="1:18" ht="90">
      <c r="A372" s="162">
        <v>367</v>
      </c>
      <c r="B372" s="176">
        <v>484</v>
      </c>
      <c r="C372" s="176" t="s">
        <v>2830</v>
      </c>
      <c r="D372" s="28"/>
      <c r="E372" s="176" t="s">
        <v>2818</v>
      </c>
      <c r="F372" s="172" t="s">
        <v>1531</v>
      </c>
      <c r="G372" s="163" t="s">
        <v>31</v>
      </c>
      <c r="H372" s="163" t="s">
        <v>32</v>
      </c>
      <c r="I372" s="172" t="s">
        <v>2000</v>
      </c>
      <c r="J372" s="177" t="s">
        <v>2745</v>
      </c>
      <c r="K372" s="164">
        <v>50000</v>
      </c>
      <c r="L372" s="164">
        <v>42500</v>
      </c>
      <c r="M372" s="164" t="s">
        <v>2488</v>
      </c>
      <c r="N372" s="164">
        <v>47500</v>
      </c>
      <c r="O372" s="162">
        <v>60</v>
      </c>
      <c r="P372" s="169">
        <v>47500</v>
      </c>
      <c r="Q372" s="162" t="s">
        <v>2488</v>
      </c>
      <c r="R372" s="163">
        <v>20</v>
      </c>
    </row>
    <row r="373" spans="1:18" ht="135">
      <c r="A373" s="162">
        <v>368</v>
      </c>
      <c r="B373" s="176">
        <v>485</v>
      </c>
      <c r="C373" s="176" t="s">
        <v>2831</v>
      </c>
      <c r="D373" s="28"/>
      <c r="E373" s="176" t="s">
        <v>2832</v>
      </c>
      <c r="F373" s="172" t="s">
        <v>1531</v>
      </c>
      <c r="G373" s="163" t="s">
        <v>31</v>
      </c>
      <c r="H373" s="163" t="s">
        <v>32</v>
      </c>
      <c r="I373" s="172" t="s">
        <v>2000</v>
      </c>
      <c r="J373" s="177" t="s">
        <v>2725</v>
      </c>
      <c r="K373" s="164">
        <v>50000</v>
      </c>
      <c r="L373" s="164">
        <v>42500</v>
      </c>
      <c r="M373" s="164" t="s">
        <v>2488</v>
      </c>
      <c r="N373" s="164">
        <v>47500</v>
      </c>
      <c r="O373" s="162">
        <v>60</v>
      </c>
      <c r="P373" s="169">
        <v>47500</v>
      </c>
      <c r="Q373" s="162" t="s">
        <v>2488</v>
      </c>
      <c r="R373" s="163">
        <v>20</v>
      </c>
    </row>
    <row r="374" spans="1:18" ht="75">
      <c r="A374" s="162">
        <v>369</v>
      </c>
      <c r="B374" s="176">
        <v>486</v>
      </c>
      <c r="C374" s="176" t="s">
        <v>2833</v>
      </c>
      <c r="D374" s="28"/>
      <c r="E374" s="176" t="s">
        <v>2834</v>
      </c>
      <c r="F374" s="172" t="s">
        <v>1531</v>
      </c>
      <c r="G374" s="163" t="s">
        <v>31</v>
      </c>
      <c r="H374" s="163" t="s">
        <v>32</v>
      </c>
      <c r="I374" s="172" t="s">
        <v>2000</v>
      </c>
      <c r="J374" s="177" t="s">
        <v>2601</v>
      </c>
      <c r="K374" s="164">
        <v>50000</v>
      </c>
      <c r="L374" s="164">
        <v>42500</v>
      </c>
      <c r="M374" s="164" t="s">
        <v>2488</v>
      </c>
      <c r="N374" s="164">
        <v>47500</v>
      </c>
      <c r="O374" s="162">
        <v>60</v>
      </c>
      <c r="P374" s="169">
        <v>47500</v>
      </c>
      <c r="Q374" s="162" t="s">
        <v>2488</v>
      </c>
      <c r="R374" s="163">
        <v>20</v>
      </c>
    </row>
    <row r="375" spans="1:18" ht="60">
      <c r="A375" s="162">
        <v>370</v>
      </c>
      <c r="B375" s="176">
        <v>487</v>
      </c>
      <c r="C375" s="176" t="s">
        <v>2835</v>
      </c>
      <c r="D375" s="28"/>
      <c r="E375" s="176" t="s">
        <v>2836</v>
      </c>
      <c r="F375" s="172" t="s">
        <v>1531</v>
      </c>
      <c r="G375" s="163" t="s">
        <v>31</v>
      </c>
      <c r="H375" s="163" t="s">
        <v>32</v>
      </c>
      <c r="I375" s="172" t="s">
        <v>2000</v>
      </c>
      <c r="J375" s="177" t="s">
        <v>2725</v>
      </c>
      <c r="K375" s="164">
        <v>50000</v>
      </c>
      <c r="L375" s="164">
        <v>42500</v>
      </c>
      <c r="M375" s="164" t="s">
        <v>2488</v>
      </c>
      <c r="N375" s="164">
        <v>47500</v>
      </c>
      <c r="O375" s="162">
        <v>60</v>
      </c>
      <c r="P375" s="169">
        <v>47500</v>
      </c>
      <c r="Q375" s="162" t="s">
        <v>2488</v>
      </c>
      <c r="R375" s="163">
        <v>20</v>
      </c>
    </row>
    <row r="376" spans="1:18" ht="75">
      <c r="A376" s="162">
        <v>371</v>
      </c>
      <c r="B376" s="176">
        <v>488</v>
      </c>
      <c r="C376" s="176" t="s">
        <v>2837</v>
      </c>
      <c r="D376" s="28"/>
      <c r="E376" s="176" t="s">
        <v>2838</v>
      </c>
      <c r="F376" s="172" t="s">
        <v>1531</v>
      </c>
      <c r="G376" s="163" t="s">
        <v>31</v>
      </c>
      <c r="H376" s="163" t="s">
        <v>32</v>
      </c>
      <c r="I376" s="172" t="s">
        <v>2000</v>
      </c>
      <c r="J376" s="177" t="s">
        <v>2601</v>
      </c>
      <c r="K376" s="164">
        <v>50000</v>
      </c>
      <c r="L376" s="164">
        <v>42500</v>
      </c>
      <c r="M376" s="164" t="s">
        <v>2488</v>
      </c>
      <c r="N376" s="164">
        <v>47500</v>
      </c>
      <c r="O376" s="162">
        <v>60</v>
      </c>
      <c r="P376" s="169">
        <v>47500</v>
      </c>
      <c r="Q376" s="162" t="s">
        <v>2488</v>
      </c>
      <c r="R376" s="163">
        <v>20</v>
      </c>
    </row>
    <row r="377" spans="1:18" ht="90">
      <c r="A377" s="162">
        <v>372</v>
      </c>
      <c r="B377" s="176">
        <v>489</v>
      </c>
      <c r="C377" s="176" t="s">
        <v>2839</v>
      </c>
      <c r="D377" s="28"/>
      <c r="E377" s="176" t="s">
        <v>2840</v>
      </c>
      <c r="F377" s="172" t="s">
        <v>1531</v>
      </c>
      <c r="G377" s="163" t="s">
        <v>31</v>
      </c>
      <c r="H377" s="163" t="s">
        <v>32</v>
      </c>
      <c r="I377" s="172" t="s">
        <v>2000</v>
      </c>
      <c r="J377" s="177" t="s">
        <v>2716</v>
      </c>
      <c r="K377" s="164">
        <v>100000</v>
      </c>
      <c r="L377" s="164">
        <v>85000</v>
      </c>
      <c r="M377" s="164" t="s">
        <v>2488</v>
      </c>
      <c r="N377" s="164">
        <v>95000</v>
      </c>
      <c r="O377" s="162">
        <v>60</v>
      </c>
      <c r="P377" s="169">
        <v>95000</v>
      </c>
      <c r="Q377" s="162" t="s">
        <v>2488</v>
      </c>
      <c r="R377" s="163">
        <v>20</v>
      </c>
    </row>
    <row r="378" spans="1:18" ht="90">
      <c r="A378" s="162">
        <v>373</v>
      </c>
      <c r="B378" s="176">
        <v>490</v>
      </c>
      <c r="C378" s="176" t="s">
        <v>2841</v>
      </c>
      <c r="D378" s="28"/>
      <c r="E378" s="176" t="s">
        <v>2842</v>
      </c>
      <c r="F378" s="172" t="s">
        <v>1531</v>
      </c>
      <c r="G378" s="163" t="s">
        <v>31</v>
      </c>
      <c r="H378" s="163" t="s">
        <v>32</v>
      </c>
      <c r="I378" s="172" t="s">
        <v>2000</v>
      </c>
      <c r="J378" s="177" t="s">
        <v>2716</v>
      </c>
      <c r="K378" s="164">
        <v>50000</v>
      </c>
      <c r="L378" s="164">
        <v>42500</v>
      </c>
      <c r="M378" s="164" t="s">
        <v>2488</v>
      </c>
      <c r="N378" s="164">
        <v>47500</v>
      </c>
      <c r="O378" s="162">
        <v>60</v>
      </c>
      <c r="P378" s="169">
        <v>47500</v>
      </c>
      <c r="Q378" s="162" t="s">
        <v>2488</v>
      </c>
      <c r="R378" s="163">
        <v>20</v>
      </c>
    </row>
    <row r="379" spans="1:18" ht="75">
      <c r="A379" s="162">
        <v>374</v>
      </c>
      <c r="B379" s="176">
        <v>491</v>
      </c>
      <c r="C379" s="176" t="s">
        <v>2843</v>
      </c>
      <c r="D379" s="28"/>
      <c r="E379" s="176" t="s">
        <v>2844</v>
      </c>
      <c r="F379" s="172" t="s">
        <v>1531</v>
      </c>
      <c r="G379" s="163" t="s">
        <v>31</v>
      </c>
      <c r="H379" s="163" t="s">
        <v>32</v>
      </c>
      <c r="I379" s="172" t="s">
        <v>2000</v>
      </c>
      <c r="J379" s="177" t="s">
        <v>2845</v>
      </c>
      <c r="K379" s="164">
        <v>100000</v>
      </c>
      <c r="L379" s="164">
        <v>85000</v>
      </c>
      <c r="M379" s="164" t="s">
        <v>2488</v>
      </c>
      <c r="N379" s="164">
        <v>95000</v>
      </c>
      <c r="O379" s="162">
        <v>60</v>
      </c>
      <c r="P379" s="169">
        <v>95000</v>
      </c>
      <c r="Q379" s="162" t="s">
        <v>2488</v>
      </c>
      <c r="R379" s="163">
        <v>20</v>
      </c>
    </row>
    <row r="380" spans="1:18" ht="75">
      <c r="A380" s="162">
        <v>375</v>
      </c>
      <c r="B380" s="176">
        <v>492</v>
      </c>
      <c r="C380" s="176" t="s">
        <v>2846</v>
      </c>
      <c r="D380" s="28"/>
      <c r="E380" s="176" t="s">
        <v>2847</v>
      </c>
      <c r="F380" s="172" t="s">
        <v>1531</v>
      </c>
      <c r="G380" s="163" t="s">
        <v>31</v>
      </c>
      <c r="H380" s="163" t="s">
        <v>41</v>
      </c>
      <c r="I380" s="172" t="s">
        <v>2000</v>
      </c>
      <c r="J380" s="177" t="s">
        <v>738</v>
      </c>
      <c r="K380" s="164">
        <v>100000</v>
      </c>
      <c r="L380" s="164">
        <v>85000</v>
      </c>
      <c r="M380" s="164" t="s">
        <v>2488</v>
      </c>
      <c r="N380" s="164">
        <v>95000</v>
      </c>
      <c r="O380" s="162">
        <v>60</v>
      </c>
      <c r="P380" s="169">
        <v>95000</v>
      </c>
      <c r="Q380" s="162" t="s">
        <v>2488</v>
      </c>
      <c r="R380" s="163">
        <v>20</v>
      </c>
    </row>
    <row r="381" spans="1:18" ht="60">
      <c r="A381" s="162">
        <v>376</v>
      </c>
      <c r="B381" s="176">
        <v>493</v>
      </c>
      <c r="C381" s="176" t="s">
        <v>2848</v>
      </c>
      <c r="D381" s="28"/>
      <c r="E381" s="176" t="s">
        <v>2849</v>
      </c>
      <c r="F381" s="172" t="s">
        <v>1531</v>
      </c>
      <c r="G381" s="163" t="s">
        <v>31</v>
      </c>
      <c r="H381" s="163" t="s">
        <v>32</v>
      </c>
      <c r="I381" s="172" t="s">
        <v>2000</v>
      </c>
      <c r="J381" s="177" t="s">
        <v>2850</v>
      </c>
      <c r="K381" s="164">
        <v>100000</v>
      </c>
      <c r="L381" s="164">
        <v>85000</v>
      </c>
      <c r="M381" s="164" t="s">
        <v>2488</v>
      </c>
      <c r="N381" s="164">
        <v>95000</v>
      </c>
      <c r="O381" s="162">
        <v>60</v>
      </c>
      <c r="P381" s="169">
        <v>95000</v>
      </c>
      <c r="Q381" s="162" t="s">
        <v>2488</v>
      </c>
      <c r="R381" s="163">
        <v>20</v>
      </c>
    </row>
    <row r="382" spans="1:18" ht="60">
      <c r="A382" s="162">
        <v>377</v>
      </c>
      <c r="B382" s="176">
        <v>494</v>
      </c>
      <c r="C382" s="176" t="s">
        <v>2851</v>
      </c>
      <c r="D382" s="28"/>
      <c r="E382" s="176" t="s">
        <v>2852</v>
      </c>
      <c r="F382" s="172" t="s">
        <v>1531</v>
      </c>
      <c r="G382" s="163" t="s">
        <v>31</v>
      </c>
      <c r="H382" s="163" t="s">
        <v>41</v>
      </c>
      <c r="I382" s="172" t="s">
        <v>2000</v>
      </c>
      <c r="J382" s="177" t="s">
        <v>2521</v>
      </c>
      <c r="K382" s="164">
        <v>50000</v>
      </c>
      <c r="L382" s="164">
        <v>42500</v>
      </c>
      <c r="M382" s="164" t="s">
        <v>2488</v>
      </c>
      <c r="N382" s="164">
        <v>47500</v>
      </c>
      <c r="O382" s="162">
        <v>60</v>
      </c>
      <c r="P382" s="169">
        <v>47500</v>
      </c>
      <c r="Q382" s="162" t="s">
        <v>2488</v>
      </c>
      <c r="R382" s="163">
        <v>20</v>
      </c>
    </row>
    <row r="383" spans="1:18" ht="90">
      <c r="A383" s="162">
        <v>378</v>
      </c>
      <c r="B383" s="176">
        <v>495</v>
      </c>
      <c r="C383" s="176" t="s">
        <v>2853</v>
      </c>
      <c r="D383" s="28"/>
      <c r="E383" s="176" t="s">
        <v>2854</v>
      </c>
      <c r="F383" s="172" t="s">
        <v>1531</v>
      </c>
      <c r="G383" s="163" t="s">
        <v>31</v>
      </c>
      <c r="H383" s="163" t="s">
        <v>41</v>
      </c>
      <c r="I383" s="172" t="s">
        <v>2000</v>
      </c>
      <c r="J383" s="177" t="s">
        <v>2850</v>
      </c>
      <c r="K383" s="164">
        <v>100000</v>
      </c>
      <c r="L383" s="164">
        <v>85000</v>
      </c>
      <c r="M383" s="164" t="s">
        <v>2488</v>
      </c>
      <c r="N383" s="164">
        <v>95000</v>
      </c>
      <c r="O383" s="162">
        <v>60</v>
      </c>
      <c r="P383" s="169">
        <v>95000</v>
      </c>
      <c r="Q383" s="162" t="s">
        <v>2488</v>
      </c>
      <c r="R383" s="163">
        <v>20</v>
      </c>
    </row>
    <row r="384" spans="1:18" ht="75">
      <c r="A384" s="162">
        <v>379</v>
      </c>
      <c r="B384" s="176">
        <v>496</v>
      </c>
      <c r="C384" s="176" t="s">
        <v>2855</v>
      </c>
      <c r="D384" s="28"/>
      <c r="E384" s="176" t="s">
        <v>2856</v>
      </c>
      <c r="F384" s="172" t="s">
        <v>1531</v>
      </c>
      <c r="G384" s="163" t="s">
        <v>31</v>
      </c>
      <c r="H384" s="163" t="s">
        <v>41</v>
      </c>
      <c r="I384" s="172" t="s">
        <v>2000</v>
      </c>
      <c r="J384" s="177" t="s">
        <v>2521</v>
      </c>
      <c r="K384" s="164">
        <v>50000</v>
      </c>
      <c r="L384" s="164">
        <v>42500</v>
      </c>
      <c r="M384" s="164" t="s">
        <v>2488</v>
      </c>
      <c r="N384" s="164">
        <v>47500</v>
      </c>
      <c r="O384" s="162">
        <v>60</v>
      </c>
      <c r="P384" s="169">
        <v>47500</v>
      </c>
      <c r="Q384" s="162" t="s">
        <v>2488</v>
      </c>
      <c r="R384" s="163">
        <v>20</v>
      </c>
    </row>
    <row r="385" spans="1:18" ht="105">
      <c r="A385" s="162">
        <v>380</v>
      </c>
      <c r="B385" s="176">
        <v>497</v>
      </c>
      <c r="C385" s="176" t="s">
        <v>2857</v>
      </c>
      <c r="D385" s="28"/>
      <c r="E385" s="176" t="s">
        <v>2858</v>
      </c>
      <c r="F385" s="172" t="s">
        <v>1531</v>
      </c>
      <c r="G385" s="163" t="s">
        <v>31</v>
      </c>
      <c r="H385" s="163" t="s">
        <v>32</v>
      </c>
      <c r="I385" s="172" t="s">
        <v>2000</v>
      </c>
      <c r="J385" s="177" t="s">
        <v>813</v>
      </c>
      <c r="K385" s="164">
        <v>50000</v>
      </c>
      <c r="L385" s="164">
        <v>42500</v>
      </c>
      <c r="M385" s="164" t="s">
        <v>2488</v>
      </c>
      <c r="N385" s="164">
        <v>47500</v>
      </c>
      <c r="O385" s="162">
        <v>60</v>
      </c>
      <c r="P385" s="169">
        <v>47500</v>
      </c>
      <c r="Q385" s="162" t="s">
        <v>2488</v>
      </c>
      <c r="R385" s="163">
        <v>20</v>
      </c>
    </row>
    <row r="386" spans="1:18" ht="90">
      <c r="A386" s="162">
        <v>381</v>
      </c>
      <c r="B386" s="176">
        <v>498</v>
      </c>
      <c r="C386" s="176" t="s">
        <v>2859</v>
      </c>
      <c r="D386" s="28"/>
      <c r="E386" s="176" t="s">
        <v>2860</v>
      </c>
      <c r="F386" s="172" t="s">
        <v>1531</v>
      </c>
      <c r="G386" s="163" t="s">
        <v>31</v>
      </c>
      <c r="H386" s="163" t="s">
        <v>32</v>
      </c>
      <c r="I386" s="172" t="s">
        <v>2000</v>
      </c>
      <c r="J386" s="177" t="s">
        <v>2809</v>
      </c>
      <c r="K386" s="164">
        <v>50000</v>
      </c>
      <c r="L386" s="164">
        <v>42500</v>
      </c>
      <c r="M386" s="164" t="s">
        <v>2488</v>
      </c>
      <c r="N386" s="164">
        <v>47500</v>
      </c>
      <c r="O386" s="162">
        <v>60</v>
      </c>
      <c r="P386" s="169">
        <v>47500</v>
      </c>
      <c r="Q386" s="162" t="s">
        <v>2488</v>
      </c>
      <c r="R386" s="163">
        <v>20</v>
      </c>
    </row>
    <row r="387" spans="1:18" ht="90">
      <c r="A387" s="162">
        <v>382</v>
      </c>
      <c r="B387" s="176">
        <v>499</v>
      </c>
      <c r="C387" s="176" t="s">
        <v>2861</v>
      </c>
      <c r="D387" s="28"/>
      <c r="E387" s="176" t="s">
        <v>2862</v>
      </c>
      <c r="F387" s="172" t="s">
        <v>1531</v>
      </c>
      <c r="G387" s="163" t="s">
        <v>31</v>
      </c>
      <c r="H387" s="163" t="s">
        <v>32</v>
      </c>
      <c r="I387" s="172" t="s">
        <v>2000</v>
      </c>
      <c r="J387" s="177" t="s">
        <v>2521</v>
      </c>
      <c r="K387" s="164">
        <v>50000</v>
      </c>
      <c r="L387" s="164">
        <v>42500</v>
      </c>
      <c r="M387" s="164" t="s">
        <v>2488</v>
      </c>
      <c r="N387" s="164">
        <v>47500</v>
      </c>
      <c r="O387" s="162">
        <v>60</v>
      </c>
      <c r="P387" s="169">
        <v>47500</v>
      </c>
      <c r="Q387" s="162" t="s">
        <v>2488</v>
      </c>
      <c r="R387" s="163">
        <v>20</v>
      </c>
    </row>
    <row r="388" spans="1:18" ht="90">
      <c r="A388" s="162">
        <v>383</v>
      </c>
      <c r="B388" s="176">
        <v>500</v>
      </c>
      <c r="C388" s="176" t="s">
        <v>2863</v>
      </c>
      <c r="D388" s="28"/>
      <c r="E388" s="176" t="s">
        <v>2864</v>
      </c>
      <c r="F388" s="172" t="s">
        <v>1531</v>
      </c>
      <c r="G388" s="163" t="s">
        <v>31</v>
      </c>
      <c r="H388" s="163" t="s">
        <v>32</v>
      </c>
      <c r="I388" s="172" t="s">
        <v>2000</v>
      </c>
      <c r="J388" s="177" t="s">
        <v>2850</v>
      </c>
      <c r="K388" s="164">
        <v>100000</v>
      </c>
      <c r="L388" s="164">
        <v>85000</v>
      </c>
      <c r="M388" s="164" t="s">
        <v>2488</v>
      </c>
      <c r="N388" s="164">
        <v>95000</v>
      </c>
      <c r="O388" s="162">
        <v>60</v>
      </c>
      <c r="P388" s="169">
        <v>95000</v>
      </c>
      <c r="Q388" s="162" t="s">
        <v>2488</v>
      </c>
      <c r="R388" s="163">
        <v>20</v>
      </c>
    </row>
    <row r="389" spans="1:18" ht="75">
      <c r="A389" s="162">
        <v>384</v>
      </c>
      <c r="B389" s="176">
        <v>503</v>
      </c>
      <c r="C389" s="176" t="s">
        <v>2865</v>
      </c>
      <c r="D389" s="28"/>
      <c r="E389" s="176" t="s">
        <v>2866</v>
      </c>
      <c r="F389" s="172" t="s">
        <v>1531</v>
      </c>
      <c r="G389" s="163" t="s">
        <v>31</v>
      </c>
      <c r="H389" s="163" t="s">
        <v>32</v>
      </c>
      <c r="I389" s="172" t="s">
        <v>2000</v>
      </c>
      <c r="J389" s="177" t="s">
        <v>813</v>
      </c>
      <c r="K389" s="164">
        <v>50000</v>
      </c>
      <c r="L389" s="164">
        <v>42500</v>
      </c>
      <c r="M389" s="164" t="s">
        <v>2488</v>
      </c>
      <c r="N389" s="164">
        <v>47500</v>
      </c>
      <c r="O389" s="162">
        <v>60</v>
      </c>
      <c r="P389" s="169">
        <v>47500</v>
      </c>
      <c r="Q389" s="162" t="s">
        <v>2488</v>
      </c>
      <c r="R389" s="163">
        <v>20</v>
      </c>
    </row>
    <row r="390" spans="1:18" ht="90">
      <c r="A390" s="162">
        <v>385</v>
      </c>
      <c r="B390" s="176">
        <v>504</v>
      </c>
      <c r="C390" s="176" t="s">
        <v>2867</v>
      </c>
      <c r="D390" s="28"/>
      <c r="E390" s="176" t="s">
        <v>2868</v>
      </c>
      <c r="F390" s="172" t="s">
        <v>1531</v>
      </c>
      <c r="G390" s="163" t="s">
        <v>31</v>
      </c>
      <c r="H390" s="163" t="s">
        <v>41</v>
      </c>
      <c r="I390" s="172" t="s">
        <v>2000</v>
      </c>
      <c r="J390" s="177" t="s">
        <v>2869</v>
      </c>
      <c r="K390" s="164">
        <v>100000</v>
      </c>
      <c r="L390" s="164">
        <v>85000</v>
      </c>
      <c r="M390" s="164" t="s">
        <v>2488</v>
      </c>
      <c r="N390" s="164">
        <v>95000</v>
      </c>
      <c r="O390" s="162">
        <v>60</v>
      </c>
      <c r="P390" s="169">
        <v>95000</v>
      </c>
      <c r="Q390" s="162" t="s">
        <v>2488</v>
      </c>
      <c r="R390" s="163">
        <v>20</v>
      </c>
    </row>
    <row r="391" spans="1:18" ht="90">
      <c r="A391" s="162">
        <v>386</v>
      </c>
      <c r="B391" s="176">
        <v>505</v>
      </c>
      <c r="C391" s="176" t="s">
        <v>2870</v>
      </c>
      <c r="D391" s="28"/>
      <c r="E391" s="176" t="s">
        <v>2871</v>
      </c>
      <c r="F391" s="172" t="s">
        <v>1531</v>
      </c>
      <c r="G391" s="163" t="s">
        <v>31</v>
      </c>
      <c r="H391" s="163" t="s">
        <v>32</v>
      </c>
      <c r="I391" s="172" t="s">
        <v>2000</v>
      </c>
      <c r="J391" s="177" t="s">
        <v>2872</v>
      </c>
      <c r="K391" s="164">
        <v>50000</v>
      </c>
      <c r="L391" s="164">
        <v>42500</v>
      </c>
      <c r="M391" s="164" t="s">
        <v>2488</v>
      </c>
      <c r="N391" s="164">
        <v>47500</v>
      </c>
      <c r="O391" s="162">
        <v>60</v>
      </c>
      <c r="P391" s="169">
        <v>47500</v>
      </c>
      <c r="Q391" s="162" t="s">
        <v>2488</v>
      </c>
      <c r="R391" s="163">
        <v>20</v>
      </c>
    </row>
    <row r="392" spans="1:18" ht="120">
      <c r="A392" s="162">
        <v>387</v>
      </c>
      <c r="B392" s="176">
        <v>506</v>
      </c>
      <c r="C392" s="176" t="s">
        <v>2873</v>
      </c>
      <c r="D392" s="28"/>
      <c r="E392" s="176" t="s">
        <v>2874</v>
      </c>
      <c r="F392" s="172" t="s">
        <v>1531</v>
      </c>
      <c r="G392" s="163" t="s">
        <v>31</v>
      </c>
      <c r="H392" s="163" t="s">
        <v>32</v>
      </c>
      <c r="I392" s="172" t="s">
        <v>2000</v>
      </c>
      <c r="J392" s="177" t="s">
        <v>2875</v>
      </c>
      <c r="K392" s="164">
        <v>100000</v>
      </c>
      <c r="L392" s="164">
        <v>85000</v>
      </c>
      <c r="M392" s="164" t="s">
        <v>2488</v>
      </c>
      <c r="N392" s="164">
        <v>95000</v>
      </c>
      <c r="O392" s="162">
        <v>60</v>
      </c>
      <c r="P392" s="169">
        <v>95000</v>
      </c>
      <c r="Q392" s="162" t="s">
        <v>2488</v>
      </c>
      <c r="R392" s="163">
        <v>20</v>
      </c>
    </row>
    <row r="393" spans="1:18" ht="105">
      <c r="A393" s="162">
        <v>388</v>
      </c>
      <c r="B393" s="176">
        <v>507</v>
      </c>
      <c r="C393" s="176" t="s">
        <v>2876</v>
      </c>
      <c r="D393" s="28"/>
      <c r="E393" s="176" t="s">
        <v>2877</v>
      </c>
      <c r="F393" s="172" t="s">
        <v>1531</v>
      </c>
      <c r="G393" s="163" t="s">
        <v>31</v>
      </c>
      <c r="H393" s="163" t="s">
        <v>32</v>
      </c>
      <c r="I393" s="172" t="s">
        <v>2000</v>
      </c>
      <c r="J393" s="177" t="s">
        <v>2564</v>
      </c>
      <c r="K393" s="164">
        <v>50000</v>
      </c>
      <c r="L393" s="164">
        <v>42500</v>
      </c>
      <c r="M393" s="164" t="s">
        <v>2488</v>
      </c>
      <c r="N393" s="164">
        <v>47500</v>
      </c>
      <c r="O393" s="162">
        <v>60</v>
      </c>
      <c r="P393" s="169">
        <v>47500</v>
      </c>
      <c r="Q393" s="162" t="s">
        <v>2488</v>
      </c>
      <c r="R393" s="163">
        <v>20</v>
      </c>
    </row>
    <row r="394" spans="1:18" ht="105">
      <c r="A394" s="162">
        <v>389</v>
      </c>
      <c r="B394" s="176">
        <v>508</v>
      </c>
      <c r="C394" s="176" t="s">
        <v>2878</v>
      </c>
      <c r="D394" s="28"/>
      <c r="E394" s="176" t="s">
        <v>2879</v>
      </c>
      <c r="F394" s="172" t="s">
        <v>1531</v>
      </c>
      <c r="G394" s="163" t="s">
        <v>31</v>
      </c>
      <c r="H394" s="163" t="s">
        <v>32</v>
      </c>
      <c r="I394" s="172" t="s">
        <v>2000</v>
      </c>
      <c r="J394" s="177" t="s">
        <v>2716</v>
      </c>
      <c r="K394" s="164">
        <v>50000</v>
      </c>
      <c r="L394" s="164">
        <v>42500</v>
      </c>
      <c r="M394" s="164" t="s">
        <v>2488</v>
      </c>
      <c r="N394" s="164">
        <v>47500</v>
      </c>
      <c r="O394" s="162">
        <v>60</v>
      </c>
      <c r="P394" s="169">
        <v>47500</v>
      </c>
      <c r="Q394" s="162" t="s">
        <v>2488</v>
      </c>
      <c r="R394" s="163">
        <v>20</v>
      </c>
    </row>
    <row r="395" spans="1:18" ht="75">
      <c r="A395" s="162">
        <v>390</v>
      </c>
      <c r="B395" s="176">
        <v>509</v>
      </c>
      <c r="C395" s="176" t="s">
        <v>2880</v>
      </c>
      <c r="D395" s="28"/>
      <c r="E395" s="182" t="s">
        <v>2881</v>
      </c>
      <c r="F395" s="172" t="s">
        <v>1531</v>
      </c>
      <c r="G395" s="163" t="s">
        <v>31</v>
      </c>
      <c r="H395" s="163" t="s">
        <v>32</v>
      </c>
      <c r="I395" s="172" t="s">
        <v>2000</v>
      </c>
      <c r="J395" s="177" t="s">
        <v>738</v>
      </c>
      <c r="K395" s="164">
        <v>50000</v>
      </c>
      <c r="L395" s="164">
        <v>42500</v>
      </c>
      <c r="M395" s="164" t="s">
        <v>2488</v>
      </c>
      <c r="N395" s="164">
        <v>47500</v>
      </c>
      <c r="O395" s="162">
        <v>60</v>
      </c>
      <c r="P395" s="169">
        <v>47500</v>
      </c>
      <c r="Q395" s="162" t="s">
        <v>2488</v>
      </c>
      <c r="R395" s="163">
        <v>20</v>
      </c>
    </row>
    <row r="396" spans="1:18" ht="75">
      <c r="A396" s="162">
        <v>391</v>
      </c>
      <c r="B396" s="176">
        <v>510</v>
      </c>
      <c r="C396" s="176" t="s">
        <v>2882</v>
      </c>
      <c r="D396" s="28"/>
      <c r="E396" s="176" t="s">
        <v>2883</v>
      </c>
      <c r="F396" s="172" t="s">
        <v>1531</v>
      </c>
      <c r="G396" s="163" t="s">
        <v>31</v>
      </c>
      <c r="H396" s="163" t="s">
        <v>32</v>
      </c>
      <c r="I396" s="172" t="s">
        <v>2000</v>
      </c>
      <c r="J396" s="177" t="s">
        <v>1479</v>
      </c>
      <c r="K396" s="164">
        <v>50000</v>
      </c>
      <c r="L396" s="164">
        <v>42500</v>
      </c>
      <c r="M396" s="164" t="s">
        <v>2488</v>
      </c>
      <c r="N396" s="164">
        <v>47500</v>
      </c>
      <c r="O396" s="162">
        <v>60</v>
      </c>
      <c r="P396" s="169">
        <v>47500</v>
      </c>
      <c r="Q396" s="162" t="s">
        <v>2488</v>
      </c>
      <c r="R396" s="163">
        <v>20</v>
      </c>
    </row>
    <row r="397" spans="1:18" ht="90">
      <c r="A397" s="162">
        <v>392</v>
      </c>
      <c r="B397" s="176">
        <v>511</v>
      </c>
      <c r="C397" s="176" t="s">
        <v>2884</v>
      </c>
      <c r="D397" s="28"/>
      <c r="E397" s="176" t="s">
        <v>2885</v>
      </c>
      <c r="F397" s="172" t="s">
        <v>1531</v>
      </c>
      <c r="G397" s="163" t="s">
        <v>31</v>
      </c>
      <c r="H397" s="163" t="s">
        <v>32</v>
      </c>
      <c r="I397" s="172" t="s">
        <v>2000</v>
      </c>
      <c r="J397" s="177" t="s">
        <v>1479</v>
      </c>
      <c r="K397" s="164">
        <v>50000</v>
      </c>
      <c r="L397" s="164">
        <v>42500</v>
      </c>
      <c r="M397" s="164" t="s">
        <v>2488</v>
      </c>
      <c r="N397" s="164">
        <v>47500</v>
      </c>
      <c r="O397" s="162">
        <v>60</v>
      </c>
      <c r="P397" s="169">
        <v>47500</v>
      </c>
      <c r="Q397" s="162" t="s">
        <v>2488</v>
      </c>
      <c r="R397" s="163">
        <v>20</v>
      </c>
    </row>
    <row r="398" spans="1:18" ht="120">
      <c r="A398" s="162">
        <v>393</v>
      </c>
      <c r="B398" s="176">
        <v>512</v>
      </c>
      <c r="C398" s="176" t="s">
        <v>2886</v>
      </c>
      <c r="D398" s="28"/>
      <c r="E398" s="176" t="s">
        <v>2887</v>
      </c>
      <c r="F398" s="172" t="s">
        <v>1531</v>
      </c>
      <c r="G398" s="163" t="s">
        <v>31</v>
      </c>
      <c r="H398" s="163" t="s">
        <v>32</v>
      </c>
      <c r="I398" s="172" t="s">
        <v>2000</v>
      </c>
      <c r="J398" s="177" t="s">
        <v>738</v>
      </c>
      <c r="K398" s="164">
        <v>50000</v>
      </c>
      <c r="L398" s="164">
        <v>42500</v>
      </c>
      <c r="M398" s="164" t="s">
        <v>2488</v>
      </c>
      <c r="N398" s="164">
        <v>47500</v>
      </c>
      <c r="O398" s="162">
        <v>60</v>
      </c>
      <c r="P398" s="169">
        <v>47500</v>
      </c>
      <c r="Q398" s="162" t="s">
        <v>2488</v>
      </c>
      <c r="R398" s="163">
        <v>20</v>
      </c>
    </row>
    <row r="399" spans="1:18" ht="90">
      <c r="A399" s="162">
        <v>394</v>
      </c>
      <c r="B399" s="176">
        <v>513</v>
      </c>
      <c r="C399" s="176" t="s">
        <v>2888</v>
      </c>
      <c r="D399" s="28"/>
      <c r="E399" s="176" t="s">
        <v>2889</v>
      </c>
      <c r="F399" s="172" t="s">
        <v>1531</v>
      </c>
      <c r="G399" s="163" t="s">
        <v>31</v>
      </c>
      <c r="H399" s="163" t="s">
        <v>32</v>
      </c>
      <c r="I399" s="172" t="s">
        <v>2000</v>
      </c>
      <c r="J399" s="177" t="s">
        <v>2564</v>
      </c>
      <c r="K399" s="164">
        <v>50000</v>
      </c>
      <c r="L399" s="164">
        <v>42500</v>
      </c>
      <c r="M399" s="164" t="s">
        <v>2488</v>
      </c>
      <c r="N399" s="164">
        <v>47500</v>
      </c>
      <c r="O399" s="162">
        <v>60</v>
      </c>
      <c r="P399" s="169">
        <v>47500</v>
      </c>
      <c r="Q399" s="162" t="s">
        <v>2488</v>
      </c>
      <c r="R399" s="163">
        <v>20</v>
      </c>
    </row>
    <row r="400" spans="1:18" ht="120">
      <c r="A400" s="162">
        <v>395</v>
      </c>
      <c r="B400" s="176">
        <v>514</v>
      </c>
      <c r="C400" s="176" t="s">
        <v>2890</v>
      </c>
      <c r="D400" s="28"/>
      <c r="E400" s="176" t="s">
        <v>2891</v>
      </c>
      <c r="F400" s="172" t="s">
        <v>1531</v>
      </c>
      <c r="G400" s="163" t="s">
        <v>31</v>
      </c>
      <c r="H400" s="163" t="s">
        <v>32</v>
      </c>
      <c r="I400" s="172" t="s">
        <v>2000</v>
      </c>
      <c r="J400" s="177" t="s">
        <v>813</v>
      </c>
      <c r="K400" s="164">
        <v>50000</v>
      </c>
      <c r="L400" s="164">
        <v>42500</v>
      </c>
      <c r="M400" s="164" t="s">
        <v>2488</v>
      </c>
      <c r="N400" s="164">
        <v>47500</v>
      </c>
      <c r="O400" s="162">
        <v>60</v>
      </c>
      <c r="P400" s="169">
        <v>47500</v>
      </c>
      <c r="Q400" s="162" t="s">
        <v>2488</v>
      </c>
      <c r="R400" s="163">
        <v>20</v>
      </c>
    </row>
    <row r="401" spans="1:18" ht="60">
      <c r="A401" s="162">
        <v>396</v>
      </c>
      <c r="B401" s="176">
        <v>515</v>
      </c>
      <c r="C401" s="176" t="s">
        <v>2892</v>
      </c>
      <c r="D401" s="28"/>
      <c r="E401" s="176" t="s">
        <v>2893</v>
      </c>
      <c r="F401" s="172" t="s">
        <v>1531</v>
      </c>
      <c r="G401" s="163" t="s">
        <v>31</v>
      </c>
      <c r="H401" s="163" t="s">
        <v>32</v>
      </c>
      <c r="I401" s="172" t="s">
        <v>2000</v>
      </c>
      <c r="J401" s="177" t="s">
        <v>813</v>
      </c>
      <c r="K401" s="164">
        <v>50000</v>
      </c>
      <c r="L401" s="164">
        <v>42500</v>
      </c>
      <c r="M401" s="164" t="s">
        <v>2488</v>
      </c>
      <c r="N401" s="164">
        <v>47500</v>
      </c>
      <c r="O401" s="162">
        <v>60</v>
      </c>
      <c r="P401" s="169">
        <v>47500</v>
      </c>
      <c r="Q401" s="162" t="s">
        <v>2488</v>
      </c>
      <c r="R401" s="163">
        <v>20</v>
      </c>
    </row>
    <row r="402" spans="1:18" ht="120">
      <c r="A402" s="162">
        <v>397</v>
      </c>
      <c r="B402" s="176">
        <v>516</v>
      </c>
      <c r="C402" s="176" t="s">
        <v>2894</v>
      </c>
      <c r="D402" s="28"/>
      <c r="E402" s="176" t="s">
        <v>2895</v>
      </c>
      <c r="F402" s="172" t="s">
        <v>1531</v>
      </c>
      <c r="G402" s="163" t="s">
        <v>31</v>
      </c>
      <c r="H402" s="163" t="s">
        <v>32</v>
      </c>
      <c r="I402" s="172" t="s">
        <v>2000</v>
      </c>
      <c r="J402" s="177" t="s">
        <v>813</v>
      </c>
      <c r="K402" s="164">
        <v>50000</v>
      </c>
      <c r="L402" s="164">
        <v>42500</v>
      </c>
      <c r="M402" s="164" t="s">
        <v>2488</v>
      </c>
      <c r="N402" s="164">
        <v>47500</v>
      </c>
      <c r="O402" s="162">
        <v>60</v>
      </c>
      <c r="P402" s="169">
        <v>47500</v>
      </c>
      <c r="Q402" s="162" t="s">
        <v>2488</v>
      </c>
      <c r="R402" s="163">
        <v>20</v>
      </c>
    </row>
    <row r="403" spans="1:18" ht="60">
      <c r="A403" s="162">
        <v>398</v>
      </c>
      <c r="B403" s="176">
        <v>517</v>
      </c>
      <c r="C403" s="176" t="s">
        <v>2896</v>
      </c>
      <c r="D403" s="28"/>
      <c r="E403" s="176" t="s">
        <v>2897</v>
      </c>
      <c r="F403" s="172" t="s">
        <v>1531</v>
      </c>
      <c r="G403" s="163" t="s">
        <v>31</v>
      </c>
      <c r="H403" s="163" t="s">
        <v>32</v>
      </c>
      <c r="I403" s="172" t="s">
        <v>2000</v>
      </c>
      <c r="J403" s="177" t="s">
        <v>2898</v>
      </c>
      <c r="K403" s="164">
        <v>50000</v>
      </c>
      <c r="L403" s="164">
        <v>42500</v>
      </c>
      <c r="M403" s="164" t="s">
        <v>2488</v>
      </c>
      <c r="N403" s="164">
        <v>47500</v>
      </c>
      <c r="O403" s="162">
        <v>60</v>
      </c>
      <c r="P403" s="169">
        <v>47500</v>
      </c>
      <c r="Q403" s="162" t="s">
        <v>2488</v>
      </c>
      <c r="R403" s="163">
        <v>20</v>
      </c>
    </row>
    <row r="404" spans="1:18" ht="90">
      <c r="A404" s="162">
        <v>399</v>
      </c>
      <c r="B404" s="176">
        <v>519</v>
      </c>
      <c r="C404" s="176" t="s">
        <v>2899</v>
      </c>
      <c r="D404" s="28"/>
      <c r="E404" s="176" t="s">
        <v>2900</v>
      </c>
      <c r="F404" s="172" t="s">
        <v>1531</v>
      </c>
      <c r="G404" s="163" t="s">
        <v>31</v>
      </c>
      <c r="H404" s="163" t="s">
        <v>32</v>
      </c>
      <c r="I404" s="172" t="s">
        <v>2000</v>
      </c>
      <c r="J404" s="177" t="s">
        <v>85</v>
      </c>
      <c r="K404" s="164">
        <v>50000</v>
      </c>
      <c r="L404" s="164">
        <v>42500</v>
      </c>
      <c r="M404" s="164" t="s">
        <v>2488</v>
      </c>
      <c r="N404" s="164">
        <v>47500</v>
      </c>
      <c r="O404" s="162">
        <v>60</v>
      </c>
      <c r="P404" s="169">
        <v>47500</v>
      </c>
      <c r="Q404" s="162" t="s">
        <v>2488</v>
      </c>
      <c r="R404" s="163">
        <v>20</v>
      </c>
    </row>
    <row r="405" spans="1:18" ht="90">
      <c r="A405" s="162">
        <v>400</v>
      </c>
      <c r="B405" s="176">
        <v>522</v>
      </c>
      <c r="C405" s="176" t="s">
        <v>2901</v>
      </c>
      <c r="D405" s="28"/>
      <c r="E405" s="176" t="s">
        <v>2902</v>
      </c>
      <c r="F405" s="172" t="s">
        <v>1531</v>
      </c>
      <c r="G405" s="163" t="s">
        <v>31</v>
      </c>
      <c r="H405" s="163" t="s">
        <v>32</v>
      </c>
      <c r="I405" s="172" t="s">
        <v>2000</v>
      </c>
      <c r="J405" s="177" t="s">
        <v>2903</v>
      </c>
      <c r="K405" s="164">
        <v>100000</v>
      </c>
      <c r="L405" s="164">
        <v>85000</v>
      </c>
      <c r="M405" s="164" t="s">
        <v>2488</v>
      </c>
      <c r="N405" s="164">
        <v>95000</v>
      </c>
      <c r="O405" s="162">
        <v>60</v>
      </c>
      <c r="P405" s="169">
        <v>95000</v>
      </c>
      <c r="Q405" s="162" t="s">
        <v>2488</v>
      </c>
      <c r="R405" s="163">
        <v>20</v>
      </c>
    </row>
    <row r="406" spans="1:18" ht="105">
      <c r="A406" s="162">
        <v>401</v>
      </c>
      <c r="B406" s="176">
        <v>523</v>
      </c>
      <c r="C406" s="176" t="s">
        <v>2904</v>
      </c>
      <c r="D406" s="28"/>
      <c r="E406" s="176" t="s">
        <v>2905</v>
      </c>
      <c r="F406" s="172" t="s">
        <v>1531</v>
      </c>
      <c r="G406" s="163" t="s">
        <v>31</v>
      </c>
      <c r="H406" s="163" t="s">
        <v>32</v>
      </c>
      <c r="I406" s="172" t="s">
        <v>2000</v>
      </c>
      <c r="J406" s="177" t="s">
        <v>738</v>
      </c>
      <c r="K406" s="164">
        <v>50000</v>
      </c>
      <c r="L406" s="164">
        <v>42500</v>
      </c>
      <c r="M406" s="164" t="s">
        <v>2488</v>
      </c>
      <c r="N406" s="164">
        <v>47500</v>
      </c>
      <c r="O406" s="162">
        <v>60</v>
      </c>
      <c r="P406" s="169">
        <v>47500</v>
      </c>
      <c r="Q406" s="162" t="s">
        <v>2488</v>
      </c>
      <c r="R406" s="163">
        <v>20</v>
      </c>
    </row>
    <row r="407" spans="1:18" ht="75">
      <c r="A407" s="162">
        <v>402</v>
      </c>
      <c r="B407" s="176">
        <v>524</v>
      </c>
      <c r="C407" s="176" t="s">
        <v>2906</v>
      </c>
      <c r="D407" s="28"/>
      <c r="E407" s="176" t="s">
        <v>2907</v>
      </c>
      <c r="F407" s="172" t="s">
        <v>1531</v>
      </c>
      <c r="G407" s="163" t="s">
        <v>31</v>
      </c>
      <c r="H407" s="163" t="s">
        <v>32</v>
      </c>
      <c r="I407" s="172" t="s">
        <v>2000</v>
      </c>
      <c r="J407" s="177" t="s">
        <v>738</v>
      </c>
      <c r="K407" s="164">
        <v>50000</v>
      </c>
      <c r="L407" s="164">
        <v>42500</v>
      </c>
      <c r="M407" s="164" t="s">
        <v>2488</v>
      </c>
      <c r="N407" s="164">
        <v>47500</v>
      </c>
      <c r="O407" s="162">
        <v>60</v>
      </c>
      <c r="P407" s="169">
        <v>47500</v>
      </c>
      <c r="Q407" s="162" t="s">
        <v>2488</v>
      </c>
      <c r="R407" s="163">
        <v>20</v>
      </c>
    </row>
    <row r="408" spans="1:18" ht="90">
      <c r="A408" s="162">
        <v>403</v>
      </c>
      <c r="B408" s="176">
        <v>525</v>
      </c>
      <c r="C408" s="176" t="s">
        <v>2908</v>
      </c>
      <c r="D408" s="28"/>
      <c r="E408" s="176" t="s">
        <v>2909</v>
      </c>
      <c r="F408" s="172" t="s">
        <v>1531</v>
      </c>
      <c r="G408" s="163" t="s">
        <v>31</v>
      </c>
      <c r="H408" s="163" t="s">
        <v>32</v>
      </c>
      <c r="I408" s="172" t="s">
        <v>2000</v>
      </c>
      <c r="J408" s="177" t="s">
        <v>813</v>
      </c>
      <c r="K408" s="164">
        <v>50000</v>
      </c>
      <c r="L408" s="164">
        <v>42500</v>
      </c>
      <c r="M408" s="164" t="s">
        <v>2488</v>
      </c>
      <c r="N408" s="164">
        <v>47500</v>
      </c>
      <c r="O408" s="162">
        <v>60</v>
      </c>
      <c r="P408" s="169">
        <v>47500</v>
      </c>
      <c r="Q408" s="162" t="s">
        <v>2488</v>
      </c>
      <c r="R408" s="163">
        <v>20</v>
      </c>
    </row>
    <row r="409" spans="1:18" ht="105">
      <c r="A409" s="162">
        <v>404</v>
      </c>
      <c r="B409" s="176">
        <v>526</v>
      </c>
      <c r="C409" s="176" t="s">
        <v>2910</v>
      </c>
      <c r="D409" s="28"/>
      <c r="E409" s="176" t="s">
        <v>2911</v>
      </c>
      <c r="F409" s="172" t="s">
        <v>1531</v>
      </c>
      <c r="G409" s="163" t="s">
        <v>31</v>
      </c>
      <c r="H409" s="163" t="s">
        <v>32</v>
      </c>
      <c r="I409" s="172" t="s">
        <v>2000</v>
      </c>
      <c r="J409" s="177" t="s">
        <v>1479</v>
      </c>
      <c r="K409" s="164">
        <v>50000</v>
      </c>
      <c r="L409" s="164">
        <v>42500</v>
      </c>
      <c r="M409" s="164" t="s">
        <v>2488</v>
      </c>
      <c r="N409" s="164">
        <v>47500</v>
      </c>
      <c r="O409" s="162">
        <v>60</v>
      </c>
      <c r="P409" s="169">
        <v>47500</v>
      </c>
      <c r="Q409" s="162" t="s">
        <v>2488</v>
      </c>
      <c r="R409" s="163">
        <v>20</v>
      </c>
    </row>
    <row r="410" spans="1:18" ht="105">
      <c r="A410" s="162">
        <v>405</v>
      </c>
      <c r="B410" s="176">
        <v>527</v>
      </c>
      <c r="C410" s="176" t="s">
        <v>2912</v>
      </c>
      <c r="D410" s="28"/>
      <c r="E410" s="176" t="s">
        <v>2913</v>
      </c>
      <c r="F410" s="172" t="s">
        <v>1531</v>
      </c>
      <c r="G410" s="163" t="s">
        <v>31</v>
      </c>
      <c r="H410" s="163" t="s">
        <v>32</v>
      </c>
      <c r="I410" s="172" t="s">
        <v>2000</v>
      </c>
      <c r="J410" s="177" t="s">
        <v>2564</v>
      </c>
      <c r="K410" s="164">
        <v>50000</v>
      </c>
      <c r="L410" s="164">
        <v>42500</v>
      </c>
      <c r="M410" s="164" t="s">
        <v>2488</v>
      </c>
      <c r="N410" s="164">
        <v>47500</v>
      </c>
      <c r="O410" s="162">
        <v>60</v>
      </c>
      <c r="P410" s="169">
        <v>47500</v>
      </c>
      <c r="Q410" s="162" t="s">
        <v>2488</v>
      </c>
      <c r="R410" s="163">
        <v>20</v>
      </c>
    </row>
    <row r="411" spans="1:18" ht="105">
      <c r="A411" s="162">
        <v>406</v>
      </c>
      <c r="B411" s="176">
        <v>528</v>
      </c>
      <c r="C411" s="176" t="s">
        <v>2914</v>
      </c>
      <c r="D411" s="28"/>
      <c r="E411" s="176" t="s">
        <v>2915</v>
      </c>
      <c r="F411" s="172" t="s">
        <v>1531</v>
      </c>
      <c r="G411" s="163" t="s">
        <v>31</v>
      </c>
      <c r="H411" s="163" t="s">
        <v>32</v>
      </c>
      <c r="I411" s="172" t="s">
        <v>2000</v>
      </c>
      <c r="J411" s="177" t="s">
        <v>2696</v>
      </c>
      <c r="K411" s="164">
        <v>50000</v>
      </c>
      <c r="L411" s="164">
        <v>42500</v>
      </c>
      <c r="M411" s="164" t="s">
        <v>2488</v>
      </c>
      <c r="N411" s="164">
        <v>47500</v>
      </c>
      <c r="O411" s="162">
        <v>60</v>
      </c>
      <c r="P411" s="169">
        <v>47500</v>
      </c>
      <c r="Q411" s="162" t="s">
        <v>2488</v>
      </c>
      <c r="R411" s="163">
        <v>20</v>
      </c>
    </row>
    <row r="412" spans="1:18" ht="90">
      <c r="A412" s="162">
        <v>407</v>
      </c>
      <c r="B412" s="176">
        <v>529</v>
      </c>
      <c r="C412" s="176" t="s">
        <v>2916</v>
      </c>
      <c r="D412" s="28"/>
      <c r="E412" s="176" t="s">
        <v>2917</v>
      </c>
      <c r="F412" s="172" t="s">
        <v>1531</v>
      </c>
      <c r="G412" s="163" t="s">
        <v>31</v>
      </c>
      <c r="H412" s="163" t="s">
        <v>32</v>
      </c>
      <c r="I412" s="172" t="s">
        <v>2000</v>
      </c>
      <c r="J412" s="177" t="s">
        <v>2591</v>
      </c>
      <c r="K412" s="164">
        <v>50000</v>
      </c>
      <c r="L412" s="164">
        <v>42500</v>
      </c>
      <c r="M412" s="164" t="s">
        <v>2488</v>
      </c>
      <c r="N412" s="164">
        <v>47500</v>
      </c>
      <c r="O412" s="162">
        <v>60</v>
      </c>
      <c r="P412" s="169">
        <v>47500</v>
      </c>
      <c r="Q412" s="162" t="s">
        <v>2488</v>
      </c>
      <c r="R412" s="163">
        <v>20</v>
      </c>
    </row>
    <row r="413" spans="1:18" ht="105">
      <c r="A413" s="162">
        <v>408</v>
      </c>
      <c r="B413" s="176">
        <v>530</v>
      </c>
      <c r="C413" s="176" t="s">
        <v>2918</v>
      </c>
      <c r="D413" s="28"/>
      <c r="E413" s="176" t="s">
        <v>2919</v>
      </c>
      <c r="F413" s="172" t="s">
        <v>1531</v>
      </c>
      <c r="G413" s="163" t="s">
        <v>31</v>
      </c>
      <c r="H413" s="163" t="s">
        <v>32</v>
      </c>
      <c r="I413" s="172" t="s">
        <v>2000</v>
      </c>
      <c r="J413" s="177" t="s">
        <v>813</v>
      </c>
      <c r="K413" s="164">
        <v>50000</v>
      </c>
      <c r="L413" s="164">
        <v>42500</v>
      </c>
      <c r="M413" s="164" t="s">
        <v>2488</v>
      </c>
      <c r="N413" s="164">
        <v>47500</v>
      </c>
      <c r="O413" s="162">
        <v>60</v>
      </c>
      <c r="P413" s="169">
        <v>47500</v>
      </c>
      <c r="Q413" s="162" t="s">
        <v>2488</v>
      </c>
      <c r="R413" s="163">
        <v>20</v>
      </c>
    </row>
    <row r="414" spans="1:18" ht="90">
      <c r="A414" s="162">
        <v>409</v>
      </c>
      <c r="B414" s="176">
        <v>531</v>
      </c>
      <c r="C414" s="176" t="s">
        <v>2920</v>
      </c>
      <c r="D414" s="28"/>
      <c r="E414" s="176" t="s">
        <v>2921</v>
      </c>
      <c r="F414" s="172" t="s">
        <v>1531</v>
      </c>
      <c r="G414" s="163" t="s">
        <v>31</v>
      </c>
      <c r="H414" s="163" t="s">
        <v>32</v>
      </c>
      <c r="I414" s="172" t="s">
        <v>2000</v>
      </c>
      <c r="J414" s="177" t="s">
        <v>2922</v>
      </c>
      <c r="K414" s="164">
        <v>100000</v>
      </c>
      <c r="L414" s="164">
        <v>85000</v>
      </c>
      <c r="M414" s="164" t="s">
        <v>2488</v>
      </c>
      <c r="N414" s="164">
        <v>95000</v>
      </c>
      <c r="O414" s="162">
        <v>60</v>
      </c>
      <c r="P414" s="169">
        <v>95000</v>
      </c>
      <c r="Q414" s="162" t="s">
        <v>2488</v>
      </c>
      <c r="R414" s="163">
        <v>20</v>
      </c>
    </row>
    <row r="415" spans="1:18" ht="105">
      <c r="A415" s="162">
        <v>410</v>
      </c>
      <c r="B415" s="176">
        <v>532</v>
      </c>
      <c r="C415" s="176" t="s">
        <v>2923</v>
      </c>
      <c r="D415" s="28"/>
      <c r="E415" s="176" t="s">
        <v>2924</v>
      </c>
      <c r="F415" s="172" t="s">
        <v>1531</v>
      </c>
      <c r="G415" s="163" t="s">
        <v>31</v>
      </c>
      <c r="H415" s="163" t="s">
        <v>32</v>
      </c>
      <c r="I415" s="172" t="s">
        <v>2000</v>
      </c>
      <c r="J415" s="177" t="s">
        <v>1479</v>
      </c>
      <c r="K415" s="164">
        <v>50000</v>
      </c>
      <c r="L415" s="164">
        <v>42500</v>
      </c>
      <c r="M415" s="164" t="s">
        <v>2488</v>
      </c>
      <c r="N415" s="164">
        <v>47500</v>
      </c>
      <c r="O415" s="162">
        <v>60</v>
      </c>
      <c r="P415" s="169">
        <v>47500</v>
      </c>
      <c r="Q415" s="162" t="s">
        <v>2488</v>
      </c>
      <c r="R415" s="163">
        <v>20</v>
      </c>
    </row>
    <row r="416" spans="1:18" ht="75">
      <c r="A416" s="162">
        <v>411</v>
      </c>
      <c r="B416" s="176">
        <v>533</v>
      </c>
      <c r="C416" s="176" t="s">
        <v>2925</v>
      </c>
      <c r="D416" s="28"/>
      <c r="E416" s="176" t="s">
        <v>2926</v>
      </c>
      <c r="F416" s="172" t="s">
        <v>1531</v>
      </c>
      <c r="G416" s="163" t="s">
        <v>31</v>
      </c>
      <c r="H416" s="163" t="s">
        <v>32</v>
      </c>
      <c r="I416" s="172" t="s">
        <v>2000</v>
      </c>
      <c r="J416" s="177" t="s">
        <v>2796</v>
      </c>
      <c r="K416" s="164">
        <v>100000</v>
      </c>
      <c r="L416" s="164">
        <v>85000</v>
      </c>
      <c r="M416" s="164" t="s">
        <v>2488</v>
      </c>
      <c r="N416" s="164">
        <v>95000</v>
      </c>
      <c r="O416" s="162">
        <v>60</v>
      </c>
      <c r="P416" s="169">
        <v>95000</v>
      </c>
      <c r="Q416" s="162" t="s">
        <v>2488</v>
      </c>
      <c r="R416" s="163">
        <v>20</v>
      </c>
    </row>
    <row r="417" spans="1:18" ht="105">
      <c r="A417" s="162">
        <v>412</v>
      </c>
      <c r="B417" s="176">
        <v>534</v>
      </c>
      <c r="C417" s="176" t="s">
        <v>2927</v>
      </c>
      <c r="D417" s="28"/>
      <c r="E417" s="176" t="s">
        <v>2928</v>
      </c>
      <c r="F417" s="172" t="s">
        <v>1531</v>
      </c>
      <c r="G417" s="163" t="s">
        <v>31</v>
      </c>
      <c r="H417" s="163" t="s">
        <v>41</v>
      </c>
      <c r="I417" s="172" t="s">
        <v>2000</v>
      </c>
      <c r="J417" s="177" t="s">
        <v>1343</v>
      </c>
      <c r="K417" s="164">
        <v>100000</v>
      </c>
      <c r="L417" s="164">
        <v>85000</v>
      </c>
      <c r="M417" s="164" t="s">
        <v>2488</v>
      </c>
      <c r="N417" s="164">
        <v>95000</v>
      </c>
      <c r="O417" s="162">
        <v>60</v>
      </c>
      <c r="P417" s="169">
        <v>95000</v>
      </c>
      <c r="Q417" s="162" t="s">
        <v>2488</v>
      </c>
      <c r="R417" s="163">
        <v>20</v>
      </c>
    </row>
    <row r="418" spans="1:18" ht="105">
      <c r="A418" s="162">
        <v>413</v>
      </c>
      <c r="B418" s="176">
        <v>535</v>
      </c>
      <c r="C418" s="176" t="s">
        <v>2929</v>
      </c>
      <c r="D418" s="28"/>
      <c r="E418" s="176" t="s">
        <v>2928</v>
      </c>
      <c r="F418" s="172" t="s">
        <v>1531</v>
      </c>
      <c r="G418" s="163" t="s">
        <v>31</v>
      </c>
      <c r="H418" s="163" t="s">
        <v>41</v>
      </c>
      <c r="I418" s="172" t="s">
        <v>2000</v>
      </c>
      <c r="J418" s="177" t="s">
        <v>1343</v>
      </c>
      <c r="K418" s="164">
        <v>100000</v>
      </c>
      <c r="L418" s="164">
        <v>85000</v>
      </c>
      <c r="M418" s="164" t="s">
        <v>2488</v>
      </c>
      <c r="N418" s="164">
        <v>95000</v>
      </c>
      <c r="O418" s="162">
        <v>60</v>
      </c>
      <c r="P418" s="169">
        <v>95000</v>
      </c>
      <c r="Q418" s="162" t="s">
        <v>2488</v>
      </c>
      <c r="R418" s="163">
        <v>20</v>
      </c>
    </row>
    <row r="419" spans="1:18" ht="60">
      <c r="A419" s="162">
        <v>414</v>
      </c>
      <c r="B419" s="176">
        <v>536</v>
      </c>
      <c r="C419" s="176" t="s">
        <v>2930</v>
      </c>
      <c r="D419" s="28"/>
      <c r="E419" s="176" t="s">
        <v>2931</v>
      </c>
      <c r="F419" s="172" t="s">
        <v>1531</v>
      </c>
      <c r="G419" s="163" t="s">
        <v>31</v>
      </c>
      <c r="H419" s="163" t="s">
        <v>41</v>
      </c>
      <c r="I419" s="172" t="s">
        <v>2000</v>
      </c>
      <c r="J419" s="177" t="s">
        <v>738</v>
      </c>
      <c r="K419" s="164">
        <v>50000</v>
      </c>
      <c r="L419" s="164">
        <v>42500</v>
      </c>
      <c r="M419" s="164" t="s">
        <v>2488</v>
      </c>
      <c r="N419" s="164">
        <v>47500</v>
      </c>
      <c r="O419" s="162">
        <v>60</v>
      </c>
      <c r="P419" s="169">
        <v>47500</v>
      </c>
      <c r="Q419" s="162" t="s">
        <v>2488</v>
      </c>
      <c r="R419" s="163">
        <v>20</v>
      </c>
    </row>
    <row r="420" spans="1:18" ht="75">
      <c r="A420" s="162">
        <v>415</v>
      </c>
      <c r="B420" s="176">
        <v>537</v>
      </c>
      <c r="C420" s="176" t="s">
        <v>2932</v>
      </c>
      <c r="D420" s="28"/>
      <c r="E420" s="176" t="s">
        <v>2933</v>
      </c>
      <c r="F420" s="172" t="s">
        <v>1531</v>
      </c>
      <c r="G420" s="163" t="s">
        <v>31</v>
      </c>
      <c r="H420" s="163" t="s">
        <v>41</v>
      </c>
      <c r="I420" s="172" t="s">
        <v>2000</v>
      </c>
      <c r="J420" s="177" t="s">
        <v>738</v>
      </c>
      <c r="K420" s="164">
        <v>50000</v>
      </c>
      <c r="L420" s="164">
        <v>42500</v>
      </c>
      <c r="M420" s="164" t="s">
        <v>2488</v>
      </c>
      <c r="N420" s="164">
        <v>47500</v>
      </c>
      <c r="O420" s="162">
        <v>60</v>
      </c>
      <c r="P420" s="169">
        <v>47500</v>
      </c>
      <c r="Q420" s="162" t="s">
        <v>2488</v>
      </c>
      <c r="R420" s="163">
        <v>20</v>
      </c>
    </row>
    <row r="421" spans="1:18" ht="90">
      <c r="A421" s="162">
        <v>416</v>
      </c>
      <c r="B421" s="176">
        <v>538</v>
      </c>
      <c r="C421" s="176" t="s">
        <v>2934</v>
      </c>
      <c r="D421" s="28"/>
      <c r="E421" s="176" t="s">
        <v>2935</v>
      </c>
      <c r="F421" s="172" t="s">
        <v>1531</v>
      </c>
      <c r="G421" s="163" t="s">
        <v>31</v>
      </c>
      <c r="H421" s="163" t="s">
        <v>32</v>
      </c>
      <c r="I421" s="172" t="s">
        <v>2000</v>
      </c>
      <c r="J421" s="177" t="s">
        <v>2716</v>
      </c>
      <c r="K421" s="164">
        <v>50000</v>
      </c>
      <c r="L421" s="164">
        <v>42500</v>
      </c>
      <c r="M421" s="164" t="s">
        <v>2488</v>
      </c>
      <c r="N421" s="164">
        <v>47500</v>
      </c>
      <c r="O421" s="162">
        <v>60</v>
      </c>
      <c r="P421" s="169">
        <v>47500</v>
      </c>
      <c r="Q421" s="162" t="s">
        <v>2488</v>
      </c>
      <c r="R421" s="163">
        <v>20</v>
      </c>
    </row>
    <row r="422" spans="1:18" ht="75">
      <c r="A422" s="162">
        <v>417</v>
      </c>
      <c r="B422" s="176">
        <v>539</v>
      </c>
      <c r="C422" s="176" t="s">
        <v>2936</v>
      </c>
      <c r="D422" s="28"/>
      <c r="E422" s="176" t="s">
        <v>2937</v>
      </c>
      <c r="F422" s="172" t="s">
        <v>1531</v>
      </c>
      <c r="G422" s="163" t="s">
        <v>31</v>
      </c>
      <c r="H422" s="163" t="s">
        <v>32</v>
      </c>
      <c r="I422" s="172" t="s">
        <v>2000</v>
      </c>
      <c r="J422" s="177" t="s">
        <v>813</v>
      </c>
      <c r="K422" s="164">
        <v>50000</v>
      </c>
      <c r="L422" s="164">
        <v>42500</v>
      </c>
      <c r="M422" s="164" t="s">
        <v>2488</v>
      </c>
      <c r="N422" s="164">
        <v>47500</v>
      </c>
      <c r="O422" s="162">
        <v>60</v>
      </c>
      <c r="P422" s="169">
        <v>47500</v>
      </c>
      <c r="Q422" s="162" t="s">
        <v>2488</v>
      </c>
      <c r="R422" s="163">
        <v>20</v>
      </c>
    </row>
    <row r="423" spans="1:18" ht="90">
      <c r="A423" s="162">
        <v>418</v>
      </c>
      <c r="B423" s="176">
        <v>540</v>
      </c>
      <c r="C423" s="176" t="s">
        <v>2938</v>
      </c>
      <c r="D423" s="28"/>
      <c r="E423" s="176" t="s">
        <v>2939</v>
      </c>
      <c r="F423" s="172" t="s">
        <v>1531</v>
      </c>
      <c r="G423" s="163" t="s">
        <v>31</v>
      </c>
      <c r="H423" s="163" t="s">
        <v>32</v>
      </c>
      <c r="I423" s="172" t="s">
        <v>2000</v>
      </c>
      <c r="J423" s="177" t="s">
        <v>2940</v>
      </c>
      <c r="K423" s="164">
        <v>100000</v>
      </c>
      <c r="L423" s="164">
        <v>85000</v>
      </c>
      <c r="M423" s="164" t="s">
        <v>2488</v>
      </c>
      <c r="N423" s="164">
        <v>95000</v>
      </c>
      <c r="O423" s="162">
        <v>60</v>
      </c>
      <c r="P423" s="169">
        <v>95000</v>
      </c>
      <c r="Q423" s="162" t="s">
        <v>2488</v>
      </c>
      <c r="R423" s="163">
        <v>20</v>
      </c>
    </row>
    <row r="424" spans="1:18" ht="75">
      <c r="A424" s="162">
        <v>419</v>
      </c>
      <c r="B424" s="176">
        <v>543</v>
      </c>
      <c r="C424" s="176" t="s">
        <v>2941</v>
      </c>
      <c r="D424" s="28"/>
      <c r="E424" s="176" t="s">
        <v>2942</v>
      </c>
      <c r="F424" s="172" t="s">
        <v>1531</v>
      </c>
      <c r="G424" s="163" t="s">
        <v>31</v>
      </c>
      <c r="H424" s="163" t="s">
        <v>32</v>
      </c>
      <c r="I424" s="172" t="s">
        <v>2000</v>
      </c>
      <c r="J424" s="177" t="s">
        <v>2940</v>
      </c>
      <c r="K424" s="164">
        <v>50000</v>
      </c>
      <c r="L424" s="164">
        <v>42500</v>
      </c>
      <c r="M424" s="164" t="s">
        <v>2488</v>
      </c>
      <c r="N424" s="164">
        <v>47500</v>
      </c>
      <c r="O424" s="162">
        <v>60</v>
      </c>
      <c r="P424" s="169">
        <v>47500</v>
      </c>
      <c r="Q424" s="162" t="s">
        <v>2488</v>
      </c>
      <c r="R424" s="163">
        <v>20</v>
      </c>
    </row>
    <row r="425" spans="1:18" ht="90">
      <c r="A425" s="162">
        <v>420</v>
      </c>
      <c r="B425" s="176">
        <v>544</v>
      </c>
      <c r="C425" s="176" t="s">
        <v>2943</v>
      </c>
      <c r="D425" s="28"/>
      <c r="E425" s="176" t="s">
        <v>2944</v>
      </c>
      <c r="F425" s="172" t="s">
        <v>1531</v>
      </c>
      <c r="G425" s="163" t="s">
        <v>31</v>
      </c>
      <c r="H425" s="163" t="s">
        <v>32</v>
      </c>
      <c r="I425" s="172" t="s">
        <v>2000</v>
      </c>
      <c r="J425" s="177" t="s">
        <v>245</v>
      </c>
      <c r="K425" s="164">
        <v>50000</v>
      </c>
      <c r="L425" s="164">
        <v>42500</v>
      </c>
      <c r="M425" s="164" t="s">
        <v>2488</v>
      </c>
      <c r="N425" s="164">
        <v>47500</v>
      </c>
      <c r="O425" s="162">
        <v>60</v>
      </c>
      <c r="P425" s="169">
        <v>47500</v>
      </c>
      <c r="Q425" s="162" t="s">
        <v>2488</v>
      </c>
      <c r="R425" s="163">
        <v>20</v>
      </c>
    </row>
    <row r="426" spans="1:18" ht="135">
      <c r="A426" s="162">
        <v>421</v>
      </c>
      <c r="B426" s="176">
        <v>545</v>
      </c>
      <c r="C426" s="176" t="s">
        <v>2945</v>
      </c>
      <c r="D426" s="28"/>
      <c r="E426" s="176" t="s">
        <v>2946</v>
      </c>
      <c r="F426" s="172" t="s">
        <v>1531</v>
      </c>
      <c r="G426" s="163" t="s">
        <v>31</v>
      </c>
      <c r="H426" s="163" t="s">
        <v>32</v>
      </c>
      <c r="I426" s="172" t="s">
        <v>2000</v>
      </c>
      <c r="J426" s="177" t="s">
        <v>2521</v>
      </c>
      <c r="K426" s="164">
        <v>50000</v>
      </c>
      <c r="L426" s="164">
        <v>42500</v>
      </c>
      <c r="M426" s="164" t="s">
        <v>2488</v>
      </c>
      <c r="N426" s="164">
        <v>47500</v>
      </c>
      <c r="O426" s="162">
        <v>60</v>
      </c>
      <c r="P426" s="169">
        <v>47500</v>
      </c>
      <c r="Q426" s="162" t="s">
        <v>2488</v>
      </c>
      <c r="R426" s="163">
        <v>20</v>
      </c>
    </row>
    <row r="427" spans="1:18" ht="75">
      <c r="A427" s="162">
        <v>422</v>
      </c>
      <c r="B427" s="176">
        <v>546</v>
      </c>
      <c r="C427" s="176" t="s">
        <v>2947</v>
      </c>
      <c r="D427" s="28"/>
      <c r="E427" s="176" t="s">
        <v>2948</v>
      </c>
      <c r="F427" s="172" t="s">
        <v>1531</v>
      </c>
      <c r="G427" s="163" t="s">
        <v>31</v>
      </c>
      <c r="H427" s="163" t="s">
        <v>32</v>
      </c>
      <c r="I427" s="172" t="s">
        <v>2000</v>
      </c>
      <c r="J427" s="177" t="s">
        <v>738</v>
      </c>
      <c r="K427" s="164">
        <v>50000</v>
      </c>
      <c r="L427" s="164">
        <v>42500</v>
      </c>
      <c r="M427" s="164" t="s">
        <v>2488</v>
      </c>
      <c r="N427" s="164">
        <v>47500</v>
      </c>
      <c r="O427" s="162">
        <v>60</v>
      </c>
      <c r="P427" s="169">
        <v>47500</v>
      </c>
      <c r="Q427" s="162" t="s">
        <v>2488</v>
      </c>
      <c r="R427" s="163">
        <v>20</v>
      </c>
    </row>
    <row r="428" spans="1:18" ht="90">
      <c r="A428" s="162">
        <v>423</v>
      </c>
      <c r="B428" s="176">
        <v>698</v>
      </c>
      <c r="C428" s="176" t="s">
        <v>2949</v>
      </c>
      <c r="D428" s="28"/>
      <c r="E428" s="176" t="s">
        <v>2950</v>
      </c>
      <c r="F428" s="172" t="s">
        <v>1531</v>
      </c>
      <c r="G428" s="163" t="s">
        <v>31</v>
      </c>
      <c r="H428" s="163" t="s">
        <v>41</v>
      </c>
      <c r="I428" s="172" t="s">
        <v>2000</v>
      </c>
      <c r="J428" s="177" t="s">
        <v>85</v>
      </c>
      <c r="K428" s="164">
        <v>50000</v>
      </c>
      <c r="L428" s="164">
        <v>42500</v>
      </c>
      <c r="M428" s="164" t="s">
        <v>2488</v>
      </c>
      <c r="N428" s="164">
        <v>47500</v>
      </c>
      <c r="O428" s="162">
        <v>60</v>
      </c>
      <c r="P428" s="169">
        <v>47500</v>
      </c>
      <c r="Q428" s="162" t="s">
        <v>2488</v>
      </c>
      <c r="R428" s="163">
        <v>20</v>
      </c>
    </row>
    <row r="429" spans="1:18" ht="90">
      <c r="A429" s="162">
        <v>424</v>
      </c>
      <c r="B429" s="176">
        <v>753</v>
      </c>
      <c r="C429" s="176" t="s">
        <v>2951</v>
      </c>
      <c r="D429" s="28"/>
      <c r="E429" s="176" t="s">
        <v>2952</v>
      </c>
      <c r="F429" s="172" t="s">
        <v>1531</v>
      </c>
      <c r="G429" s="163" t="s">
        <v>1934</v>
      </c>
      <c r="H429" s="163" t="s">
        <v>32</v>
      </c>
      <c r="I429" s="172" t="s">
        <v>2000</v>
      </c>
      <c r="J429" s="177" t="s">
        <v>2953</v>
      </c>
      <c r="K429" s="164">
        <v>50000</v>
      </c>
      <c r="L429" s="164">
        <v>42500</v>
      </c>
      <c r="M429" s="164" t="s">
        <v>2488</v>
      </c>
      <c r="N429" s="164">
        <v>47500</v>
      </c>
      <c r="O429" s="162">
        <v>60</v>
      </c>
      <c r="P429" s="169">
        <v>47500</v>
      </c>
      <c r="Q429" s="162" t="s">
        <v>2488</v>
      </c>
      <c r="R429" s="163">
        <v>20</v>
      </c>
    </row>
    <row r="430" spans="1:18" ht="120">
      <c r="A430" s="162">
        <v>425</v>
      </c>
      <c r="B430" s="176">
        <v>754</v>
      </c>
      <c r="C430" s="176" t="s">
        <v>2954</v>
      </c>
      <c r="D430" s="28"/>
      <c r="E430" s="176" t="s">
        <v>2955</v>
      </c>
      <c r="F430" s="172" t="s">
        <v>1531</v>
      </c>
      <c r="G430" s="163" t="s">
        <v>1934</v>
      </c>
      <c r="H430" s="163" t="s">
        <v>32</v>
      </c>
      <c r="I430" s="172" t="s">
        <v>2000</v>
      </c>
      <c r="J430" s="177" t="s">
        <v>2953</v>
      </c>
      <c r="K430" s="164">
        <v>50000</v>
      </c>
      <c r="L430" s="164">
        <v>42500</v>
      </c>
      <c r="M430" s="164" t="s">
        <v>2488</v>
      </c>
      <c r="N430" s="164">
        <v>47500</v>
      </c>
      <c r="O430" s="162">
        <v>60</v>
      </c>
      <c r="P430" s="169">
        <v>47500</v>
      </c>
      <c r="Q430" s="162" t="s">
        <v>2488</v>
      </c>
      <c r="R430" s="163">
        <v>20</v>
      </c>
    </row>
    <row r="431" spans="1:18" ht="120">
      <c r="A431" s="162">
        <v>426</v>
      </c>
      <c r="B431" s="176">
        <v>756</v>
      </c>
      <c r="C431" s="176" t="s">
        <v>2956</v>
      </c>
      <c r="D431" s="28"/>
      <c r="E431" s="176" t="s">
        <v>2957</v>
      </c>
      <c r="F431" s="172" t="s">
        <v>1531</v>
      </c>
      <c r="G431" s="163" t="s">
        <v>31</v>
      </c>
      <c r="H431" s="163" t="s">
        <v>32</v>
      </c>
      <c r="I431" s="172" t="s">
        <v>2000</v>
      </c>
      <c r="J431" s="177" t="s">
        <v>2958</v>
      </c>
      <c r="K431" s="164">
        <v>188000</v>
      </c>
      <c r="L431" s="164">
        <v>159800</v>
      </c>
      <c r="M431" s="164" t="s">
        <v>2488</v>
      </c>
      <c r="N431" s="164">
        <v>178600</v>
      </c>
      <c r="O431" s="162">
        <v>60</v>
      </c>
      <c r="P431" s="169">
        <v>178600</v>
      </c>
      <c r="Q431" s="162" t="s">
        <v>2488</v>
      </c>
      <c r="R431" s="163">
        <v>20</v>
      </c>
    </row>
    <row r="432" spans="1:18" ht="75">
      <c r="A432" s="162">
        <v>427</v>
      </c>
      <c r="B432" s="176">
        <v>840</v>
      </c>
      <c r="C432" s="176" t="s">
        <v>2959</v>
      </c>
      <c r="D432" s="28"/>
      <c r="E432" s="176" t="s">
        <v>2960</v>
      </c>
      <c r="F432" s="172" t="s">
        <v>1531</v>
      </c>
      <c r="G432" s="163" t="s">
        <v>1934</v>
      </c>
      <c r="H432" s="163" t="s">
        <v>32</v>
      </c>
      <c r="I432" s="172" t="s">
        <v>2000</v>
      </c>
      <c r="J432" s="177" t="s">
        <v>1836</v>
      </c>
      <c r="K432" s="164">
        <v>50000</v>
      </c>
      <c r="L432" s="164">
        <v>42500</v>
      </c>
      <c r="M432" s="164" t="s">
        <v>2488</v>
      </c>
      <c r="N432" s="164">
        <v>47500</v>
      </c>
      <c r="O432" s="162">
        <v>60</v>
      </c>
      <c r="P432" s="169">
        <v>47500</v>
      </c>
      <c r="Q432" s="162" t="s">
        <v>2488</v>
      </c>
      <c r="R432" s="163">
        <v>20</v>
      </c>
    </row>
    <row r="433" spans="1:18" ht="90">
      <c r="A433" s="162">
        <v>428</v>
      </c>
      <c r="B433" s="176">
        <v>841</v>
      </c>
      <c r="C433" s="176" t="s">
        <v>2961</v>
      </c>
      <c r="D433" s="28"/>
      <c r="E433" s="176" t="s">
        <v>2962</v>
      </c>
      <c r="F433" s="172" t="s">
        <v>1531</v>
      </c>
      <c r="G433" s="163" t="s">
        <v>1934</v>
      </c>
      <c r="H433" s="163" t="s">
        <v>41</v>
      </c>
      <c r="I433" s="172" t="s">
        <v>2000</v>
      </c>
      <c r="J433" s="177" t="s">
        <v>2725</v>
      </c>
      <c r="K433" s="164">
        <v>100000</v>
      </c>
      <c r="L433" s="164">
        <v>85000</v>
      </c>
      <c r="M433" s="164" t="s">
        <v>2488</v>
      </c>
      <c r="N433" s="164">
        <v>95000</v>
      </c>
      <c r="O433" s="162">
        <v>60</v>
      </c>
      <c r="P433" s="169">
        <v>95000</v>
      </c>
      <c r="Q433" s="162" t="s">
        <v>2488</v>
      </c>
      <c r="R433" s="163">
        <v>20</v>
      </c>
    </row>
    <row r="434" spans="1:18" ht="75">
      <c r="A434" s="162">
        <v>429</v>
      </c>
      <c r="B434" s="176">
        <v>842</v>
      </c>
      <c r="C434" s="176" t="s">
        <v>2963</v>
      </c>
      <c r="D434" s="28"/>
      <c r="E434" s="176" t="s">
        <v>2964</v>
      </c>
      <c r="F434" s="172" t="s">
        <v>1531</v>
      </c>
      <c r="G434" s="163" t="s">
        <v>2965</v>
      </c>
      <c r="H434" s="163" t="s">
        <v>41</v>
      </c>
      <c r="I434" s="172" t="s">
        <v>2000</v>
      </c>
      <c r="J434" s="177" t="s">
        <v>2507</v>
      </c>
      <c r="K434" s="164">
        <v>50000</v>
      </c>
      <c r="L434" s="164">
        <v>42500</v>
      </c>
      <c r="M434" s="164" t="s">
        <v>2488</v>
      </c>
      <c r="N434" s="164">
        <v>47500</v>
      </c>
      <c r="O434" s="162">
        <v>60</v>
      </c>
      <c r="P434" s="169">
        <v>47500</v>
      </c>
      <c r="Q434" s="162" t="s">
        <v>2488</v>
      </c>
      <c r="R434" s="163">
        <v>20</v>
      </c>
    </row>
    <row r="435" spans="1:18" ht="75">
      <c r="A435" s="162">
        <v>430</v>
      </c>
      <c r="B435" s="176">
        <v>843</v>
      </c>
      <c r="C435" s="176" t="s">
        <v>2966</v>
      </c>
      <c r="D435" s="28"/>
      <c r="E435" s="176" t="s">
        <v>2967</v>
      </c>
      <c r="F435" s="172" t="s">
        <v>1531</v>
      </c>
      <c r="G435" s="163" t="s">
        <v>2965</v>
      </c>
      <c r="H435" s="163" t="s">
        <v>41</v>
      </c>
      <c r="I435" s="172" t="s">
        <v>2000</v>
      </c>
      <c r="J435" s="177" t="s">
        <v>2507</v>
      </c>
      <c r="K435" s="164">
        <v>50000</v>
      </c>
      <c r="L435" s="164">
        <v>42500</v>
      </c>
      <c r="M435" s="164" t="s">
        <v>2488</v>
      </c>
      <c r="N435" s="164">
        <v>47500</v>
      </c>
      <c r="O435" s="162">
        <v>60</v>
      </c>
      <c r="P435" s="169">
        <v>47500</v>
      </c>
      <c r="Q435" s="162" t="s">
        <v>2488</v>
      </c>
      <c r="R435" s="163">
        <v>20</v>
      </c>
    </row>
    <row r="436" spans="1:18" ht="75">
      <c r="A436" s="162">
        <v>431</v>
      </c>
      <c r="B436" s="176">
        <v>866</v>
      </c>
      <c r="C436" s="176" t="s">
        <v>2968</v>
      </c>
      <c r="D436" s="28"/>
      <c r="E436" s="176" t="s">
        <v>2969</v>
      </c>
      <c r="F436" s="172" t="s">
        <v>1531</v>
      </c>
      <c r="G436" s="163" t="s">
        <v>2965</v>
      </c>
      <c r="H436" s="163" t="s">
        <v>32</v>
      </c>
      <c r="I436" s="172" t="s">
        <v>2000</v>
      </c>
      <c r="J436" s="177" t="s">
        <v>2514</v>
      </c>
      <c r="K436" s="164">
        <v>50000</v>
      </c>
      <c r="L436" s="164">
        <v>42500</v>
      </c>
      <c r="M436" s="164" t="s">
        <v>2488</v>
      </c>
      <c r="N436" s="164">
        <v>47500</v>
      </c>
      <c r="O436" s="162">
        <v>60</v>
      </c>
      <c r="P436" s="169">
        <v>47500</v>
      </c>
      <c r="Q436" s="162" t="s">
        <v>2488</v>
      </c>
      <c r="R436" s="163">
        <v>20</v>
      </c>
    </row>
    <row r="437" spans="1:18" ht="60">
      <c r="A437" s="162">
        <v>432</v>
      </c>
      <c r="B437" s="176">
        <v>867</v>
      </c>
      <c r="C437" s="176" t="s">
        <v>2970</v>
      </c>
      <c r="D437" s="28"/>
      <c r="E437" s="176" t="s">
        <v>2971</v>
      </c>
      <c r="F437" s="172" t="s">
        <v>1531</v>
      </c>
      <c r="G437" s="163" t="s">
        <v>2965</v>
      </c>
      <c r="H437" s="163" t="s">
        <v>32</v>
      </c>
      <c r="I437" s="172" t="s">
        <v>2000</v>
      </c>
      <c r="J437" s="177" t="s">
        <v>2725</v>
      </c>
      <c r="K437" s="164">
        <v>50000</v>
      </c>
      <c r="L437" s="164">
        <v>42500</v>
      </c>
      <c r="M437" s="164" t="s">
        <v>2488</v>
      </c>
      <c r="N437" s="164">
        <v>47500</v>
      </c>
      <c r="O437" s="162">
        <v>60</v>
      </c>
      <c r="P437" s="169">
        <v>47500</v>
      </c>
      <c r="Q437" s="162" t="s">
        <v>2488</v>
      </c>
      <c r="R437" s="163">
        <v>20</v>
      </c>
    </row>
    <row r="438" spans="1:18" ht="90">
      <c r="A438" s="162">
        <v>433</v>
      </c>
      <c r="B438" s="176">
        <v>902</v>
      </c>
      <c r="C438" s="176" t="s">
        <v>2972</v>
      </c>
      <c r="D438" s="28"/>
      <c r="E438" s="176" t="s">
        <v>2973</v>
      </c>
      <c r="F438" s="172" t="s">
        <v>1531</v>
      </c>
      <c r="G438" s="163" t="s">
        <v>1934</v>
      </c>
      <c r="H438" s="163" t="s">
        <v>41</v>
      </c>
      <c r="I438" s="172" t="s">
        <v>2000</v>
      </c>
      <c r="J438" s="177" t="s">
        <v>2564</v>
      </c>
      <c r="K438" s="164">
        <v>50000</v>
      </c>
      <c r="L438" s="164">
        <v>42500</v>
      </c>
      <c r="M438" s="164" t="s">
        <v>2488</v>
      </c>
      <c r="N438" s="164">
        <v>47500</v>
      </c>
      <c r="O438" s="162">
        <v>60</v>
      </c>
      <c r="P438" s="169">
        <v>47500</v>
      </c>
      <c r="Q438" s="162" t="s">
        <v>2488</v>
      </c>
      <c r="R438" s="163">
        <v>20</v>
      </c>
    </row>
    <row r="439" spans="1:18" ht="165">
      <c r="A439" s="162">
        <v>434</v>
      </c>
      <c r="B439" s="162" t="s">
        <v>2974</v>
      </c>
      <c r="C439" s="74" t="s">
        <v>2975</v>
      </c>
      <c r="D439" s="74" t="s">
        <v>2976</v>
      </c>
      <c r="E439" s="74" t="s">
        <v>2977</v>
      </c>
      <c r="F439" s="74" t="s">
        <v>1531</v>
      </c>
      <c r="G439" s="162" t="s">
        <v>31</v>
      </c>
      <c r="H439" s="162" t="s">
        <v>41</v>
      </c>
      <c r="I439" s="162" t="s">
        <v>6</v>
      </c>
      <c r="J439" s="73" t="s">
        <v>738</v>
      </c>
      <c r="K439" s="164">
        <v>50000</v>
      </c>
      <c r="L439" s="164">
        <v>42500</v>
      </c>
      <c r="M439" s="168" t="s">
        <v>2978</v>
      </c>
      <c r="N439" s="164">
        <v>47500</v>
      </c>
      <c r="O439" s="162">
        <v>20</v>
      </c>
      <c r="P439" s="162">
        <v>47500</v>
      </c>
      <c r="Q439" s="165" t="s">
        <v>2978</v>
      </c>
      <c r="R439" s="74">
        <v>20</v>
      </c>
    </row>
    <row r="440" spans="1:18" ht="150">
      <c r="A440" s="162">
        <v>435</v>
      </c>
      <c r="B440" s="162" t="s">
        <v>2979</v>
      </c>
      <c r="C440" s="74" t="s">
        <v>2980</v>
      </c>
      <c r="D440" s="74" t="s">
        <v>2981</v>
      </c>
      <c r="E440" s="74" t="s">
        <v>2982</v>
      </c>
      <c r="F440" s="74" t="s">
        <v>1531</v>
      </c>
      <c r="G440" s="162" t="s">
        <v>31</v>
      </c>
      <c r="H440" s="162" t="s">
        <v>32</v>
      </c>
      <c r="I440" s="162" t="s">
        <v>6</v>
      </c>
      <c r="J440" s="73" t="s">
        <v>2564</v>
      </c>
      <c r="K440" s="164">
        <v>100000</v>
      </c>
      <c r="L440" s="164">
        <v>85000</v>
      </c>
      <c r="M440" s="164" t="s">
        <v>2978</v>
      </c>
      <c r="N440" s="164">
        <v>95000</v>
      </c>
      <c r="O440" s="162">
        <v>20</v>
      </c>
      <c r="P440" s="162">
        <v>95000</v>
      </c>
      <c r="Q440" s="162" t="s">
        <v>2978</v>
      </c>
      <c r="R440" s="74">
        <v>20</v>
      </c>
    </row>
    <row r="441" spans="1:18" ht="90">
      <c r="A441" s="162">
        <v>436</v>
      </c>
      <c r="B441" s="162">
        <v>1264</v>
      </c>
      <c r="C441" s="74" t="s">
        <v>2983</v>
      </c>
      <c r="D441" s="74" t="s">
        <v>2984</v>
      </c>
      <c r="E441" s="74" t="s">
        <v>2985</v>
      </c>
      <c r="F441" s="74" t="s">
        <v>1531</v>
      </c>
      <c r="G441" s="162" t="s">
        <v>31</v>
      </c>
      <c r="H441" s="162" t="s">
        <v>32</v>
      </c>
      <c r="I441" s="162" t="s">
        <v>6</v>
      </c>
      <c r="J441" s="73" t="s">
        <v>2986</v>
      </c>
      <c r="K441" s="164">
        <v>50000</v>
      </c>
      <c r="L441" s="164">
        <v>42500</v>
      </c>
      <c r="M441" s="164" t="s">
        <v>2978</v>
      </c>
      <c r="N441" s="164">
        <v>47500</v>
      </c>
      <c r="O441" s="162">
        <v>20</v>
      </c>
      <c r="P441" s="162">
        <v>47500</v>
      </c>
      <c r="Q441" s="162" t="s">
        <v>2978</v>
      </c>
      <c r="R441" s="74">
        <v>20</v>
      </c>
    </row>
    <row r="442" spans="1:18">
      <c r="K442">
        <f>SUM(K6:K441)</f>
        <v>27180878</v>
      </c>
      <c r="L442">
        <f>SUM(L6:L441)</f>
        <v>23103746</v>
      </c>
      <c r="N442">
        <f>SUM(N6:N441)</f>
        <v>25821834</v>
      </c>
    </row>
    <row r="443" spans="1:18">
      <c r="K443">
        <f>K442*0.85</f>
        <v>23103746.300000001</v>
      </c>
      <c r="L443">
        <f>K442*0.1</f>
        <v>2718087.8000000003</v>
      </c>
    </row>
    <row r="444" spans="1:18">
      <c r="K444">
        <f>K442*0.95</f>
        <v>25821834.099999998</v>
      </c>
    </row>
    <row r="445" spans="1:18">
      <c r="K445">
        <v>5139500</v>
      </c>
    </row>
    <row r="446" spans="1:18">
      <c r="K446">
        <f>K444+K445</f>
        <v>30961334.099999998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2"/>
  <sheetViews>
    <sheetView topLeftCell="A56" workbookViewId="0">
      <selection activeCell="P63" sqref="P63"/>
    </sheetView>
  </sheetViews>
  <sheetFormatPr defaultRowHeight="15"/>
  <cols>
    <col min="1" max="9" width="9.140625" style="198"/>
    <col min="10" max="10" width="13.140625" style="198" customWidth="1"/>
    <col min="11" max="16384" width="9.140625" style="198"/>
  </cols>
  <sheetData>
    <row r="1" spans="1:19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</row>
    <row r="2" spans="1:19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</row>
    <row r="3" spans="1:19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</row>
    <row r="4" spans="1:19" ht="18.75">
      <c r="A4" s="1051" t="s">
        <v>2987</v>
      </c>
      <c r="B4" s="1051"/>
      <c r="C4" s="1051"/>
      <c r="D4" s="1051"/>
      <c r="E4" s="1051"/>
      <c r="F4" s="1051"/>
      <c r="G4" s="1051"/>
      <c r="H4" s="1051"/>
      <c r="I4" s="1051"/>
      <c r="J4" s="1051"/>
      <c r="K4" s="1051"/>
      <c r="L4" s="1051"/>
      <c r="M4" s="1051"/>
      <c r="N4" s="1051"/>
      <c r="O4" s="1051"/>
      <c r="P4" s="1051"/>
      <c r="Q4" s="1051"/>
      <c r="R4" s="1051"/>
    </row>
    <row r="5" spans="1:19" ht="60">
      <c r="A5" s="162" t="s">
        <v>1984</v>
      </c>
      <c r="B5" s="162" t="s">
        <v>1985</v>
      </c>
      <c r="C5" s="164" t="s">
        <v>1986</v>
      </c>
      <c r="D5" s="162" t="s">
        <v>1987</v>
      </c>
      <c r="E5" s="162" t="s">
        <v>1988</v>
      </c>
      <c r="F5" s="162" t="s">
        <v>9</v>
      </c>
      <c r="G5" s="162" t="s">
        <v>1989</v>
      </c>
      <c r="H5" s="162" t="s">
        <v>1990</v>
      </c>
      <c r="I5" s="162" t="s">
        <v>1991</v>
      </c>
      <c r="J5" s="169" t="s">
        <v>2988</v>
      </c>
      <c r="K5" s="169" t="s">
        <v>2989</v>
      </c>
      <c r="L5" s="169" t="s">
        <v>2990</v>
      </c>
      <c r="M5" s="169" t="s">
        <v>2991</v>
      </c>
      <c r="N5" s="169" t="s">
        <v>2992</v>
      </c>
      <c r="O5" s="169" t="s">
        <v>2993</v>
      </c>
      <c r="P5" s="169" t="s">
        <v>1996</v>
      </c>
      <c r="Q5" s="169" t="s">
        <v>1995</v>
      </c>
      <c r="R5" s="169" t="s">
        <v>1997</v>
      </c>
    </row>
    <row r="6" spans="1:19" ht="165">
      <c r="A6" s="162">
        <v>1</v>
      </c>
      <c r="B6" s="162">
        <v>3</v>
      </c>
      <c r="C6" s="183" t="s">
        <v>2994</v>
      </c>
      <c r="D6" s="184" t="s">
        <v>2995</v>
      </c>
      <c r="E6" s="184" t="s">
        <v>2996</v>
      </c>
      <c r="F6" s="170" t="s">
        <v>30</v>
      </c>
      <c r="G6" s="170" t="s">
        <v>1953</v>
      </c>
      <c r="H6" s="170" t="s">
        <v>1954</v>
      </c>
      <c r="I6" s="162" t="s">
        <v>2997</v>
      </c>
      <c r="J6" s="98" t="s">
        <v>2998</v>
      </c>
      <c r="K6" s="162" t="s">
        <v>2999</v>
      </c>
      <c r="L6" s="169" t="s">
        <v>3000</v>
      </c>
      <c r="M6" s="162" t="s">
        <v>3001</v>
      </c>
      <c r="N6" s="169">
        <v>202500</v>
      </c>
      <c r="O6" s="162" t="s">
        <v>3002</v>
      </c>
      <c r="P6" s="162">
        <v>45000</v>
      </c>
      <c r="Q6" s="185" t="s">
        <v>3003</v>
      </c>
      <c r="R6" s="162" t="s">
        <v>3004</v>
      </c>
      <c r="S6" s="198">
        <f>P6*0.9</f>
        <v>40500</v>
      </c>
    </row>
    <row r="7" spans="1:19" ht="150">
      <c r="A7" s="162">
        <v>2</v>
      </c>
      <c r="B7" s="162">
        <v>1</v>
      </c>
      <c r="C7" s="183" t="s">
        <v>3005</v>
      </c>
      <c r="D7" s="184" t="s">
        <v>3006</v>
      </c>
      <c r="E7" s="184" t="s">
        <v>3007</v>
      </c>
      <c r="F7" s="170" t="s">
        <v>30</v>
      </c>
      <c r="G7" s="170" t="s">
        <v>1953</v>
      </c>
      <c r="H7" s="170" t="s">
        <v>1957</v>
      </c>
      <c r="I7" s="162" t="s">
        <v>2997</v>
      </c>
      <c r="J7" s="98" t="s">
        <v>3008</v>
      </c>
      <c r="K7" s="162" t="s">
        <v>3009</v>
      </c>
      <c r="L7" s="169" t="s">
        <v>1756</v>
      </c>
      <c r="M7" s="162" t="s">
        <v>3010</v>
      </c>
      <c r="N7" s="169">
        <v>202500</v>
      </c>
      <c r="O7" s="165">
        <v>40728</v>
      </c>
      <c r="P7" s="162">
        <v>45000</v>
      </c>
      <c r="Q7" s="185" t="s">
        <v>3003</v>
      </c>
      <c r="R7" s="162" t="s">
        <v>3011</v>
      </c>
      <c r="S7" s="198">
        <f t="shared" ref="S7:S57" si="0">P7*0.9</f>
        <v>40500</v>
      </c>
    </row>
    <row r="8" spans="1:19" ht="150">
      <c r="A8" s="162">
        <v>3</v>
      </c>
      <c r="B8" s="162">
        <v>53</v>
      </c>
      <c r="C8" s="183" t="s">
        <v>3012</v>
      </c>
      <c r="D8" s="184" t="s">
        <v>3013</v>
      </c>
      <c r="E8" s="184" t="s">
        <v>3014</v>
      </c>
      <c r="F8" s="170" t="s">
        <v>30</v>
      </c>
      <c r="G8" s="169" t="s">
        <v>1953</v>
      </c>
      <c r="H8" s="169" t="s">
        <v>1954</v>
      </c>
      <c r="I8" s="162" t="s">
        <v>2997</v>
      </c>
      <c r="J8" s="98" t="s">
        <v>3008</v>
      </c>
      <c r="K8" s="162" t="s">
        <v>3009</v>
      </c>
      <c r="L8" s="169" t="s">
        <v>1756</v>
      </c>
      <c r="M8" s="162" t="s">
        <v>3010</v>
      </c>
      <c r="N8" s="169">
        <v>157500</v>
      </c>
      <c r="O8" s="165">
        <v>41006</v>
      </c>
      <c r="P8" s="162">
        <v>45000</v>
      </c>
      <c r="Q8" s="186" t="s">
        <v>3003</v>
      </c>
      <c r="R8" s="162" t="s">
        <v>3015</v>
      </c>
      <c r="S8" s="198">
        <f t="shared" si="0"/>
        <v>40500</v>
      </c>
    </row>
    <row r="9" spans="1:19" ht="120">
      <c r="A9" s="162">
        <v>4</v>
      </c>
      <c r="B9" s="162">
        <v>46</v>
      </c>
      <c r="C9" s="183" t="s">
        <v>3016</v>
      </c>
      <c r="D9" s="184" t="s">
        <v>3017</v>
      </c>
      <c r="E9" s="187" t="s">
        <v>3018</v>
      </c>
      <c r="F9" s="170" t="s">
        <v>30</v>
      </c>
      <c r="G9" s="169" t="s">
        <v>1953</v>
      </c>
      <c r="H9" s="169" t="s">
        <v>1954</v>
      </c>
      <c r="I9" s="162" t="s">
        <v>2997</v>
      </c>
      <c r="J9" s="98" t="s">
        <v>3019</v>
      </c>
      <c r="K9" s="162" t="s">
        <v>3020</v>
      </c>
      <c r="L9" s="169" t="s">
        <v>1756</v>
      </c>
      <c r="M9" s="162" t="s">
        <v>3010</v>
      </c>
      <c r="N9" s="169">
        <v>202500</v>
      </c>
      <c r="O9" s="165">
        <v>40970</v>
      </c>
      <c r="P9" s="162">
        <v>45000</v>
      </c>
      <c r="Q9" s="185" t="s">
        <v>3021</v>
      </c>
      <c r="R9" s="162" t="s">
        <v>3011</v>
      </c>
      <c r="S9" s="198">
        <f t="shared" si="0"/>
        <v>40500</v>
      </c>
    </row>
    <row r="10" spans="1:19" ht="90">
      <c r="A10" s="162">
        <v>5</v>
      </c>
      <c r="B10" s="162">
        <v>24</v>
      </c>
      <c r="C10" s="183" t="s">
        <v>3022</v>
      </c>
      <c r="D10" s="184" t="s">
        <v>3023</v>
      </c>
      <c r="E10" s="184" t="s">
        <v>3024</v>
      </c>
      <c r="F10" s="170" t="s">
        <v>30</v>
      </c>
      <c r="G10" s="170" t="s">
        <v>1953</v>
      </c>
      <c r="H10" s="170" t="s">
        <v>1954</v>
      </c>
      <c r="I10" s="162" t="s">
        <v>2997</v>
      </c>
      <c r="J10" s="169" t="s">
        <v>3025</v>
      </c>
      <c r="K10" s="162" t="s">
        <v>3026</v>
      </c>
      <c r="L10" s="169" t="s">
        <v>3027</v>
      </c>
      <c r="M10" s="162" t="s">
        <v>3028</v>
      </c>
      <c r="N10" s="169">
        <v>180000</v>
      </c>
      <c r="O10" s="162" t="s">
        <v>3029</v>
      </c>
      <c r="P10" s="162">
        <v>47000</v>
      </c>
      <c r="Q10" s="185" t="s">
        <v>3021</v>
      </c>
      <c r="R10" s="162" t="s">
        <v>3011</v>
      </c>
      <c r="S10" s="198">
        <f t="shared" si="0"/>
        <v>42300</v>
      </c>
    </row>
    <row r="11" spans="1:19" ht="105">
      <c r="A11" s="162">
        <v>6</v>
      </c>
      <c r="B11" s="162">
        <v>47</v>
      </c>
      <c r="C11" s="183" t="s">
        <v>3030</v>
      </c>
      <c r="D11" s="184" t="s">
        <v>3031</v>
      </c>
      <c r="E11" s="187" t="s">
        <v>3032</v>
      </c>
      <c r="F11" s="170" t="s">
        <v>30</v>
      </c>
      <c r="G11" s="169" t="s">
        <v>1953</v>
      </c>
      <c r="H11" s="169" t="s">
        <v>1954</v>
      </c>
      <c r="I11" s="162" t="s">
        <v>2997</v>
      </c>
      <c r="J11" s="169" t="s">
        <v>3019</v>
      </c>
      <c r="K11" s="162" t="s">
        <v>3020</v>
      </c>
      <c r="L11" s="169" t="s">
        <v>1756</v>
      </c>
      <c r="M11" s="162" t="s">
        <v>3010</v>
      </c>
      <c r="N11" s="169">
        <v>202500</v>
      </c>
      <c r="O11" s="165">
        <v>40970</v>
      </c>
      <c r="P11" s="162">
        <v>45000</v>
      </c>
      <c r="Q11" s="185" t="s">
        <v>3021</v>
      </c>
      <c r="R11" s="162" t="s">
        <v>3011</v>
      </c>
      <c r="S11" s="198">
        <f t="shared" si="0"/>
        <v>40500</v>
      </c>
    </row>
    <row r="12" spans="1:19" ht="105">
      <c r="A12" s="162">
        <v>7</v>
      </c>
      <c r="B12" s="162">
        <v>34</v>
      </c>
      <c r="C12" s="183" t="s">
        <v>3033</v>
      </c>
      <c r="D12" s="184" t="s">
        <v>3034</v>
      </c>
      <c r="E12" s="184" t="s">
        <v>3035</v>
      </c>
      <c r="F12" s="170" t="s">
        <v>30</v>
      </c>
      <c r="G12" s="169" t="s">
        <v>1953</v>
      </c>
      <c r="H12" s="169" t="s">
        <v>1954</v>
      </c>
      <c r="I12" s="162" t="s">
        <v>2997</v>
      </c>
      <c r="J12" s="184" t="s">
        <v>3036</v>
      </c>
      <c r="K12" s="162" t="s">
        <v>3037</v>
      </c>
      <c r="L12" s="169" t="s">
        <v>1732</v>
      </c>
      <c r="M12" s="162" t="s">
        <v>3028</v>
      </c>
      <c r="N12" s="169">
        <v>200000</v>
      </c>
      <c r="O12" s="162" t="s">
        <v>3038</v>
      </c>
      <c r="P12" s="162">
        <v>50000</v>
      </c>
      <c r="Q12" s="185" t="s">
        <v>3021</v>
      </c>
      <c r="R12" s="162" t="s">
        <v>3011</v>
      </c>
      <c r="S12" s="198">
        <f t="shared" si="0"/>
        <v>45000</v>
      </c>
    </row>
    <row r="13" spans="1:19" ht="120">
      <c r="A13" s="162">
        <v>8</v>
      </c>
      <c r="B13" s="162">
        <v>33</v>
      </c>
      <c r="C13" s="183" t="s">
        <v>3039</v>
      </c>
      <c r="D13" s="184" t="s">
        <v>3040</v>
      </c>
      <c r="E13" s="184" t="s">
        <v>3041</v>
      </c>
      <c r="F13" s="170" t="s">
        <v>30</v>
      </c>
      <c r="G13" s="169" t="s">
        <v>1953</v>
      </c>
      <c r="H13" s="169" t="s">
        <v>1954</v>
      </c>
      <c r="I13" s="162" t="s">
        <v>2997</v>
      </c>
      <c r="J13" s="184" t="s">
        <v>3042</v>
      </c>
      <c r="K13" s="162" t="s">
        <v>3037</v>
      </c>
      <c r="L13" s="169" t="s">
        <v>1724</v>
      </c>
      <c r="M13" s="162" t="s">
        <v>3028</v>
      </c>
      <c r="N13" s="169">
        <v>200000</v>
      </c>
      <c r="O13" s="162" t="s">
        <v>3043</v>
      </c>
      <c r="P13" s="162">
        <v>50000</v>
      </c>
      <c r="Q13" s="185" t="s">
        <v>3021</v>
      </c>
      <c r="R13" s="162" t="s">
        <v>3011</v>
      </c>
      <c r="S13" s="198">
        <f t="shared" si="0"/>
        <v>45000</v>
      </c>
    </row>
    <row r="14" spans="1:19" ht="120">
      <c r="A14" s="162">
        <v>9</v>
      </c>
      <c r="B14" s="162">
        <v>32</v>
      </c>
      <c r="C14" s="188" t="s">
        <v>3044</v>
      </c>
      <c r="D14" s="184" t="s">
        <v>3045</v>
      </c>
      <c r="E14" s="184" t="s">
        <v>3046</v>
      </c>
      <c r="F14" s="170" t="s">
        <v>30</v>
      </c>
      <c r="G14" s="169" t="s">
        <v>1953</v>
      </c>
      <c r="H14" s="169" t="s">
        <v>1957</v>
      </c>
      <c r="I14" s="162" t="s">
        <v>2997</v>
      </c>
      <c r="J14" s="184" t="s">
        <v>3047</v>
      </c>
      <c r="K14" s="162" t="s">
        <v>3037</v>
      </c>
      <c r="L14" s="169" t="s">
        <v>1724</v>
      </c>
      <c r="M14" s="162" t="s">
        <v>3028</v>
      </c>
      <c r="N14" s="169">
        <v>200000</v>
      </c>
      <c r="O14" s="162" t="s">
        <v>3048</v>
      </c>
      <c r="P14" s="162">
        <v>50000</v>
      </c>
      <c r="Q14" s="185" t="s">
        <v>3021</v>
      </c>
      <c r="R14" s="162" t="s">
        <v>3011</v>
      </c>
      <c r="S14" s="198">
        <f t="shared" si="0"/>
        <v>45000</v>
      </c>
    </row>
    <row r="15" spans="1:19" ht="105">
      <c r="A15" s="162">
        <v>10</v>
      </c>
      <c r="B15" s="162">
        <v>51</v>
      </c>
      <c r="C15" s="183" t="s">
        <v>3049</v>
      </c>
      <c r="D15" s="184" t="s">
        <v>3050</v>
      </c>
      <c r="E15" s="184" t="s">
        <v>3051</v>
      </c>
      <c r="F15" s="170" t="s">
        <v>30</v>
      </c>
      <c r="G15" s="169" t="s">
        <v>1953</v>
      </c>
      <c r="H15" s="169" t="s">
        <v>1954</v>
      </c>
      <c r="I15" s="162" t="s">
        <v>2997</v>
      </c>
      <c r="J15" s="184" t="s">
        <v>3052</v>
      </c>
      <c r="K15" s="162" t="s">
        <v>3037</v>
      </c>
      <c r="L15" s="169" t="s">
        <v>1724</v>
      </c>
      <c r="M15" s="162" t="s">
        <v>3028</v>
      </c>
      <c r="N15" s="169">
        <v>200000</v>
      </c>
      <c r="O15" s="162" t="s">
        <v>3053</v>
      </c>
      <c r="P15" s="162">
        <v>50000</v>
      </c>
      <c r="Q15" s="185" t="s">
        <v>3021</v>
      </c>
      <c r="R15" s="162" t="s">
        <v>3011</v>
      </c>
      <c r="S15" s="198">
        <f t="shared" si="0"/>
        <v>45000</v>
      </c>
    </row>
    <row r="16" spans="1:19" ht="135">
      <c r="A16" s="162">
        <v>11</v>
      </c>
      <c r="B16" s="162">
        <v>15</v>
      </c>
      <c r="C16" s="183" t="s">
        <v>3054</v>
      </c>
      <c r="D16" s="184" t="s">
        <v>3055</v>
      </c>
      <c r="E16" s="184" t="s">
        <v>3056</v>
      </c>
      <c r="F16" s="170" t="s">
        <v>30</v>
      </c>
      <c r="G16" s="170" t="s">
        <v>1953</v>
      </c>
      <c r="H16" s="170" t="s">
        <v>1957</v>
      </c>
      <c r="I16" s="162" t="s">
        <v>2997</v>
      </c>
      <c r="J16" s="169" t="s">
        <v>3057</v>
      </c>
      <c r="K16" s="162" t="s">
        <v>3020</v>
      </c>
      <c r="L16" s="169" t="s">
        <v>1756</v>
      </c>
      <c r="M16" s="162" t="s">
        <v>3010</v>
      </c>
      <c r="N16" s="169">
        <v>223000</v>
      </c>
      <c r="O16" s="162" t="s">
        <v>3002</v>
      </c>
      <c r="P16" s="162">
        <v>50000</v>
      </c>
      <c r="Q16" s="185">
        <v>41223</v>
      </c>
      <c r="R16" s="162" t="s">
        <v>3011</v>
      </c>
      <c r="S16" s="198">
        <f t="shared" si="0"/>
        <v>45000</v>
      </c>
    </row>
    <row r="17" spans="1:19" ht="105">
      <c r="A17" s="162">
        <v>12</v>
      </c>
      <c r="B17" s="162">
        <v>31</v>
      </c>
      <c r="C17" s="183" t="s">
        <v>3058</v>
      </c>
      <c r="D17" s="184" t="s">
        <v>3059</v>
      </c>
      <c r="E17" s="184" t="s">
        <v>3060</v>
      </c>
      <c r="F17" s="170" t="s">
        <v>30</v>
      </c>
      <c r="G17" s="169" t="s">
        <v>1953</v>
      </c>
      <c r="H17" s="169" t="s">
        <v>1954</v>
      </c>
      <c r="I17" s="162" t="s">
        <v>2997</v>
      </c>
      <c r="J17" s="169" t="s">
        <v>3061</v>
      </c>
      <c r="K17" s="162" t="s">
        <v>3037</v>
      </c>
      <c r="L17" s="169" t="s">
        <v>1724</v>
      </c>
      <c r="M17" s="162" t="s">
        <v>3010</v>
      </c>
      <c r="N17" s="169">
        <v>200000</v>
      </c>
      <c r="O17" s="162" t="s">
        <v>3038</v>
      </c>
      <c r="P17" s="162">
        <v>50000</v>
      </c>
      <c r="Q17" s="185" t="s">
        <v>3062</v>
      </c>
      <c r="R17" s="162" t="s">
        <v>3011</v>
      </c>
      <c r="S17" s="198">
        <f t="shared" si="0"/>
        <v>45000</v>
      </c>
    </row>
    <row r="18" spans="1:19" ht="180">
      <c r="A18" s="162">
        <v>13</v>
      </c>
      <c r="B18" s="162">
        <v>14</v>
      </c>
      <c r="C18" s="183" t="s">
        <v>3063</v>
      </c>
      <c r="D18" s="184" t="s">
        <v>3064</v>
      </c>
      <c r="E18" s="184" t="s">
        <v>3056</v>
      </c>
      <c r="F18" s="170" t="s">
        <v>30</v>
      </c>
      <c r="G18" s="170" t="s">
        <v>1953</v>
      </c>
      <c r="H18" s="170" t="s">
        <v>1957</v>
      </c>
      <c r="I18" s="162" t="s">
        <v>2997</v>
      </c>
      <c r="J18" s="169" t="s">
        <v>3065</v>
      </c>
      <c r="K18" s="162" t="s">
        <v>3037</v>
      </c>
      <c r="L18" s="169" t="s">
        <v>1724</v>
      </c>
      <c r="M18" s="162" t="s">
        <v>3028</v>
      </c>
      <c r="N18" s="169">
        <v>200000</v>
      </c>
      <c r="O18" s="162" t="s">
        <v>3066</v>
      </c>
      <c r="P18" s="162">
        <v>50000</v>
      </c>
      <c r="Q18" s="185">
        <v>41223</v>
      </c>
      <c r="R18" s="162" t="s">
        <v>3004</v>
      </c>
      <c r="S18" s="198">
        <f t="shared" si="0"/>
        <v>45000</v>
      </c>
    </row>
    <row r="19" spans="1:19" ht="135">
      <c r="A19" s="162">
        <v>14</v>
      </c>
      <c r="B19" s="162">
        <v>54</v>
      </c>
      <c r="C19" s="183" t="s">
        <v>3067</v>
      </c>
      <c r="D19" s="184" t="s">
        <v>3068</v>
      </c>
      <c r="E19" s="184" t="s">
        <v>3069</v>
      </c>
      <c r="F19" s="170" t="s">
        <v>30</v>
      </c>
      <c r="G19" s="170" t="s">
        <v>1953</v>
      </c>
      <c r="H19" s="170" t="s">
        <v>1954</v>
      </c>
      <c r="I19" s="162" t="s">
        <v>2997</v>
      </c>
      <c r="J19" s="169" t="s">
        <v>3070</v>
      </c>
      <c r="K19" s="162" t="s">
        <v>3071</v>
      </c>
      <c r="L19" s="169" t="s">
        <v>3072</v>
      </c>
      <c r="M19" s="162" t="s">
        <v>3073</v>
      </c>
      <c r="N19" s="169">
        <v>22450</v>
      </c>
      <c r="O19" s="162" t="s">
        <v>3074</v>
      </c>
      <c r="P19" s="162">
        <v>22450</v>
      </c>
      <c r="Q19" s="185" t="s">
        <v>3075</v>
      </c>
      <c r="R19" s="162" t="s">
        <v>3015</v>
      </c>
      <c r="S19" s="198">
        <f t="shared" si="0"/>
        <v>20205</v>
      </c>
    </row>
    <row r="20" spans="1:19" ht="120">
      <c r="A20" s="162">
        <v>15</v>
      </c>
      <c r="B20" s="162">
        <v>55</v>
      </c>
      <c r="C20" s="183" t="s">
        <v>3076</v>
      </c>
      <c r="D20" s="184" t="s">
        <v>3077</v>
      </c>
      <c r="E20" s="184" t="s">
        <v>3078</v>
      </c>
      <c r="F20" s="170" t="s">
        <v>30</v>
      </c>
      <c r="G20" s="169" t="s">
        <v>1953</v>
      </c>
      <c r="H20" s="169" t="s">
        <v>1954</v>
      </c>
      <c r="I20" s="162" t="s">
        <v>2997</v>
      </c>
      <c r="J20" s="169" t="s">
        <v>3079</v>
      </c>
      <c r="K20" s="162" t="s">
        <v>3071</v>
      </c>
      <c r="L20" s="169" t="s">
        <v>3072</v>
      </c>
      <c r="M20" s="162" t="s">
        <v>3073</v>
      </c>
      <c r="N20" s="169">
        <v>22450</v>
      </c>
      <c r="O20" s="189" t="s">
        <v>3074</v>
      </c>
      <c r="P20" s="162">
        <v>22450</v>
      </c>
      <c r="Q20" s="186" t="s">
        <v>3075</v>
      </c>
      <c r="R20" s="162" t="s">
        <v>3015</v>
      </c>
      <c r="S20" s="198">
        <f t="shared" si="0"/>
        <v>20205</v>
      </c>
    </row>
    <row r="21" spans="1:19" ht="90">
      <c r="A21" s="162">
        <v>16</v>
      </c>
      <c r="B21" s="162">
        <v>58</v>
      </c>
      <c r="C21" s="183" t="s">
        <v>3080</v>
      </c>
      <c r="D21" s="184" t="s">
        <v>3081</v>
      </c>
      <c r="E21" s="184" t="s">
        <v>3082</v>
      </c>
      <c r="F21" s="170" t="s">
        <v>30</v>
      </c>
      <c r="G21" s="169" t="s">
        <v>1953</v>
      </c>
      <c r="H21" s="169" t="s">
        <v>1954</v>
      </c>
      <c r="I21" s="162" t="s">
        <v>2997</v>
      </c>
      <c r="J21" s="169" t="s">
        <v>3083</v>
      </c>
      <c r="K21" s="162" t="s">
        <v>3071</v>
      </c>
      <c r="L21" s="169" t="s">
        <v>1724</v>
      </c>
      <c r="M21" s="162" t="s">
        <v>3028</v>
      </c>
      <c r="N21" s="169">
        <v>200000</v>
      </c>
      <c r="O21" s="189" t="s">
        <v>3074</v>
      </c>
      <c r="P21" s="162">
        <v>50000</v>
      </c>
      <c r="Q21" s="186" t="s">
        <v>3084</v>
      </c>
      <c r="R21" s="162" t="s">
        <v>3015</v>
      </c>
      <c r="S21" s="198">
        <f t="shared" si="0"/>
        <v>45000</v>
      </c>
    </row>
    <row r="22" spans="1:19" ht="150">
      <c r="A22" s="162">
        <v>17</v>
      </c>
      <c r="B22" s="162">
        <v>57</v>
      </c>
      <c r="C22" s="183" t="s">
        <v>3085</v>
      </c>
      <c r="D22" s="184" t="s">
        <v>3086</v>
      </c>
      <c r="E22" s="184" t="s">
        <v>3087</v>
      </c>
      <c r="F22" s="170" t="s">
        <v>30</v>
      </c>
      <c r="G22" s="169" t="s">
        <v>1953</v>
      </c>
      <c r="H22" s="169" t="s">
        <v>1954</v>
      </c>
      <c r="I22" s="162" t="s">
        <v>2997</v>
      </c>
      <c r="J22" s="169" t="s">
        <v>3088</v>
      </c>
      <c r="K22" s="162" t="s">
        <v>3037</v>
      </c>
      <c r="L22" s="169" t="s">
        <v>1724</v>
      </c>
      <c r="M22" s="162" t="s">
        <v>3028</v>
      </c>
      <c r="N22" s="169">
        <v>150000</v>
      </c>
      <c r="O22" s="189" t="s">
        <v>3089</v>
      </c>
      <c r="P22" s="162">
        <v>50000</v>
      </c>
      <c r="Q22" s="186" t="s">
        <v>3084</v>
      </c>
      <c r="R22" s="162" t="s">
        <v>3015</v>
      </c>
      <c r="S22" s="198">
        <f t="shared" si="0"/>
        <v>45000</v>
      </c>
    </row>
    <row r="23" spans="1:19" ht="210">
      <c r="A23" s="162">
        <v>18</v>
      </c>
      <c r="B23" s="162">
        <v>56</v>
      </c>
      <c r="C23" s="183" t="s">
        <v>3090</v>
      </c>
      <c r="D23" s="184" t="s">
        <v>3091</v>
      </c>
      <c r="E23" s="184" t="s">
        <v>3092</v>
      </c>
      <c r="F23" s="170" t="s">
        <v>30</v>
      </c>
      <c r="G23" s="169" t="s">
        <v>1953</v>
      </c>
      <c r="H23" s="169" t="s">
        <v>1957</v>
      </c>
      <c r="I23" s="162" t="s">
        <v>2997</v>
      </c>
      <c r="J23" s="169" t="s">
        <v>3093</v>
      </c>
      <c r="K23" s="169" t="s">
        <v>3093</v>
      </c>
      <c r="L23" s="169" t="s">
        <v>3094</v>
      </c>
      <c r="M23" s="162" t="s">
        <v>3095</v>
      </c>
      <c r="N23" s="169">
        <v>20000</v>
      </c>
      <c r="O23" s="189" t="s">
        <v>3074</v>
      </c>
      <c r="P23" s="162">
        <v>10000</v>
      </c>
      <c r="Q23" s="186" t="s">
        <v>3096</v>
      </c>
      <c r="R23" s="162" t="s">
        <v>3015</v>
      </c>
      <c r="S23" s="198">
        <f t="shared" si="0"/>
        <v>9000</v>
      </c>
    </row>
    <row r="24" spans="1:19" ht="75">
      <c r="A24" s="162">
        <v>19</v>
      </c>
      <c r="B24" s="162">
        <v>59</v>
      </c>
      <c r="C24" s="183" t="s">
        <v>3097</v>
      </c>
      <c r="D24" s="184" t="s">
        <v>3098</v>
      </c>
      <c r="E24" s="184" t="s">
        <v>3099</v>
      </c>
      <c r="F24" s="170" t="s">
        <v>30</v>
      </c>
      <c r="G24" s="169" t="s">
        <v>1953</v>
      </c>
      <c r="H24" s="169" t="s">
        <v>1954</v>
      </c>
      <c r="I24" s="162" t="s">
        <v>2997</v>
      </c>
      <c r="J24" s="169" t="s">
        <v>3100</v>
      </c>
      <c r="K24" s="162" t="s">
        <v>3101</v>
      </c>
      <c r="L24" s="169" t="s">
        <v>3102</v>
      </c>
      <c r="M24" s="162" t="s">
        <v>3010</v>
      </c>
      <c r="N24" s="169">
        <v>150000</v>
      </c>
      <c r="O24" s="189" t="s">
        <v>3074</v>
      </c>
      <c r="P24" s="162">
        <v>50000</v>
      </c>
      <c r="Q24" s="186" t="s">
        <v>3103</v>
      </c>
      <c r="R24" s="162" t="s">
        <v>3015</v>
      </c>
      <c r="S24" s="198">
        <f t="shared" si="0"/>
        <v>45000</v>
      </c>
    </row>
    <row r="25" spans="1:19" ht="120">
      <c r="A25" s="162">
        <v>20</v>
      </c>
      <c r="B25" s="162">
        <v>60</v>
      </c>
      <c r="C25" s="183" t="s">
        <v>3104</v>
      </c>
      <c r="D25" s="184" t="s">
        <v>3105</v>
      </c>
      <c r="E25" s="184" t="s">
        <v>3106</v>
      </c>
      <c r="F25" s="170" t="s">
        <v>30</v>
      </c>
      <c r="G25" s="169" t="s">
        <v>1953</v>
      </c>
      <c r="H25" s="169" t="s">
        <v>1954</v>
      </c>
      <c r="I25" s="162" t="s">
        <v>2997</v>
      </c>
      <c r="J25" s="169" t="s">
        <v>3107</v>
      </c>
      <c r="K25" s="162" t="s">
        <v>3071</v>
      </c>
      <c r="L25" s="169" t="s">
        <v>3072</v>
      </c>
      <c r="M25" s="162" t="s">
        <v>3073</v>
      </c>
      <c r="N25" s="169">
        <v>22450</v>
      </c>
      <c r="O25" s="189" t="s">
        <v>3074</v>
      </c>
      <c r="P25" s="162">
        <v>22450</v>
      </c>
      <c r="Q25" s="186" t="s">
        <v>3103</v>
      </c>
      <c r="R25" s="162" t="s">
        <v>3015</v>
      </c>
      <c r="S25" s="198">
        <f t="shared" si="0"/>
        <v>20205</v>
      </c>
    </row>
    <row r="26" spans="1:19" ht="90">
      <c r="A26" s="162">
        <v>21</v>
      </c>
      <c r="B26" s="162">
        <v>61</v>
      </c>
      <c r="C26" s="183" t="s">
        <v>3108</v>
      </c>
      <c r="D26" s="184" t="s">
        <v>3109</v>
      </c>
      <c r="E26" s="184" t="s">
        <v>3110</v>
      </c>
      <c r="F26" s="170" t="s">
        <v>30</v>
      </c>
      <c r="G26" s="169" t="s">
        <v>1953</v>
      </c>
      <c r="H26" s="169" t="s">
        <v>1954</v>
      </c>
      <c r="I26" s="162" t="s">
        <v>2997</v>
      </c>
      <c r="J26" s="169" t="s">
        <v>3111</v>
      </c>
      <c r="K26" s="169" t="s">
        <v>3111</v>
      </c>
      <c r="L26" s="169" t="s">
        <v>3112</v>
      </c>
      <c r="M26" s="162" t="s">
        <v>3095</v>
      </c>
      <c r="N26" s="169">
        <v>91000</v>
      </c>
      <c r="O26" s="189" t="s">
        <v>3074</v>
      </c>
      <c r="P26" s="162">
        <v>45500</v>
      </c>
      <c r="Q26" s="186">
        <v>40919</v>
      </c>
      <c r="R26" s="162" t="s">
        <v>3015</v>
      </c>
      <c r="S26" s="198">
        <f t="shared" si="0"/>
        <v>40950</v>
      </c>
    </row>
    <row r="27" spans="1:19" ht="75">
      <c r="A27" s="162">
        <v>22</v>
      </c>
      <c r="B27" s="162">
        <v>62</v>
      </c>
      <c r="C27" s="183" t="s">
        <v>3113</v>
      </c>
      <c r="D27" s="184" t="s">
        <v>3114</v>
      </c>
      <c r="E27" s="184" t="s">
        <v>3115</v>
      </c>
      <c r="F27" s="170" t="s">
        <v>30</v>
      </c>
      <c r="G27" s="169" t="s">
        <v>1953</v>
      </c>
      <c r="H27" s="169" t="s">
        <v>1954</v>
      </c>
      <c r="I27" s="162" t="s">
        <v>2997</v>
      </c>
      <c r="J27" s="169" t="s">
        <v>3116</v>
      </c>
      <c r="K27" s="162" t="s">
        <v>3071</v>
      </c>
      <c r="L27" s="169" t="s">
        <v>3072</v>
      </c>
      <c r="M27" s="162" t="s">
        <v>3073</v>
      </c>
      <c r="N27" s="169">
        <v>22450</v>
      </c>
      <c r="O27" s="189" t="s">
        <v>3074</v>
      </c>
      <c r="P27" s="162">
        <v>22450</v>
      </c>
      <c r="Q27" s="186">
        <v>40950</v>
      </c>
      <c r="R27" s="162" t="s">
        <v>3015</v>
      </c>
      <c r="S27" s="198">
        <f t="shared" si="0"/>
        <v>20205</v>
      </c>
    </row>
    <row r="28" spans="1:19" ht="105">
      <c r="A28" s="162">
        <v>23</v>
      </c>
      <c r="B28" s="162">
        <v>63</v>
      </c>
      <c r="C28" s="183" t="s">
        <v>3117</v>
      </c>
      <c r="D28" s="184" t="s">
        <v>3118</v>
      </c>
      <c r="E28" s="184" t="s">
        <v>3119</v>
      </c>
      <c r="F28" s="170" t="s">
        <v>30</v>
      </c>
      <c r="G28" s="169" t="s">
        <v>1953</v>
      </c>
      <c r="H28" s="169" t="s">
        <v>1954</v>
      </c>
      <c r="I28" s="162" t="s">
        <v>2997</v>
      </c>
      <c r="J28" s="169" t="s">
        <v>3120</v>
      </c>
      <c r="K28" s="162" t="s">
        <v>3071</v>
      </c>
      <c r="L28" s="169" t="s">
        <v>3072</v>
      </c>
      <c r="M28" s="162" t="s">
        <v>3073</v>
      </c>
      <c r="N28" s="169">
        <v>22450</v>
      </c>
      <c r="O28" s="189" t="s">
        <v>3074</v>
      </c>
      <c r="P28" s="162">
        <v>22450</v>
      </c>
      <c r="Q28" s="186">
        <v>40950</v>
      </c>
      <c r="R28" s="162" t="s">
        <v>3015</v>
      </c>
      <c r="S28" s="198">
        <f t="shared" si="0"/>
        <v>20205</v>
      </c>
    </row>
    <row r="29" spans="1:19" ht="90">
      <c r="A29" s="162">
        <v>24</v>
      </c>
      <c r="B29" s="162">
        <v>64</v>
      </c>
      <c r="C29" s="183" t="s">
        <v>3121</v>
      </c>
      <c r="D29" s="184" t="s">
        <v>3122</v>
      </c>
      <c r="E29" s="184" t="s">
        <v>3123</v>
      </c>
      <c r="F29" s="170" t="s">
        <v>30</v>
      </c>
      <c r="G29" s="169" t="s">
        <v>1953</v>
      </c>
      <c r="H29" s="169" t="s">
        <v>1954</v>
      </c>
      <c r="I29" s="162" t="s">
        <v>2997</v>
      </c>
      <c r="J29" s="169" t="s">
        <v>3124</v>
      </c>
      <c r="K29" s="162" t="s">
        <v>3125</v>
      </c>
      <c r="L29" s="169" t="s">
        <v>3126</v>
      </c>
      <c r="M29" s="162" t="s">
        <v>3073</v>
      </c>
      <c r="N29" s="169">
        <v>25000</v>
      </c>
      <c r="O29" s="189" t="s">
        <v>3074</v>
      </c>
      <c r="P29" s="162">
        <v>25000</v>
      </c>
      <c r="Q29" s="186">
        <v>40950</v>
      </c>
      <c r="R29" s="162" t="s">
        <v>3015</v>
      </c>
      <c r="S29" s="198">
        <f t="shared" si="0"/>
        <v>22500</v>
      </c>
    </row>
    <row r="30" spans="1:19" ht="105">
      <c r="A30" s="162">
        <v>25</v>
      </c>
      <c r="B30" s="162">
        <v>23</v>
      </c>
      <c r="C30" s="183" t="s">
        <v>3127</v>
      </c>
      <c r="D30" s="184" t="s">
        <v>3128</v>
      </c>
      <c r="E30" s="184" t="s">
        <v>3129</v>
      </c>
      <c r="F30" s="170" t="s">
        <v>30</v>
      </c>
      <c r="G30" s="170" t="s">
        <v>1953</v>
      </c>
      <c r="H30" s="170" t="s">
        <v>1954</v>
      </c>
      <c r="I30" s="162" t="s">
        <v>2997</v>
      </c>
      <c r="J30" s="169" t="s">
        <v>3130</v>
      </c>
      <c r="K30" s="162" t="s">
        <v>3037</v>
      </c>
      <c r="L30" s="169" t="s">
        <v>1764</v>
      </c>
      <c r="M30" s="162" t="s">
        <v>3028</v>
      </c>
      <c r="N30" s="169">
        <v>200000</v>
      </c>
      <c r="O30" s="162" t="s">
        <v>3029</v>
      </c>
      <c r="P30" s="162">
        <v>50000</v>
      </c>
      <c r="Q30" s="185" t="s">
        <v>2005</v>
      </c>
      <c r="R30" s="162" t="s">
        <v>3011</v>
      </c>
      <c r="S30" s="198">
        <f t="shared" si="0"/>
        <v>45000</v>
      </c>
    </row>
    <row r="31" spans="1:19" ht="105">
      <c r="A31" s="162">
        <v>26</v>
      </c>
      <c r="B31" s="162">
        <v>65</v>
      </c>
      <c r="C31" s="183" t="s">
        <v>3131</v>
      </c>
      <c r="D31" s="184" t="s">
        <v>3132</v>
      </c>
      <c r="E31" s="184" t="s">
        <v>3133</v>
      </c>
      <c r="F31" s="170" t="s">
        <v>30</v>
      </c>
      <c r="G31" s="169" t="s">
        <v>1953</v>
      </c>
      <c r="H31" s="169" t="s">
        <v>1954</v>
      </c>
      <c r="I31" s="162" t="s">
        <v>2997</v>
      </c>
      <c r="J31" s="169" t="s">
        <v>3134</v>
      </c>
      <c r="K31" s="162" t="s">
        <v>3037</v>
      </c>
      <c r="L31" s="169" t="s">
        <v>3135</v>
      </c>
      <c r="M31" s="162" t="s">
        <v>3028</v>
      </c>
      <c r="N31" s="169">
        <v>47000</v>
      </c>
      <c r="O31" s="189" t="s">
        <v>3136</v>
      </c>
      <c r="P31" s="162">
        <v>47000</v>
      </c>
      <c r="Q31" s="186" t="s">
        <v>2018</v>
      </c>
      <c r="R31" s="162" t="s">
        <v>3015</v>
      </c>
      <c r="S31" s="198">
        <f t="shared" si="0"/>
        <v>42300</v>
      </c>
    </row>
    <row r="32" spans="1:19" ht="180">
      <c r="A32" s="162">
        <v>27</v>
      </c>
      <c r="B32" s="162">
        <v>66</v>
      </c>
      <c r="C32" s="183" t="s">
        <v>3013</v>
      </c>
      <c r="D32" s="184" t="s">
        <v>3137</v>
      </c>
      <c r="E32" s="184" t="s">
        <v>3138</v>
      </c>
      <c r="F32" s="170" t="s">
        <v>30</v>
      </c>
      <c r="G32" s="169" t="s">
        <v>1953</v>
      </c>
      <c r="H32" s="169" t="s">
        <v>1954</v>
      </c>
      <c r="I32" s="162" t="s">
        <v>2997</v>
      </c>
      <c r="J32" s="169" t="s">
        <v>3139</v>
      </c>
      <c r="K32" s="162" t="s">
        <v>3037</v>
      </c>
      <c r="L32" s="169" t="s">
        <v>3135</v>
      </c>
      <c r="M32" s="162" t="s">
        <v>3028</v>
      </c>
      <c r="N32" s="169">
        <v>150000</v>
      </c>
      <c r="O32" s="189">
        <v>41218</v>
      </c>
      <c r="P32" s="162">
        <v>50000</v>
      </c>
      <c r="Q32" s="186" t="s">
        <v>2018</v>
      </c>
      <c r="R32" s="162" t="s">
        <v>3015</v>
      </c>
      <c r="S32" s="198">
        <f t="shared" si="0"/>
        <v>45000</v>
      </c>
    </row>
    <row r="33" spans="1:19" ht="135">
      <c r="A33" s="162">
        <v>28</v>
      </c>
      <c r="B33" s="162">
        <v>19</v>
      </c>
      <c r="C33" s="183" t="s">
        <v>3140</v>
      </c>
      <c r="D33" s="184" t="s">
        <v>3141</v>
      </c>
      <c r="E33" s="184" t="s">
        <v>3142</v>
      </c>
      <c r="F33" s="170" t="s">
        <v>30</v>
      </c>
      <c r="G33" s="170" t="s">
        <v>1953</v>
      </c>
      <c r="H33" s="170" t="s">
        <v>1957</v>
      </c>
      <c r="I33" s="162" t="s">
        <v>2997</v>
      </c>
      <c r="J33" s="169" t="s">
        <v>3143</v>
      </c>
      <c r="K33" s="169" t="s">
        <v>3143</v>
      </c>
      <c r="L33" s="169" t="s">
        <v>3144</v>
      </c>
      <c r="M33" s="162" t="s">
        <v>3145</v>
      </c>
      <c r="N33" s="169">
        <v>170000</v>
      </c>
      <c r="O33" s="162" t="s">
        <v>3146</v>
      </c>
      <c r="P33" s="162">
        <v>45000</v>
      </c>
      <c r="Q33" s="185" t="s">
        <v>2018</v>
      </c>
      <c r="R33" s="162" t="s">
        <v>3004</v>
      </c>
      <c r="S33" s="198">
        <f t="shared" si="0"/>
        <v>40500</v>
      </c>
    </row>
    <row r="34" spans="1:19" ht="150">
      <c r="A34" s="162">
        <v>29</v>
      </c>
      <c r="B34" s="162">
        <v>67</v>
      </c>
      <c r="C34" s="183" t="s">
        <v>3147</v>
      </c>
      <c r="D34" s="184" t="s">
        <v>3148</v>
      </c>
      <c r="E34" s="184" t="s">
        <v>3149</v>
      </c>
      <c r="F34" s="170" t="s">
        <v>30</v>
      </c>
      <c r="G34" s="169" t="s">
        <v>1953</v>
      </c>
      <c r="H34" s="169" t="s">
        <v>1954</v>
      </c>
      <c r="I34" s="162" t="s">
        <v>2997</v>
      </c>
      <c r="J34" s="169" t="s">
        <v>3008</v>
      </c>
      <c r="K34" s="162" t="s">
        <v>3020</v>
      </c>
      <c r="L34" s="169" t="s">
        <v>1756</v>
      </c>
      <c r="M34" s="162" t="s">
        <v>3010</v>
      </c>
      <c r="N34" s="169">
        <v>157500</v>
      </c>
      <c r="O34" s="189" t="s">
        <v>3150</v>
      </c>
      <c r="P34" s="162">
        <v>45000</v>
      </c>
      <c r="Q34" s="186" t="s">
        <v>2018</v>
      </c>
      <c r="R34" s="162" t="s">
        <v>3015</v>
      </c>
      <c r="S34" s="198">
        <f t="shared" si="0"/>
        <v>40500</v>
      </c>
    </row>
    <row r="35" spans="1:19" ht="75">
      <c r="A35" s="162">
        <v>30</v>
      </c>
      <c r="B35" s="162">
        <v>68</v>
      </c>
      <c r="C35" s="183" t="s">
        <v>3151</v>
      </c>
      <c r="D35" s="184" t="s">
        <v>3152</v>
      </c>
      <c r="E35" s="184" t="s">
        <v>3153</v>
      </c>
      <c r="F35" s="170" t="s">
        <v>30</v>
      </c>
      <c r="G35" s="169" t="s">
        <v>1953</v>
      </c>
      <c r="H35" s="169" t="s">
        <v>1954</v>
      </c>
      <c r="I35" s="162" t="s">
        <v>2997</v>
      </c>
      <c r="J35" s="169" t="s">
        <v>3154</v>
      </c>
      <c r="K35" s="162" t="s">
        <v>3101</v>
      </c>
      <c r="L35" s="169" t="s">
        <v>3155</v>
      </c>
      <c r="M35" s="162" t="s">
        <v>3095</v>
      </c>
      <c r="N35" s="169">
        <v>76000</v>
      </c>
      <c r="O35" s="189" t="s">
        <v>3074</v>
      </c>
      <c r="P35" s="162">
        <v>38000</v>
      </c>
      <c r="Q35" s="186" t="s">
        <v>2018</v>
      </c>
      <c r="R35" s="162" t="s">
        <v>3015</v>
      </c>
      <c r="S35" s="198">
        <f t="shared" si="0"/>
        <v>34200</v>
      </c>
    </row>
    <row r="36" spans="1:19" ht="105">
      <c r="A36" s="162">
        <v>31</v>
      </c>
      <c r="B36" s="162">
        <v>28</v>
      </c>
      <c r="C36" s="183" t="s">
        <v>3156</v>
      </c>
      <c r="D36" s="184" t="s">
        <v>3157</v>
      </c>
      <c r="E36" s="184" t="s">
        <v>3158</v>
      </c>
      <c r="F36" s="170" t="s">
        <v>30</v>
      </c>
      <c r="G36" s="170" t="s">
        <v>1976</v>
      </c>
      <c r="H36" s="170" t="s">
        <v>1954</v>
      </c>
      <c r="I36" s="162" t="s">
        <v>2997</v>
      </c>
      <c r="J36" s="169" t="s">
        <v>3159</v>
      </c>
      <c r="K36" s="162" t="s">
        <v>3037</v>
      </c>
      <c r="L36" s="169" t="s">
        <v>3160</v>
      </c>
      <c r="M36" s="162" t="s">
        <v>3095</v>
      </c>
      <c r="N36" s="169">
        <v>60000</v>
      </c>
      <c r="O36" s="162" t="s">
        <v>3161</v>
      </c>
      <c r="P36" s="162">
        <v>30000</v>
      </c>
      <c r="Q36" s="185" t="s">
        <v>2085</v>
      </c>
      <c r="R36" s="162" t="s">
        <v>3011</v>
      </c>
      <c r="S36" s="198">
        <f t="shared" si="0"/>
        <v>27000</v>
      </c>
    </row>
    <row r="37" spans="1:19" ht="120">
      <c r="A37" s="162">
        <v>32</v>
      </c>
      <c r="B37" s="162">
        <v>50</v>
      </c>
      <c r="C37" s="190" t="s">
        <v>3162</v>
      </c>
      <c r="D37" s="184" t="s">
        <v>3163</v>
      </c>
      <c r="E37" s="184" t="s">
        <v>3164</v>
      </c>
      <c r="F37" s="170" t="s">
        <v>30</v>
      </c>
      <c r="G37" s="169" t="s">
        <v>1953</v>
      </c>
      <c r="H37" s="169" t="s">
        <v>1954</v>
      </c>
      <c r="I37" s="162" t="s">
        <v>2997</v>
      </c>
      <c r="J37" s="169" t="s">
        <v>3165</v>
      </c>
      <c r="K37" s="162" t="s">
        <v>3166</v>
      </c>
      <c r="L37" s="169" t="s">
        <v>1767</v>
      </c>
      <c r="M37" s="162" t="s">
        <v>3095</v>
      </c>
      <c r="N37" s="169">
        <v>44000</v>
      </c>
      <c r="O37" s="162" t="s">
        <v>3167</v>
      </c>
      <c r="P37" s="162">
        <v>22000</v>
      </c>
      <c r="Q37" s="186" t="s">
        <v>2044</v>
      </c>
      <c r="R37" s="162" t="s">
        <v>3011</v>
      </c>
      <c r="S37" s="198">
        <f t="shared" si="0"/>
        <v>19800</v>
      </c>
    </row>
    <row r="38" spans="1:19" ht="105">
      <c r="A38" s="162">
        <v>33</v>
      </c>
      <c r="B38" s="162">
        <v>69</v>
      </c>
      <c r="C38" s="183" t="s">
        <v>3168</v>
      </c>
      <c r="D38" s="184" t="s">
        <v>3169</v>
      </c>
      <c r="E38" s="184" t="s">
        <v>3170</v>
      </c>
      <c r="F38" s="170" t="s">
        <v>30</v>
      </c>
      <c r="G38" s="169" t="s">
        <v>1953</v>
      </c>
      <c r="H38" s="169" t="s">
        <v>1954</v>
      </c>
      <c r="I38" s="162" t="s">
        <v>2997</v>
      </c>
      <c r="J38" s="169" t="s">
        <v>3171</v>
      </c>
      <c r="K38" s="162" t="s">
        <v>3037</v>
      </c>
      <c r="L38" s="169" t="s">
        <v>3172</v>
      </c>
      <c r="M38" s="162" t="s">
        <v>3173</v>
      </c>
      <c r="N38" s="169">
        <v>46000</v>
      </c>
      <c r="O38" s="189" t="s">
        <v>3074</v>
      </c>
      <c r="P38" s="162">
        <v>46000</v>
      </c>
      <c r="Q38" s="186">
        <v>40980</v>
      </c>
      <c r="R38" s="162" t="s">
        <v>3015</v>
      </c>
      <c r="S38" s="198">
        <f t="shared" si="0"/>
        <v>41400</v>
      </c>
    </row>
    <row r="39" spans="1:19" ht="90">
      <c r="A39" s="162">
        <v>34</v>
      </c>
      <c r="B39" s="162">
        <v>70</v>
      </c>
      <c r="C39" s="183" t="s">
        <v>1530</v>
      </c>
      <c r="D39" s="184" t="s">
        <v>3174</v>
      </c>
      <c r="E39" s="184" t="s">
        <v>3175</v>
      </c>
      <c r="F39" s="170" t="s">
        <v>30</v>
      </c>
      <c r="G39" s="169" t="s">
        <v>1953</v>
      </c>
      <c r="H39" s="169" t="s">
        <v>1954</v>
      </c>
      <c r="I39" s="162" t="s">
        <v>2997</v>
      </c>
      <c r="J39" s="169" t="s">
        <v>3176</v>
      </c>
      <c r="K39" s="169" t="s">
        <v>3176</v>
      </c>
      <c r="L39" s="169" t="s">
        <v>3177</v>
      </c>
      <c r="M39" s="162" t="s">
        <v>3001</v>
      </c>
      <c r="N39" s="169">
        <v>200000</v>
      </c>
      <c r="O39" s="189" t="s">
        <v>3074</v>
      </c>
      <c r="P39" s="162">
        <v>50000</v>
      </c>
      <c r="Q39" s="186">
        <v>40980</v>
      </c>
      <c r="R39" s="162" t="s">
        <v>3015</v>
      </c>
      <c r="S39" s="198">
        <f t="shared" si="0"/>
        <v>45000</v>
      </c>
    </row>
    <row r="40" spans="1:19" ht="90">
      <c r="A40" s="162">
        <v>35</v>
      </c>
      <c r="B40" s="162">
        <v>71</v>
      </c>
      <c r="C40" s="183" t="s">
        <v>3178</v>
      </c>
      <c r="D40" s="184" t="s">
        <v>3179</v>
      </c>
      <c r="E40" s="184" t="s">
        <v>3180</v>
      </c>
      <c r="F40" s="170" t="s">
        <v>30</v>
      </c>
      <c r="G40" s="169" t="s">
        <v>1953</v>
      </c>
      <c r="H40" s="169" t="s">
        <v>1954</v>
      </c>
      <c r="I40" s="162" t="s">
        <v>2997</v>
      </c>
      <c r="J40" s="169" t="s">
        <v>3181</v>
      </c>
      <c r="K40" s="162"/>
      <c r="L40" s="169" t="s">
        <v>3112</v>
      </c>
      <c r="M40" s="162" t="s">
        <v>3095</v>
      </c>
      <c r="N40" s="169">
        <v>66050</v>
      </c>
      <c r="O40" s="189">
        <v>41218</v>
      </c>
      <c r="P40" s="162">
        <v>12350</v>
      </c>
      <c r="Q40" s="186">
        <v>41102</v>
      </c>
      <c r="R40" s="162" t="s">
        <v>3015</v>
      </c>
      <c r="S40" s="198">
        <f t="shared" si="0"/>
        <v>11115</v>
      </c>
    </row>
    <row r="41" spans="1:19" ht="105">
      <c r="A41" s="162">
        <v>36</v>
      </c>
      <c r="B41" s="162">
        <v>72</v>
      </c>
      <c r="C41" s="191" t="s">
        <v>3182</v>
      </c>
      <c r="D41" s="184" t="s">
        <v>3183</v>
      </c>
      <c r="E41" s="184" t="s">
        <v>3184</v>
      </c>
      <c r="F41" s="170" t="s">
        <v>30</v>
      </c>
      <c r="G41" s="169" t="s">
        <v>1953</v>
      </c>
      <c r="H41" s="169" t="s">
        <v>1954</v>
      </c>
      <c r="I41" s="162" t="s">
        <v>2997</v>
      </c>
      <c r="J41" s="169" t="s">
        <v>3185</v>
      </c>
      <c r="K41" s="162" t="s">
        <v>3037</v>
      </c>
      <c r="L41" s="169" t="s">
        <v>1738</v>
      </c>
      <c r="M41" s="162" t="s">
        <v>3028</v>
      </c>
      <c r="N41" s="169">
        <v>150000</v>
      </c>
      <c r="O41" s="189" t="s">
        <v>3186</v>
      </c>
      <c r="P41" s="162">
        <v>50000</v>
      </c>
      <c r="Q41" s="186">
        <v>41225</v>
      </c>
      <c r="R41" s="162" t="s">
        <v>3015</v>
      </c>
      <c r="S41" s="198">
        <f t="shared" si="0"/>
        <v>45000</v>
      </c>
    </row>
    <row r="42" spans="1:19" ht="135">
      <c r="A42" s="162">
        <v>37</v>
      </c>
      <c r="B42" s="162">
        <v>6</v>
      </c>
      <c r="C42" s="183" t="s">
        <v>961</v>
      </c>
      <c r="D42" s="184" t="s">
        <v>3187</v>
      </c>
      <c r="E42" s="184" t="s">
        <v>3188</v>
      </c>
      <c r="F42" s="170" t="s">
        <v>30</v>
      </c>
      <c r="G42" s="170" t="s">
        <v>1953</v>
      </c>
      <c r="H42" s="170" t="s">
        <v>1954</v>
      </c>
      <c r="I42" s="162" t="s">
        <v>2997</v>
      </c>
      <c r="J42" s="169" t="s">
        <v>3057</v>
      </c>
      <c r="K42" s="162" t="s">
        <v>3009</v>
      </c>
      <c r="L42" s="169" t="s">
        <v>1756</v>
      </c>
      <c r="M42" s="162" t="s">
        <v>3010</v>
      </c>
      <c r="N42" s="169">
        <v>223000</v>
      </c>
      <c r="O42" s="189" t="s">
        <v>3002</v>
      </c>
      <c r="P42" s="162">
        <v>50000</v>
      </c>
      <c r="Q42" s="185">
        <v>41225</v>
      </c>
      <c r="R42" s="162" t="s">
        <v>3011</v>
      </c>
      <c r="S42" s="198">
        <f t="shared" si="0"/>
        <v>45000</v>
      </c>
    </row>
    <row r="43" spans="1:19" ht="135">
      <c r="A43" s="162">
        <v>38</v>
      </c>
      <c r="B43" s="162">
        <v>73</v>
      </c>
      <c r="C43" s="183" t="s">
        <v>3189</v>
      </c>
      <c r="D43" s="192" t="s">
        <v>3190</v>
      </c>
      <c r="E43" s="192" t="s">
        <v>3191</v>
      </c>
      <c r="F43" s="163" t="s">
        <v>30</v>
      </c>
      <c r="G43" s="162" t="s">
        <v>1953</v>
      </c>
      <c r="H43" s="162" t="s">
        <v>1957</v>
      </c>
      <c r="I43" s="162" t="s">
        <v>2997</v>
      </c>
      <c r="J43" s="169" t="s">
        <v>3057</v>
      </c>
      <c r="K43" s="162" t="s">
        <v>3009</v>
      </c>
      <c r="L43" s="169" t="s">
        <v>1756</v>
      </c>
      <c r="M43" s="162" t="s">
        <v>3010</v>
      </c>
      <c r="N43" s="162">
        <v>157500</v>
      </c>
      <c r="O43" s="189">
        <v>41006</v>
      </c>
      <c r="P43" s="162">
        <v>45000</v>
      </c>
      <c r="Q43" s="193" t="s">
        <v>3192</v>
      </c>
      <c r="R43" s="162" t="s">
        <v>3015</v>
      </c>
      <c r="S43" s="198">
        <f t="shared" si="0"/>
        <v>40500</v>
      </c>
    </row>
    <row r="44" spans="1:19" ht="135">
      <c r="A44" s="162">
        <v>39</v>
      </c>
      <c r="B44" s="162">
        <v>6</v>
      </c>
      <c r="C44" s="183" t="s">
        <v>961</v>
      </c>
      <c r="D44" s="184" t="s">
        <v>3187</v>
      </c>
      <c r="E44" s="184" t="s">
        <v>3188</v>
      </c>
      <c r="F44" s="170" t="s">
        <v>30</v>
      </c>
      <c r="G44" s="170" t="s">
        <v>1953</v>
      </c>
      <c r="H44" s="170" t="s">
        <v>1954</v>
      </c>
      <c r="I44" s="162" t="s">
        <v>2997</v>
      </c>
      <c r="J44" s="169" t="s">
        <v>3057</v>
      </c>
      <c r="K44" s="162" t="s">
        <v>3009</v>
      </c>
      <c r="L44" s="169" t="s">
        <v>1756</v>
      </c>
      <c r="M44" s="162" t="s">
        <v>3010</v>
      </c>
      <c r="N44" s="169">
        <v>223000</v>
      </c>
      <c r="O44" s="189" t="s">
        <v>3002</v>
      </c>
      <c r="P44" s="162">
        <v>50000</v>
      </c>
      <c r="Q44" s="185" t="s">
        <v>3192</v>
      </c>
      <c r="R44" s="162" t="s">
        <v>3011</v>
      </c>
      <c r="S44" s="198">
        <f t="shared" si="0"/>
        <v>45000</v>
      </c>
    </row>
    <row r="45" spans="1:19" ht="90">
      <c r="A45" s="162">
        <v>40</v>
      </c>
      <c r="B45" s="162">
        <v>43</v>
      </c>
      <c r="C45" s="183" t="s">
        <v>3193</v>
      </c>
      <c r="D45" s="194" t="s">
        <v>3194</v>
      </c>
      <c r="E45" s="194" t="s">
        <v>3195</v>
      </c>
      <c r="F45" s="163" t="s">
        <v>30</v>
      </c>
      <c r="G45" s="162" t="s">
        <v>1953</v>
      </c>
      <c r="H45" s="162" t="s">
        <v>1954</v>
      </c>
      <c r="I45" s="162" t="s">
        <v>2997</v>
      </c>
      <c r="J45" s="162" t="s">
        <v>3196</v>
      </c>
      <c r="K45" s="162" t="s">
        <v>3197</v>
      </c>
      <c r="L45" s="162" t="s">
        <v>1732</v>
      </c>
      <c r="M45" s="162" t="s">
        <v>3173</v>
      </c>
      <c r="N45" s="162">
        <v>100000</v>
      </c>
      <c r="O45" s="189" t="s">
        <v>3198</v>
      </c>
      <c r="P45" s="162">
        <v>50000</v>
      </c>
      <c r="Q45" s="193" t="s">
        <v>3192</v>
      </c>
      <c r="R45" s="162">
        <v>11</v>
      </c>
      <c r="S45" s="198">
        <f t="shared" si="0"/>
        <v>45000</v>
      </c>
    </row>
    <row r="46" spans="1:19" ht="105">
      <c r="A46" s="162">
        <v>41</v>
      </c>
      <c r="B46" s="162">
        <v>74</v>
      </c>
      <c r="C46" s="183" t="s">
        <v>3199</v>
      </c>
      <c r="D46" s="192" t="s">
        <v>3200</v>
      </c>
      <c r="E46" s="192" t="s">
        <v>3201</v>
      </c>
      <c r="F46" s="163" t="s">
        <v>30</v>
      </c>
      <c r="G46" s="162" t="s">
        <v>1953</v>
      </c>
      <c r="H46" s="162" t="s">
        <v>1957</v>
      </c>
      <c r="I46" s="162" t="s">
        <v>2997</v>
      </c>
      <c r="J46" s="162" t="s">
        <v>3202</v>
      </c>
      <c r="K46" s="162" t="s">
        <v>3203</v>
      </c>
      <c r="L46" s="162" t="s">
        <v>3204</v>
      </c>
      <c r="M46" s="162" t="s">
        <v>3073</v>
      </c>
      <c r="N46" s="162">
        <v>22450</v>
      </c>
      <c r="O46" s="189" t="s">
        <v>3205</v>
      </c>
      <c r="P46" s="162">
        <v>22450</v>
      </c>
      <c r="Q46" s="193" t="s">
        <v>3206</v>
      </c>
      <c r="R46" s="162" t="s">
        <v>3015</v>
      </c>
      <c r="S46" s="198">
        <f t="shared" si="0"/>
        <v>20205</v>
      </c>
    </row>
    <row r="47" spans="1:19" ht="75">
      <c r="A47" s="162">
        <v>42</v>
      </c>
      <c r="B47" s="162">
        <v>75</v>
      </c>
      <c r="C47" s="183" t="s">
        <v>3207</v>
      </c>
      <c r="D47" s="192" t="s">
        <v>3208</v>
      </c>
      <c r="E47" s="192" t="s">
        <v>3209</v>
      </c>
      <c r="F47" s="163" t="s">
        <v>30</v>
      </c>
      <c r="G47" s="162" t="s">
        <v>1953</v>
      </c>
      <c r="H47" s="162" t="s">
        <v>1954</v>
      </c>
      <c r="I47" s="162" t="s">
        <v>3210</v>
      </c>
      <c r="J47" s="162" t="s">
        <v>3111</v>
      </c>
      <c r="K47" s="162" t="s">
        <v>3111</v>
      </c>
      <c r="L47" s="162" t="s">
        <v>3172</v>
      </c>
      <c r="M47" s="162" t="s">
        <v>3173</v>
      </c>
      <c r="N47" s="162">
        <v>90000</v>
      </c>
      <c r="O47" s="189" t="s">
        <v>3074</v>
      </c>
      <c r="P47" s="162">
        <v>45000</v>
      </c>
      <c r="Q47" s="193" t="s">
        <v>3211</v>
      </c>
      <c r="R47" s="162" t="s">
        <v>3015</v>
      </c>
      <c r="S47" s="198">
        <f t="shared" si="0"/>
        <v>40500</v>
      </c>
    </row>
    <row r="48" spans="1:19" ht="90">
      <c r="A48" s="162">
        <v>43</v>
      </c>
      <c r="B48" s="162">
        <v>76</v>
      </c>
      <c r="C48" s="183" t="s">
        <v>3212</v>
      </c>
      <c r="D48" s="192" t="s">
        <v>3213</v>
      </c>
      <c r="E48" s="192" t="s">
        <v>3214</v>
      </c>
      <c r="F48" s="163" t="s">
        <v>30</v>
      </c>
      <c r="G48" s="162" t="s">
        <v>1953</v>
      </c>
      <c r="H48" s="162" t="s">
        <v>1957</v>
      </c>
      <c r="I48" s="162" t="s">
        <v>2997</v>
      </c>
      <c r="J48" s="195" t="s">
        <v>3215</v>
      </c>
      <c r="K48" s="162" t="s">
        <v>3216</v>
      </c>
      <c r="L48" s="162" t="s">
        <v>3155</v>
      </c>
      <c r="M48" s="162" t="s">
        <v>3173</v>
      </c>
      <c r="N48" s="162">
        <v>76000</v>
      </c>
      <c r="O48" s="189" t="s">
        <v>3074</v>
      </c>
      <c r="P48" s="162">
        <v>38000</v>
      </c>
      <c r="Q48" s="193" t="s">
        <v>3217</v>
      </c>
      <c r="R48" s="162" t="s">
        <v>3015</v>
      </c>
      <c r="S48" s="198">
        <f t="shared" si="0"/>
        <v>34200</v>
      </c>
    </row>
    <row r="49" spans="1:19" ht="90">
      <c r="A49" s="162">
        <v>44</v>
      </c>
      <c r="B49" s="162">
        <v>77</v>
      </c>
      <c r="C49" s="183" t="s">
        <v>3218</v>
      </c>
      <c r="D49" s="192" t="s">
        <v>3219</v>
      </c>
      <c r="E49" s="192" t="s">
        <v>3220</v>
      </c>
      <c r="F49" s="163" t="s">
        <v>30</v>
      </c>
      <c r="G49" s="162" t="s">
        <v>1953</v>
      </c>
      <c r="H49" s="162" t="s">
        <v>1954</v>
      </c>
      <c r="I49" s="162" t="s">
        <v>2997</v>
      </c>
      <c r="J49" s="162" t="s">
        <v>3221</v>
      </c>
      <c r="K49" s="162" t="s">
        <v>3221</v>
      </c>
      <c r="L49" s="162" t="s">
        <v>3135</v>
      </c>
      <c r="M49" s="162" t="s">
        <v>3028</v>
      </c>
      <c r="N49" s="162">
        <v>150000</v>
      </c>
      <c r="O49" s="189" t="s">
        <v>3222</v>
      </c>
      <c r="P49" s="162">
        <v>50000</v>
      </c>
      <c r="Q49" s="193" t="s">
        <v>3223</v>
      </c>
      <c r="R49" s="162" t="s">
        <v>3015</v>
      </c>
      <c r="S49" s="198">
        <f t="shared" si="0"/>
        <v>45000</v>
      </c>
    </row>
    <row r="50" spans="1:19" ht="90">
      <c r="A50" s="162">
        <v>45</v>
      </c>
      <c r="B50" s="162">
        <v>78</v>
      </c>
      <c r="C50" s="183" t="s">
        <v>3224</v>
      </c>
      <c r="D50" s="192" t="s">
        <v>3225</v>
      </c>
      <c r="E50" s="192" t="s">
        <v>3226</v>
      </c>
      <c r="F50" s="163" t="s">
        <v>30</v>
      </c>
      <c r="G50" s="162" t="s">
        <v>1953</v>
      </c>
      <c r="H50" s="162" t="s">
        <v>1954</v>
      </c>
      <c r="I50" s="162" t="s">
        <v>2997</v>
      </c>
      <c r="J50" s="162" t="s">
        <v>3181</v>
      </c>
      <c r="K50" s="162" t="s">
        <v>3227</v>
      </c>
      <c r="L50" s="162" t="s">
        <v>3160</v>
      </c>
      <c r="M50" s="162" t="s">
        <v>3095</v>
      </c>
      <c r="N50" s="162">
        <v>50000</v>
      </c>
      <c r="O50" s="189" t="s">
        <v>3228</v>
      </c>
      <c r="P50" s="162">
        <v>10000</v>
      </c>
      <c r="Q50" s="193" t="s">
        <v>3223</v>
      </c>
      <c r="R50" s="162" t="s">
        <v>3015</v>
      </c>
      <c r="S50" s="198">
        <f t="shared" si="0"/>
        <v>9000</v>
      </c>
    </row>
    <row r="51" spans="1:19" ht="90">
      <c r="A51" s="162">
        <v>46</v>
      </c>
      <c r="B51" s="162">
        <v>79</v>
      </c>
      <c r="C51" s="183" t="s">
        <v>3229</v>
      </c>
      <c r="D51" s="192" t="s">
        <v>3230</v>
      </c>
      <c r="E51" s="192" t="s">
        <v>3226</v>
      </c>
      <c r="F51" s="163" t="s">
        <v>30</v>
      </c>
      <c r="G51" s="162" t="s">
        <v>1953</v>
      </c>
      <c r="H51" s="162" t="s">
        <v>1954</v>
      </c>
      <c r="I51" s="162" t="s">
        <v>2997</v>
      </c>
      <c r="J51" s="162" t="s">
        <v>3181</v>
      </c>
      <c r="K51" s="162" t="s">
        <v>3227</v>
      </c>
      <c r="L51" s="162" t="s">
        <v>3160</v>
      </c>
      <c r="M51" s="162" t="s">
        <v>3095</v>
      </c>
      <c r="N51" s="162">
        <v>50000</v>
      </c>
      <c r="O51" s="189" t="s">
        <v>3231</v>
      </c>
      <c r="P51" s="162">
        <v>10000</v>
      </c>
      <c r="Q51" s="193" t="s">
        <v>3223</v>
      </c>
      <c r="R51" s="162" t="s">
        <v>3015</v>
      </c>
      <c r="S51" s="198">
        <f t="shared" si="0"/>
        <v>9000</v>
      </c>
    </row>
    <row r="52" spans="1:19" ht="120">
      <c r="A52" s="162">
        <v>47</v>
      </c>
      <c r="B52" s="162">
        <v>80</v>
      </c>
      <c r="C52" s="196" t="s">
        <v>3232</v>
      </c>
      <c r="D52" s="192" t="s">
        <v>3233</v>
      </c>
      <c r="E52" s="192" t="s">
        <v>3234</v>
      </c>
      <c r="F52" s="163" t="s">
        <v>30</v>
      </c>
      <c r="G52" s="162" t="s">
        <v>1953</v>
      </c>
      <c r="H52" s="162" t="s">
        <v>1954</v>
      </c>
      <c r="I52" s="162" t="s">
        <v>6</v>
      </c>
      <c r="J52" s="162" t="s">
        <v>3235</v>
      </c>
      <c r="K52" s="162" t="s">
        <v>3236</v>
      </c>
      <c r="L52" s="162" t="s">
        <v>3237</v>
      </c>
      <c r="M52" s="162" t="s">
        <v>3001</v>
      </c>
      <c r="N52" s="162">
        <v>113240</v>
      </c>
      <c r="O52" s="189" t="s">
        <v>3074</v>
      </c>
      <c r="P52" s="197">
        <v>43740</v>
      </c>
      <c r="Q52" s="193" t="s">
        <v>3238</v>
      </c>
      <c r="R52" s="253" t="s">
        <v>6714</v>
      </c>
      <c r="S52" s="198">
        <f t="shared" si="0"/>
        <v>39366</v>
      </c>
    </row>
    <row r="53" spans="1:19" ht="75">
      <c r="A53" s="162">
        <v>48</v>
      </c>
      <c r="B53" s="162">
        <v>81</v>
      </c>
      <c r="C53" s="196" t="s">
        <v>3239</v>
      </c>
      <c r="D53" s="192" t="s">
        <v>3240</v>
      </c>
      <c r="E53" s="192" t="s">
        <v>3241</v>
      </c>
      <c r="F53" s="163" t="s">
        <v>30</v>
      </c>
      <c r="G53" s="162" t="s">
        <v>1953</v>
      </c>
      <c r="H53" s="162" t="s">
        <v>1954</v>
      </c>
      <c r="I53" s="162" t="s">
        <v>6</v>
      </c>
      <c r="J53" s="162" t="s">
        <v>3111</v>
      </c>
      <c r="K53" s="162" t="s">
        <v>3111</v>
      </c>
      <c r="L53" s="162" t="s">
        <v>3172</v>
      </c>
      <c r="M53" s="162" t="s">
        <v>3173</v>
      </c>
      <c r="N53" s="162">
        <v>100000</v>
      </c>
      <c r="O53" s="189" t="s">
        <v>3074</v>
      </c>
      <c r="P53" s="197">
        <v>50000</v>
      </c>
      <c r="Q53" s="193" t="s">
        <v>3238</v>
      </c>
      <c r="R53" s="253" t="s">
        <v>6714</v>
      </c>
      <c r="S53" s="198">
        <f t="shared" si="0"/>
        <v>45000</v>
      </c>
    </row>
    <row r="54" spans="1:19" ht="105">
      <c r="A54" s="162">
        <v>49</v>
      </c>
      <c r="B54" s="162">
        <v>82</v>
      </c>
      <c r="C54" s="196" t="s">
        <v>3242</v>
      </c>
      <c r="D54" s="192" t="s">
        <v>3243</v>
      </c>
      <c r="E54" s="192" t="s">
        <v>3244</v>
      </c>
      <c r="F54" s="163" t="s">
        <v>30</v>
      </c>
      <c r="G54" s="162" t="s">
        <v>1953</v>
      </c>
      <c r="H54" s="162" t="s">
        <v>1954</v>
      </c>
      <c r="I54" s="162" t="s">
        <v>6</v>
      </c>
      <c r="J54" s="162" t="s">
        <v>3245</v>
      </c>
      <c r="K54" s="162"/>
      <c r="L54" s="162" t="s">
        <v>3135</v>
      </c>
      <c r="M54" s="162" t="s">
        <v>3028</v>
      </c>
      <c r="N54" s="162">
        <v>132000</v>
      </c>
      <c r="O54" s="189" t="s">
        <v>3222</v>
      </c>
      <c r="P54" s="197">
        <v>44000</v>
      </c>
      <c r="Q54" s="193" t="s">
        <v>3238</v>
      </c>
      <c r="R54" s="253" t="s">
        <v>6714</v>
      </c>
      <c r="S54" s="198">
        <f t="shared" si="0"/>
        <v>39600</v>
      </c>
    </row>
    <row r="55" spans="1:19" ht="105">
      <c r="A55" s="162">
        <v>50</v>
      </c>
      <c r="B55" s="162">
        <v>2</v>
      </c>
      <c r="C55" s="196" t="s">
        <v>3246</v>
      </c>
      <c r="D55" s="192" t="s">
        <v>3247</v>
      </c>
      <c r="E55" s="192" t="s">
        <v>3248</v>
      </c>
      <c r="F55" s="163" t="s">
        <v>30</v>
      </c>
      <c r="G55" s="162" t="s">
        <v>1976</v>
      </c>
      <c r="H55" s="162" t="s">
        <v>1957</v>
      </c>
      <c r="I55" s="162" t="s">
        <v>6</v>
      </c>
      <c r="J55" s="162" t="s">
        <v>3249</v>
      </c>
      <c r="K55" s="162" t="s">
        <v>3236</v>
      </c>
      <c r="L55" s="162" t="s">
        <v>3237</v>
      </c>
      <c r="M55" s="162" t="s">
        <v>3001</v>
      </c>
      <c r="N55" s="162">
        <v>225000</v>
      </c>
      <c r="O55" s="189" t="s">
        <v>3250</v>
      </c>
      <c r="P55" s="197">
        <v>50000</v>
      </c>
      <c r="Q55" s="193" t="s">
        <v>3251</v>
      </c>
      <c r="R55" s="253" t="s">
        <v>8488</v>
      </c>
      <c r="S55" s="198">
        <f t="shared" si="0"/>
        <v>45000</v>
      </c>
    </row>
    <row r="56" spans="1:19" ht="120">
      <c r="A56" s="162">
        <v>51</v>
      </c>
      <c r="B56" s="162">
        <v>42</v>
      </c>
      <c r="C56" s="196" t="s">
        <v>3252</v>
      </c>
      <c r="D56" s="192" t="s">
        <v>3253</v>
      </c>
      <c r="E56" s="192" t="s">
        <v>3254</v>
      </c>
      <c r="F56" s="163" t="s">
        <v>30</v>
      </c>
      <c r="G56" s="162" t="s">
        <v>1953</v>
      </c>
      <c r="H56" s="162" t="s">
        <v>1954</v>
      </c>
      <c r="I56" s="162" t="s">
        <v>6</v>
      </c>
      <c r="J56" s="162" t="s">
        <v>3255</v>
      </c>
      <c r="K56" s="162" t="s">
        <v>3256</v>
      </c>
      <c r="L56" s="162" t="s">
        <v>3257</v>
      </c>
      <c r="M56" s="162" t="s">
        <v>3095</v>
      </c>
      <c r="N56" s="162">
        <v>42000</v>
      </c>
      <c r="O56" s="189">
        <v>40969</v>
      </c>
      <c r="P56" s="197">
        <v>14000</v>
      </c>
      <c r="Q56" s="193" t="s">
        <v>3251</v>
      </c>
      <c r="R56" s="253" t="s">
        <v>8488</v>
      </c>
      <c r="S56" s="198">
        <f t="shared" si="0"/>
        <v>12600</v>
      </c>
    </row>
    <row r="57" spans="1:19" ht="105">
      <c r="A57" s="162">
        <v>52</v>
      </c>
      <c r="B57" s="162">
        <v>83</v>
      </c>
      <c r="C57" s="196" t="s">
        <v>964</v>
      </c>
      <c r="D57" s="192" t="s">
        <v>3258</v>
      </c>
      <c r="E57" s="192" t="s">
        <v>3259</v>
      </c>
      <c r="F57" s="163" t="s">
        <v>30</v>
      </c>
      <c r="G57" s="162" t="s">
        <v>1953</v>
      </c>
      <c r="H57" s="162" t="s">
        <v>1954</v>
      </c>
      <c r="I57" s="162" t="s">
        <v>6</v>
      </c>
      <c r="J57" s="162" t="s">
        <v>3260</v>
      </c>
      <c r="K57" s="162" t="s">
        <v>3236</v>
      </c>
      <c r="L57" s="162" t="s">
        <v>3261</v>
      </c>
      <c r="M57" s="162" t="s">
        <v>3028</v>
      </c>
      <c r="N57" s="162">
        <v>100000</v>
      </c>
      <c r="O57" s="189">
        <v>41006</v>
      </c>
      <c r="P57" s="197">
        <v>50000</v>
      </c>
      <c r="Q57" s="193" t="s">
        <v>3251</v>
      </c>
      <c r="R57" s="253" t="s">
        <v>6714</v>
      </c>
      <c r="S57" s="198">
        <f t="shared" si="0"/>
        <v>45000</v>
      </c>
    </row>
    <row r="58" spans="1:19">
      <c r="P58" s="198">
        <f>SUM(P6:P57)</f>
        <v>2072290</v>
      </c>
    </row>
    <row r="59" spans="1:19">
      <c r="A59" s="198">
        <v>31</v>
      </c>
      <c r="P59" s="876">
        <f>P58*0.05</f>
        <v>103614.5</v>
      </c>
    </row>
    <row r="60" spans="1:19">
      <c r="P60" s="198">
        <f>P58-P59</f>
        <v>1968675.5</v>
      </c>
    </row>
    <row r="61" spans="1:19">
      <c r="P61" s="198">
        <v>715200</v>
      </c>
    </row>
    <row r="62" spans="1:19">
      <c r="P62" s="198">
        <f>P60+P61</f>
        <v>2683875.5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9"/>
  <sheetViews>
    <sheetView topLeftCell="C22" workbookViewId="0">
      <selection activeCell="R29" sqref="R29"/>
    </sheetView>
  </sheetViews>
  <sheetFormatPr defaultRowHeight="15"/>
  <sheetData>
    <row r="1" spans="1:20" ht="18.75">
      <c r="A1" s="1052" t="s">
        <v>3300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</row>
    <row r="2" spans="1:20" ht="17.25">
      <c r="A2" s="1053" t="s">
        <v>3301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</row>
    <row r="3" spans="1:20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0">
      <c r="A4" s="198" t="s">
        <v>3302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>
      <c r="A6" s="198"/>
      <c r="B6" s="198"/>
      <c r="C6" s="198"/>
      <c r="D6" s="198"/>
      <c r="E6" s="198"/>
      <c r="F6" s="198"/>
      <c r="G6" s="198"/>
      <c r="H6" s="198" t="s">
        <v>3303</v>
      </c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20">
      <c r="A7" s="203" t="s">
        <v>3304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</row>
    <row r="8" spans="1:20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 t="s">
        <v>3305</v>
      </c>
      <c r="T8" s="198"/>
    </row>
    <row r="9" spans="1:20">
      <c r="A9" s="204" t="s">
        <v>3306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</row>
    <row r="10" spans="1:20">
      <c r="A10" s="1054" t="s">
        <v>1984</v>
      </c>
      <c r="B10" s="1054" t="s">
        <v>1985</v>
      </c>
      <c r="C10" s="1054" t="s">
        <v>3307</v>
      </c>
      <c r="D10" s="1054" t="s">
        <v>3308</v>
      </c>
      <c r="E10" s="1054" t="s">
        <v>9</v>
      </c>
      <c r="F10" s="1054" t="s">
        <v>3309</v>
      </c>
      <c r="G10" s="1054" t="s">
        <v>3310</v>
      </c>
      <c r="H10" s="1054"/>
      <c r="I10" s="1054"/>
      <c r="J10" s="1054"/>
      <c r="K10" s="1054"/>
      <c r="L10" s="1054"/>
      <c r="M10" s="1054" t="s">
        <v>3311</v>
      </c>
      <c r="N10" s="1054"/>
      <c r="O10" s="1054" t="s">
        <v>3312</v>
      </c>
      <c r="P10" s="1054"/>
      <c r="Q10" s="1054" t="s">
        <v>1996</v>
      </c>
      <c r="R10" s="1054" t="s">
        <v>1994</v>
      </c>
      <c r="S10" s="1054" t="s">
        <v>1995</v>
      </c>
      <c r="T10" s="1054" t="s">
        <v>1997</v>
      </c>
    </row>
    <row r="11" spans="1:20" ht="30">
      <c r="A11" s="1054"/>
      <c r="B11" s="1054"/>
      <c r="C11" s="1054"/>
      <c r="D11" s="1054"/>
      <c r="E11" s="1054"/>
      <c r="F11" s="1054"/>
      <c r="G11" s="205" t="s">
        <v>31</v>
      </c>
      <c r="H11" s="205" t="s">
        <v>3313</v>
      </c>
      <c r="I11" s="205" t="s">
        <v>3314</v>
      </c>
      <c r="J11" s="205" t="s">
        <v>1934</v>
      </c>
      <c r="K11" s="205" t="s">
        <v>3315</v>
      </c>
      <c r="L11" s="205" t="s">
        <v>3316</v>
      </c>
      <c r="M11" s="205" t="s">
        <v>32</v>
      </c>
      <c r="N11" s="205" t="s">
        <v>41</v>
      </c>
      <c r="O11" s="205" t="s">
        <v>5</v>
      </c>
      <c r="P11" s="205" t="s">
        <v>6</v>
      </c>
      <c r="Q11" s="1054"/>
      <c r="R11" s="1054"/>
      <c r="S11" s="1054"/>
      <c r="T11" s="1054"/>
    </row>
    <row r="12" spans="1:20" ht="90">
      <c r="A12" s="163">
        <v>1</v>
      </c>
      <c r="B12" s="199" t="s">
        <v>3262</v>
      </c>
      <c r="C12" s="141" t="s">
        <v>3263</v>
      </c>
      <c r="D12" s="141" t="s">
        <v>3264</v>
      </c>
      <c r="E12" s="74" t="s">
        <v>30</v>
      </c>
      <c r="F12" s="172">
        <v>12</v>
      </c>
      <c r="G12" s="28" t="s">
        <v>31</v>
      </c>
      <c r="H12" s="172" t="s">
        <v>3265</v>
      </c>
      <c r="I12" s="172" t="s">
        <v>3265</v>
      </c>
      <c r="J12" s="172" t="s">
        <v>3265</v>
      </c>
      <c r="K12" s="172" t="s">
        <v>3265</v>
      </c>
      <c r="L12" s="172" t="s">
        <v>3265</v>
      </c>
      <c r="M12" s="172" t="s">
        <v>3265</v>
      </c>
      <c r="N12" s="28" t="s">
        <v>41</v>
      </c>
      <c r="O12" s="172" t="s">
        <v>3265</v>
      </c>
      <c r="P12" s="28" t="s">
        <v>6</v>
      </c>
      <c r="Q12" s="172">
        <v>270000</v>
      </c>
      <c r="R12" s="197">
        <v>270000</v>
      </c>
      <c r="S12" s="172" t="s">
        <v>3266</v>
      </c>
      <c r="T12" s="172">
        <v>36</v>
      </c>
    </row>
    <row r="13" spans="1:20" ht="60">
      <c r="A13" s="163">
        <v>2</v>
      </c>
      <c r="B13" s="199" t="s">
        <v>3267</v>
      </c>
      <c r="C13" s="141" t="s">
        <v>3268</v>
      </c>
      <c r="D13" s="141" t="s">
        <v>3269</v>
      </c>
      <c r="E13" s="74" t="s">
        <v>30</v>
      </c>
      <c r="F13" s="172">
        <v>12</v>
      </c>
      <c r="G13" s="28" t="s">
        <v>31</v>
      </c>
      <c r="H13" s="172" t="s">
        <v>3265</v>
      </c>
      <c r="I13" s="172" t="s">
        <v>3265</v>
      </c>
      <c r="J13" s="172" t="s">
        <v>3265</v>
      </c>
      <c r="K13" s="172" t="s">
        <v>3265</v>
      </c>
      <c r="L13" s="172" t="s">
        <v>3265</v>
      </c>
      <c r="M13" s="172" t="s">
        <v>3265</v>
      </c>
      <c r="N13" s="28" t="s">
        <v>41</v>
      </c>
      <c r="O13" s="172" t="s">
        <v>3265</v>
      </c>
      <c r="P13" s="28" t="s">
        <v>6</v>
      </c>
      <c r="Q13" s="172">
        <v>270000</v>
      </c>
      <c r="R13" s="197">
        <v>270000</v>
      </c>
      <c r="S13" s="172" t="s">
        <v>3266</v>
      </c>
      <c r="T13" s="172">
        <v>36</v>
      </c>
    </row>
    <row r="14" spans="1:20" ht="45">
      <c r="A14" s="163">
        <v>3</v>
      </c>
      <c r="B14" s="199" t="s">
        <v>3270</v>
      </c>
      <c r="C14" s="141" t="s">
        <v>3271</v>
      </c>
      <c r="D14" s="141" t="s">
        <v>3272</v>
      </c>
      <c r="E14" s="74" t="s">
        <v>30</v>
      </c>
      <c r="F14" s="172">
        <v>12</v>
      </c>
      <c r="G14" s="28" t="s">
        <v>31</v>
      </c>
      <c r="H14" s="172" t="s">
        <v>3265</v>
      </c>
      <c r="I14" s="172" t="s">
        <v>3265</v>
      </c>
      <c r="J14" s="172" t="s">
        <v>3265</v>
      </c>
      <c r="K14" s="172" t="s">
        <v>3265</v>
      </c>
      <c r="L14" s="172" t="s">
        <v>3265</v>
      </c>
      <c r="M14" s="172" t="s">
        <v>3265</v>
      </c>
      <c r="N14" s="28" t="s">
        <v>41</v>
      </c>
      <c r="O14" s="172" t="s">
        <v>3265</v>
      </c>
      <c r="P14" s="28" t="s">
        <v>6</v>
      </c>
      <c r="Q14" s="172">
        <v>270000</v>
      </c>
      <c r="R14" s="197">
        <v>270000</v>
      </c>
      <c r="S14" s="172" t="s">
        <v>3266</v>
      </c>
      <c r="T14" s="172">
        <v>36</v>
      </c>
    </row>
    <row r="15" spans="1:20" ht="135">
      <c r="A15" s="163">
        <v>4</v>
      </c>
      <c r="B15" s="199" t="s">
        <v>3273</v>
      </c>
      <c r="C15" s="141" t="s">
        <v>3274</v>
      </c>
      <c r="D15" s="200" t="s">
        <v>3275</v>
      </c>
      <c r="E15" s="74" t="s">
        <v>30</v>
      </c>
      <c r="F15" s="172">
        <v>12</v>
      </c>
      <c r="G15" s="28" t="s">
        <v>31</v>
      </c>
      <c r="H15" s="172" t="s">
        <v>3265</v>
      </c>
      <c r="I15" s="172" t="s">
        <v>3265</v>
      </c>
      <c r="J15" s="172" t="s">
        <v>3265</v>
      </c>
      <c r="K15" s="172" t="s">
        <v>3265</v>
      </c>
      <c r="L15" s="172" t="s">
        <v>3265</v>
      </c>
      <c r="M15" s="172" t="s">
        <v>3265</v>
      </c>
      <c r="N15" s="28" t="s">
        <v>41</v>
      </c>
      <c r="O15" s="172" t="s">
        <v>3265</v>
      </c>
      <c r="P15" s="28" t="s">
        <v>6</v>
      </c>
      <c r="Q15" s="172">
        <v>270000</v>
      </c>
      <c r="R15" s="197">
        <v>270000</v>
      </c>
      <c r="S15" s="172" t="s">
        <v>3266</v>
      </c>
      <c r="T15" s="172">
        <v>36</v>
      </c>
    </row>
    <row r="16" spans="1:20" ht="105">
      <c r="A16" s="163">
        <v>5</v>
      </c>
      <c r="B16" s="199" t="s">
        <v>3276</v>
      </c>
      <c r="C16" s="141" t="s">
        <v>3277</v>
      </c>
      <c r="D16" s="141" t="s">
        <v>3278</v>
      </c>
      <c r="E16" s="74" t="s">
        <v>30</v>
      </c>
      <c r="F16" s="172">
        <v>12</v>
      </c>
      <c r="G16" s="28" t="s">
        <v>31</v>
      </c>
      <c r="H16" s="172" t="s">
        <v>3265</v>
      </c>
      <c r="I16" s="172" t="s">
        <v>3265</v>
      </c>
      <c r="J16" s="172" t="s">
        <v>3265</v>
      </c>
      <c r="K16" s="172" t="s">
        <v>3265</v>
      </c>
      <c r="L16" s="172" t="s">
        <v>3265</v>
      </c>
      <c r="M16" s="172" t="s">
        <v>3265</v>
      </c>
      <c r="N16" s="28" t="s">
        <v>41</v>
      </c>
      <c r="O16" s="172" t="s">
        <v>3265</v>
      </c>
      <c r="P16" s="28" t="s">
        <v>6</v>
      </c>
      <c r="Q16" s="172">
        <v>270000</v>
      </c>
      <c r="R16" s="197">
        <v>270000</v>
      </c>
      <c r="S16" s="172" t="s">
        <v>3266</v>
      </c>
      <c r="T16" s="172">
        <v>36</v>
      </c>
    </row>
    <row r="17" spans="1:20" ht="90">
      <c r="A17" s="163">
        <v>6</v>
      </c>
      <c r="B17" s="199" t="s">
        <v>3279</v>
      </c>
      <c r="C17" s="141" t="s">
        <v>3280</v>
      </c>
      <c r="D17" s="141" t="s">
        <v>3281</v>
      </c>
      <c r="E17" s="74" t="s">
        <v>30</v>
      </c>
      <c r="F17" s="172">
        <v>12</v>
      </c>
      <c r="G17" s="28" t="s">
        <v>31</v>
      </c>
      <c r="H17" s="172" t="s">
        <v>3265</v>
      </c>
      <c r="I17" s="172" t="s">
        <v>3265</v>
      </c>
      <c r="J17" s="172" t="s">
        <v>3265</v>
      </c>
      <c r="K17" s="172" t="s">
        <v>3265</v>
      </c>
      <c r="L17" s="172" t="s">
        <v>3265</v>
      </c>
      <c r="M17" s="172" t="s">
        <v>3265</v>
      </c>
      <c r="N17" s="28" t="s">
        <v>41</v>
      </c>
      <c r="O17" s="172" t="s">
        <v>3265</v>
      </c>
      <c r="P17" s="28" t="s">
        <v>6</v>
      </c>
      <c r="Q17" s="172">
        <v>270000</v>
      </c>
      <c r="R17" s="197">
        <v>270000</v>
      </c>
      <c r="S17" s="172" t="s">
        <v>3266</v>
      </c>
      <c r="T17" s="172">
        <v>36</v>
      </c>
    </row>
    <row r="18" spans="1:20" ht="75">
      <c r="A18" s="163">
        <v>7</v>
      </c>
      <c r="B18" s="201" t="s">
        <v>3282</v>
      </c>
      <c r="C18" s="141" t="s">
        <v>3283</v>
      </c>
      <c r="D18" s="141" t="s">
        <v>3284</v>
      </c>
      <c r="E18" s="74" t="s">
        <v>30</v>
      </c>
      <c r="F18" s="172">
        <v>12</v>
      </c>
      <c r="G18" s="28" t="s">
        <v>31</v>
      </c>
      <c r="H18" s="172" t="s">
        <v>3265</v>
      </c>
      <c r="I18" s="172" t="s">
        <v>3265</v>
      </c>
      <c r="J18" s="172" t="s">
        <v>3265</v>
      </c>
      <c r="K18" s="172" t="s">
        <v>3265</v>
      </c>
      <c r="L18" s="172" t="s">
        <v>3265</v>
      </c>
      <c r="M18" s="172" t="s">
        <v>3265</v>
      </c>
      <c r="N18" s="28" t="s">
        <v>41</v>
      </c>
      <c r="O18" s="172" t="s">
        <v>3265</v>
      </c>
      <c r="P18" s="28" t="s">
        <v>6</v>
      </c>
      <c r="Q18" s="172">
        <v>270000</v>
      </c>
      <c r="R18" s="197">
        <v>270000</v>
      </c>
      <c r="S18" s="202">
        <v>41310</v>
      </c>
      <c r="T18" s="172">
        <v>36</v>
      </c>
    </row>
    <row r="19" spans="1:20" ht="120">
      <c r="A19" s="163">
        <v>8</v>
      </c>
      <c r="B19" s="201" t="s">
        <v>3285</v>
      </c>
      <c r="C19" s="141" t="s">
        <v>3286</v>
      </c>
      <c r="D19" s="141" t="s">
        <v>3287</v>
      </c>
      <c r="E19" s="74" t="s">
        <v>30</v>
      </c>
      <c r="F19" s="172">
        <v>12</v>
      </c>
      <c r="G19" s="28" t="s">
        <v>31</v>
      </c>
      <c r="H19" s="172" t="s">
        <v>3265</v>
      </c>
      <c r="I19" s="172" t="s">
        <v>3265</v>
      </c>
      <c r="J19" s="172" t="s">
        <v>3265</v>
      </c>
      <c r="K19" s="172" t="s">
        <v>3265</v>
      </c>
      <c r="L19" s="172" t="s">
        <v>3265</v>
      </c>
      <c r="M19" s="172" t="s">
        <v>3265</v>
      </c>
      <c r="N19" s="28" t="s">
        <v>41</v>
      </c>
      <c r="O19" s="172" t="s">
        <v>3265</v>
      </c>
      <c r="P19" s="28" t="s">
        <v>6</v>
      </c>
      <c r="Q19" s="172">
        <v>270000</v>
      </c>
      <c r="R19" s="197">
        <v>270000</v>
      </c>
      <c r="S19" s="202">
        <v>41310</v>
      </c>
      <c r="T19" s="172">
        <v>36</v>
      </c>
    </row>
    <row r="20" spans="1:20" ht="105">
      <c r="A20" s="163">
        <v>9</v>
      </c>
      <c r="B20" s="201" t="s">
        <v>3288</v>
      </c>
      <c r="C20" s="141" t="s">
        <v>3289</v>
      </c>
      <c r="D20" s="141" t="s">
        <v>3290</v>
      </c>
      <c r="E20" s="74" t="s">
        <v>30</v>
      </c>
      <c r="F20" s="172">
        <v>12</v>
      </c>
      <c r="G20" s="28" t="s">
        <v>31</v>
      </c>
      <c r="H20" s="172" t="s">
        <v>3265</v>
      </c>
      <c r="I20" s="172" t="s">
        <v>3265</v>
      </c>
      <c r="J20" s="172" t="s">
        <v>3265</v>
      </c>
      <c r="K20" s="172" t="s">
        <v>3265</v>
      </c>
      <c r="L20" s="172" t="s">
        <v>3265</v>
      </c>
      <c r="M20" s="172" t="s">
        <v>3265</v>
      </c>
      <c r="N20" s="28" t="s">
        <v>41</v>
      </c>
      <c r="O20" s="172" t="s">
        <v>3265</v>
      </c>
      <c r="P20" s="28" t="s">
        <v>6</v>
      </c>
      <c r="Q20" s="172">
        <v>270000</v>
      </c>
      <c r="R20" s="197">
        <v>270000</v>
      </c>
      <c r="S20" s="202">
        <v>41310</v>
      </c>
      <c r="T20" s="172">
        <v>36</v>
      </c>
    </row>
    <row r="21" spans="1:20" ht="120">
      <c r="A21" s="163">
        <v>10</v>
      </c>
      <c r="B21" s="201" t="s">
        <v>3291</v>
      </c>
      <c r="C21" s="141" t="s">
        <v>3292</v>
      </c>
      <c r="D21" s="141" t="s">
        <v>3293</v>
      </c>
      <c r="E21" s="74" t="s">
        <v>30</v>
      </c>
      <c r="F21" s="172">
        <v>12</v>
      </c>
      <c r="G21" s="28" t="s">
        <v>31</v>
      </c>
      <c r="H21" s="172" t="s">
        <v>3265</v>
      </c>
      <c r="I21" s="172" t="s">
        <v>3265</v>
      </c>
      <c r="J21" s="172" t="s">
        <v>3265</v>
      </c>
      <c r="K21" s="172" t="s">
        <v>3265</v>
      </c>
      <c r="L21" s="172" t="s">
        <v>3265</v>
      </c>
      <c r="M21" s="172" t="s">
        <v>3265</v>
      </c>
      <c r="N21" s="28" t="s">
        <v>41</v>
      </c>
      <c r="O21" s="172" t="s">
        <v>3265</v>
      </c>
      <c r="P21" s="28" t="s">
        <v>6</v>
      </c>
      <c r="Q21" s="172">
        <v>270000</v>
      </c>
      <c r="R21" s="197">
        <v>270000</v>
      </c>
      <c r="S21" s="202">
        <v>41310</v>
      </c>
      <c r="T21" s="172">
        <v>36</v>
      </c>
    </row>
    <row r="22" spans="1:20" ht="105">
      <c r="A22" s="163">
        <v>11</v>
      </c>
      <c r="B22" s="201" t="s">
        <v>3294</v>
      </c>
      <c r="C22" s="141" t="s">
        <v>3295</v>
      </c>
      <c r="D22" s="141" t="s">
        <v>3296</v>
      </c>
      <c r="E22" s="74" t="s">
        <v>30</v>
      </c>
      <c r="F22" s="172">
        <v>12</v>
      </c>
      <c r="G22" s="28" t="s">
        <v>31</v>
      </c>
      <c r="H22" s="172" t="s">
        <v>3265</v>
      </c>
      <c r="I22" s="172" t="s">
        <v>3265</v>
      </c>
      <c r="J22" s="172" t="s">
        <v>3265</v>
      </c>
      <c r="K22" s="172" t="s">
        <v>3265</v>
      </c>
      <c r="L22" s="172" t="s">
        <v>3265</v>
      </c>
      <c r="M22" s="172" t="s">
        <v>3265</v>
      </c>
      <c r="N22" s="28" t="s">
        <v>41</v>
      </c>
      <c r="O22" s="172" t="s">
        <v>3265</v>
      </c>
      <c r="P22" s="28" t="s">
        <v>6</v>
      </c>
      <c r="Q22" s="172">
        <v>270000</v>
      </c>
      <c r="R22" s="197">
        <v>270000</v>
      </c>
      <c r="S22" s="202">
        <v>41310</v>
      </c>
      <c r="T22" s="172">
        <v>36</v>
      </c>
    </row>
    <row r="23" spans="1:20" ht="105">
      <c r="A23" s="163">
        <v>12</v>
      </c>
      <c r="B23" s="201" t="s">
        <v>3297</v>
      </c>
      <c r="C23" s="141" t="s">
        <v>3298</v>
      </c>
      <c r="D23" s="141" t="s">
        <v>3299</v>
      </c>
      <c r="E23" s="74" t="s">
        <v>30</v>
      </c>
      <c r="F23" s="172">
        <v>12</v>
      </c>
      <c r="G23" s="28" t="s">
        <v>31</v>
      </c>
      <c r="H23" s="172" t="s">
        <v>3265</v>
      </c>
      <c r="I23" s="172" t="s">
        <v>3265</v>
      </c>
      <c r="J23" s="172" t="s">
        <v>3265</v>
      </c>
      <c r="K23" s="172" t="s">
        <v>3265</v>
      </c>
      <c r="L23" s="172" t="s">
        <v>3265</v>
      </c>
      <c r="M23" s="172" t="s">
        <v>3265</v>
      </c>
      <c r="N23" s="28" t="s">
        <v>41</v>
      </c>
      <c r="O23" s="172" t="s">
        <v>3265</v>
      </c>
      <c r="P23" s="28" t="s">
        <v>6</v>
      </c>
      <c r="Q23" s="172">
        <v>270000</v>
      </c>
      <c r="R23" s="197">
        <v>270000</v>
      </c>
      <c r="S23" s="172" t="s">
        <v>3266</v>
      </c>
      <c r="T23" s="172">
        <v>36</v>
      </c>
    </row>
    <row r="24" spans="1:20">
      <c r="Q24">
        <f>SUM(Q12:Q23)</f>
        <v>3240000</v>
      </c>
      <c r="R24">
        <f>SUM(R12:R23)</f>
        <v>3240000</v>
      </c>
    </row>
    <row r="26" spans="1:20">
      <c r="R26">
        <f>R24/85*100</f>
        <v>3811764.7058823532</v>
      </c>
    </row>
    <row r="27" spans="1:20">
      <c r="R27">
        <f>R26*0.85</f>
        <v>3240000</v>
      </c>
    </row>
    <row r="28" spans="1:20">
      <c r="R28" s="873">
        <f>R26*0.1</f>
        <v>381176.47058823536</v>
      </c>
    </row>
    <row r="29" spans="1:20">
      <c r="R29">
        <f>R27+R28</f>
        <v>3621176.4705882352</v>
      </c>
    </row>
  </sheetData>
  <mergeCells count="15">
    <mergeCell ref="A1:T1"/>
    <mergeCell ref="A2:T2"/>
    <mergeCell ref="A10:A11"/>
    <mergeCell ref="B10:B11"/>
    <mergeCell ref="C10:C11"/>
    <mergeCell ref="D10:D11"/>
    <mergeCell ref="E10:E11"/>
    <mergeCell ref="F10:F11"/>
    <mergeCell ref="G10:L10"/>
    <mergeCell ref="M10:N10"/>
    <mergeCell ref="O10:P10"/>
    <mergeCell ref="Q10:Q11"/>
    <mergeCell ref="R10:R11"/>
    <mergeCell ref="S10:S11"/>
    <mergeCell ref="T10:T11"/>
  </mergeCells>
  <hyperlinks>
    <hyperlink ref="D15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106"/>
  <sheetViews>
    <sheetView topLeftCell="A214" workbookViewId="0">
      <selection activeCell="D8" sqref="D8"/>
    </sheetView>
  </sheetViews>
  <sheetFormatPr defaultRowHeight="15"/>
  <cols>
    <col min="5" max="5" width="16.5703125" customWidth="1"/>
  </cols>
  <sheetData>
    <row r="1" spans="1:20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</row>
    <row r="2" spans="1:20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</row>
    <row r="3" spans="1:20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</row>
    <row r="4" spans="1:20" ht="18.75">
      <c r="A4" s="1055" t="s">
        <v>3317</v>
      </c>
      <c r="B4" s="1055"/>
      <c r="C4" s="1055"/>
      <c r="D4" s="1055"/>
      <c r="E4" s="1055"/>
      <c r="F4" s="1055"/>
      <c r="G4" s="1055"/>
      <c r="H4" s="1055"/>
      <c r="I4" s="206"/>
      <c r="J4" s="206"/>
      <c r="K4" s="7"/>
      <c r="L4" s="207"/>
      <c r="M4" s="208"/>
      <c r="N4" s="208"/>
      <c r="O4" s="209"/>
      <c r="P4" s="209"/>
      <c r="Q4" s="210"/>
      <c r="R4" s="9"/>
      <c r="S4" s="9"/>
      <c r="T4" s="10" t="s">
        <v>3318</v>
      </c>
    </row>
    <row r="5" spans="1:20" ht="22.5">
      <c r="A5" s="211"/>
      <c r="B5" s="211"/>
      <c r="C5" s="211"/>
      <c r="D5" s="211"/>
      <c r="E5" s="211"/>
      <c r="F5" s="211"/>
      <c r="G5" s="212"/>
      <c r="H5" s="212"/>
      <c r="I5" s="212"/>
      <c r="J5" s="212"/>
      <c r="K5" s="213"/>
      <c r="L5" s="214"/>
      <c r="M5" s="214"/>
      <c r="N5" s="214"/>
      <c r="O5" s="215"/>
      <c r="P5" s="215"/>
      <c r="Q5" s="216"/>
      <c r="R5" s="216"/>
      <c r="S5" s="216" t="s">
        <v>3319</v>
      </c>
      <c r="T5" s="217"/>
    </row>
    <row r="6" spans="1:20" ht="22.5">
      <c r="A6" s="1056" t="s">
        <v>3306</v>
      </c>
      <c r="B6" s="1056"/>
      <c r="C6" s="211"/>
      <c r="D6" s="211"/>
      <c r="E6" s="211"/>
      <c r="F6" s="211"/>
      <c r="G6" s="212"/>
      <c r="H6" s="212"/>
      <c r="I6" s="212"/>
      <c r="J6" s="212"/>
      <c r="K6" s="213"/>
      <c r="L6" s="214"/>
      <c r="M6" s="214"/>
      <c r="N6" s="214"/>
      <c r="O6" s="215"/>
      <c r="P6" s="215"/>
      <c r="Q6" s="216"/>
      <c r="R6" s="216"/>
      <c r="S6" s="216" t="s">
        <v>3320</v>
      </c>
      <c r="T6" s="217"/>
    </row>
    <row r="7" spans="1:20" ht="60">
      <c r="A7" s="885" t="s">
        <v>1984</v>
      </c>
      <c r="B7" s="885" t="s">
        <v>1985</v>
      </c>
      <c r="C7" s="885" t="s">
        <v>1986</v>
      </c>
      <c r="D7" s="885" t="s">
        <v>1987</v>
      </c>
      <c r="E7" s="885" t="s">
        <v>1988</v>
      </c>
      <c r="F7" s="885"/>
      <c r="G7" s="227" t="s">
        <v>9</v>
      </c>
      <c r="H7" s="227" t="s">
        <v>1989</v>
      </c>
      <c r="I7" s="227" t="s">
        <v>1990</v>
      </c>
      <c r="J7" s="227" t="s">
        <v>1991</v>
      </c>
      <c r="K7" s="142" t="s">
        <v>1992</v>
      </c>
      <c r="L7" s="885" t="s">
        <v>1993</v>
      </c>
      <c r="M7" s="142" t="s">
        <v>1994</v>
      </c>
      <c r="N7" s="885" t="s">
        <v>3321</v>
      </c>
      <c r="O7" s="142" t="s">
        <v>1995</v>
      </c>
      <c r="P7" s="142" t="s">
        <v>1996</v>
      </c>
      <c r="Q7" s="142" t="s">
        <v>1997</v>
      </c>
      <c r="R7" s="142" t="s">
        <v>1996</v>
      </c>
      <c r="S7" s="142" t="s">
        <v>1995</v>
      </c>
      <c r="T7" s="142" t="s">
        <v>1997</v>
      </c>
    </row>
    <row r="8" spans="1:20" ht="63">
      <c r="A8" s="76">
        <v>1</v>
      </c>
      <c r="B8" s="220" t="s">
        <v>3322</v>
      </c>
      <c r="C8" s="221" t="s">
        <v>3323</v>
      </c>
      <c r="D8" s="221" t="s">
        <v>3324</v>
      </c>
      <c r="E8" s="222" t="s">
        <v>3325</v>
      </c>
      <c r="F8" s="222" t="s">
        <v>15072</v>
      </c>
      <c r="G8" s="221" t="s">
        <v>30</v>
      </c>
      <c r="H8" s="221" t="s">
        <v>31</v>
      </c>
      <c r="I8" s="221" t="s">
        <v>32</v>
      </c>
      <c r="J8" s="221" t="s">
        <v>2000</v>
      </c>
      <c r="K8" s="98" t="s">
        <v>3326</v>
      </c>
      <c r="L8" s="221">
        <v>100000</v>
      </c>
      <c r="M8" s="221">
        <v>90000</v>
      </c>
      <c r="N8" s="886">
        <v>5000</v>
      </c>
      <c r="O8" s="223" t="s">
        <v>3327</v>
      </c>
      <c r="P8" s="224">
        <v>95000</v>
      </c>
      <c r="Q8" s="225">
        <v>20</v>
      </c>
      <c r="R8" s="224">
        <v>95000</v>
      </c>
      <c r="S8" s="223" t="s">
        <v>3327</v>
      </c>
      <c r="T8" s="225">
        <v>20</v>
      </c>
    </row>
    <row r="9" spans="1:20" ht="63">
      <c r="A9" s="76">
        <v>2</v>
      </c>
      <c r="B9" s="220" t="s">
        <v>3328</v>
      </c>
      <c r="C9" s="221" t="s">
        <v>3329</v>
      </c>
      <c r="D9" s="221" t="s">
        <v>3330</v>
      </c>
      <c r="E9" s="221" t="s">
        <v>3331</v>
      </c>
      <c r="F9" s="221">
        <v>1</v>
      </c>
      <c r="G9" s="221" t="s">
        <v>1531</v>
      </c>
      <c r="H9" s="221" t="s">
        <v>31</v>
      </c>
      <c r="I9" s="221" t="s">
        <v>32</v>
      </c>
      <c r="J9" s="221" t="s">
        <v>2000</v>
      </c>
      <c r="K9" s="98" t="s">
        <v>3326</v>
      </c>
      <c r="L9" s="226">
        <v>50000</v>
      </c>
      <c r="M9" s="221">
        <v>45000</v>
      </c>
      <c r="N9" s="886">
        <v>2500</v>
      </c>
      <c r="O9" s="223" t="s">
        <v>3327</v>
      </c>
      <c r="P9" s="224">
        <v>47500</v>
      </c>
      <c r="Q9" s="225">
        <v>20</v>
      </c>
      <c r="R9" s="224">
        <v>47500</v>
      </c>
      <c r="S9" s="223" t="s">
        <v>3327</v>
      </c>
      <c r="T9" s="225">
        <v>20</v>
      </c>
    </row>
    <row r="10" spans="1:20" ht="47.25">
      <c r="A10" s="76">
        <v>3</v>
      </c>
      <c r="B10" s="220" t="s">
        <v>3332</v>
      </c>
      <c r="C10" s="221" t="s">
        <v>3333</v>
      </c>
      <c r="D10" s="221" t="s">
        <v>3334</v>
      </c>
      <c r="E10" s="221" t="s">
        <v>3331</v>
      </c>
      <c r="F10" s="221">
        <v>1</v>
      </c>
      <c r="G10" s="221" t="s">
        <v>1531</v>
      </c>
      <c r="H10" s="221" t="s">
        <v>31</v>
      </c>
      <c r="I10" s="221" t="s">
        <v>32</v>
      </c>
      <c r="J10" s="221" t="s">
        <v>2000</v>
      </c>
      <c r="K10" s="98" t="s">
        <v>3335</v>
      </c>
      <c r="L10" s="226">
        <v>50000</v>
      </c>
      <c r="M10" s="221">
        <v>45000</v>
      </c>
      <c r="N10" s="886">
        <v>2500</v>
      </c>
      <c r="O10" s="223" t="s">
        <v>3327</v>
      </c>
      <c r="P10" s="224">
        <v>47500</v>
      </c>
      <c r="Q10" s="225">
        <v>20</v>
      </c>
      <c r="R10" s="224">
        <v>47500</v>
      </c>
      <c r="S10" s="223" t="s">
        <v>3327</v>
      </c>
      <c r="T10" s="225">
        <v>20</v>
      </c>
    </row>
    <row r="11" spans="1:20" ht="63">
      <c r="A11" s="76">
        <v>4</v>
      </c>
      <c r="B11" s="220" t="s">
        <v>3336</v>
      </c>
      <c r="C11" s="221" t="s">
        <v>3337</v>
      </c>
      <c r="D11" s="221" t="s">
        <v>3338</v>
      </c>
      <c r="E11" s="222" t="s">
        <v>3339</v>
      </c>
      <c r="F11" s="222"/>
      <c r="G11" s="221" t="s">
        <v>1531</v>
      </c>
      <c r="H11" s="221" t="s">
        <v>31</v>
      </c>
      <c r="I11" s="221" t="s">
        <v>32</v>
      </c>
      <c r="J11" s="221" t="s">
        <v>2000</v>
      </c>
      <c r="K11" s="98" t="s">
        <v>3340</v>
      </c>
      <c r="L11" s="221">
        <v>200000</v>
      </c>
      <c r="M11" s="221">
        <v>180000</v>
      </c>
      <c r="N11" s="886">
        <v>10000</v>
      </c>
      <c r="O11" s="223" t="s">
        <v>3327</v>
      </c>
      <c r="P11" s="224">
        <v>190000</v>
      </c>
      <c r="Q11" s="225">
        <v>20</v>
      </c>
      <c r="R11" s="224">
        <v>190000</v>
      </c>
      <c r="S11" s="223" t="s">
        <v>3327</v>
      </c>
      <c r="T11" s="225">
        <v>20</v>
      </c>
    </row>
    <row r="12" spans="1:20" ht="51">
      <c r="A12" s="76">
        <v>5</v>
      </c>
      <c r="B12" s="220" t="s">
        <v>3341</v>
      </c>
      <c r="C12" s="221" t="s">
        <v>3342</v>
      </c>
      <c r="D12" s="221" t="s">
        <v>3343</v>
      </c>
      <c r="E12" s="222" t="s">
        <v>3344</v>
      </c>
      <c r="F12" s="222" t="s">
        <v>15073</v>
      </c>
      <c r="G12" s="221" t="s">
        <v>1531</v>
      </c>
      <c r="H12" s="221" t="s">
        <v>31</v>
      </c>
      <c r="I12" s="221" t="s">
        <v>32</v>
      </c>
      <c r="J12" s="221" t="s">
        <v>2000</v>
      </c>
      <c r="K12" s="98" t="s">
        <v>3345</v>
      </c>
      <c r="L12" s="226">
        <v>50000</v>
      </c>
      <c r="M12" s="221">
        <v>45000</v>
      </c>
      <c r="N12" s="886">
        <v>2500</v>
      </c>
      <c r="O12" s="223" t="s">
        <v>3327</v>
      </c>
      <c r="P12" s="224">
        <v>47500</v>
      </c>
      <c r="Q12" s="225">
        <v>20</v>
      </c>
      <c r="R12" s="224">
        <v>47500</v>
      </c>
      <c r="S12" s="223" t="s">
        <v>3327</v>
      </c>
      <c r="T12" s="225">
        <v>20</v>
      </c>
    </row>
    <row r="13" spans="1:20" ht="63.75">
      <c r="A13" s="76">
        <v>6</v>
      </c>
      <c r="B13" s="220" t="s">
        <v>3346</v>
      </c>
      <c r="C13" s="221" t="s">
        <v>3347</v>
      </c>
      <c r="D13" s="221" t="s">
        <v>3348</v>
      </c>
      <c r="E13" s="222" t="s">
        <v>3349</v>
      </c>
      <c r="F13" s="222"/>
      <c r="G13" s="221" t="s">
        <v>1531</v>
      </c>
      <c r="H13" s="221" t="s">
        <v>31</v>
      </c>
      <c r="I13" s="221" t="s">
        <v>41</v>
      </c>
      <c r="J13" s="221" t="s">
        <v>2000</v>
      </c>
      <c r="K13" s="98" t="s">
        <v>3350</v>
      </c>
      <c r="L13" s="221">
        <v>100000</v>
      </c>
      <c r="M13" s="221">
        <v>90000</v>
      </c>
      <c r="N13" s="886">
        <v>5000</v>
      </c>
      <c r="O13" s="223" t="s">
        <v>3327</v>
      </c>
      <c r="P13" s="224">
        <v>95000</v>
      </c>
      <c r="Q13" s="225">
        <v>20</v>
      </c>
      <c r="R13" s="224">
        <v>95000</v>
      </c>
      <c r="S13" s="223" t="s">
        <v>3327</v>
      </c>
      <c r="T13" s="225">
        <v>20</v>
      </c>
    </row>
    <row r="14" spans="1:20" ht="63.75">
      <c r="A14" s="76">
        <v>7</v>
      </c>
      <c r="B14" s="220" t="s">
        <v>3351</v>
      </c>
      <c r="C14" s="221" t="s">
        <v>3352</v>
      </c>
      <c r="D14" s="221" t="s">
        <v>3353</v>
      </c>
      <c r="E14" s="222" t="s">
        <v>3354</v>
      </c>
      <c r="F14" s="222" t="s">
        <v>15074</v>
      </c>
      <c r="G14" s="221" t="s">
        <v>1531</v>
      </c>
      <c r="H14" s="221" t="s">
        <v>31</v>
      </c>
      <c r="I14" s="221" t="s">
        <v>32</v>
      </c>
      <c r="J14" s="221" t="s">
        <v>2000</v>
      </c>
      <c r="K14" s="98" t="s">
        <v>3326</v>
      </c>
      <c r="L14" s="226">
        <v>50000</v>
      </c>
      <c r="M14" s="221">
        <v>45000</v>
      </c>
      <c r="N14" s="886">
        <v>2500</v>
      </c>
      <c r="O14" s="223" t="s">
        <v>3327</v>
      </c>
      <c r="P14" s="224">
        <v>47500</v>
      </c>
      <c r="Q14" s="225">
        <v>20</v>
      </c>
      <c r="R14" s="224">
        <v>47500</v>
      </c>
      <c r="S14" s="223" t="s">
        <v>3327</v>
      </c>
      <c r="T14" s="225">
        <v>20</v>
      </c>
    </row>
    <row r="15" spans="1:20" ht="63">
      <c r="A15" s="76">
        <v>8</v>
      </c>
      <c r="B15" s="220" t="s">
        <v>3355</v>
      </c>
      <c r="C15" s="221" t="s">
        <v>3356</v>
      </c>
      <c r="D15" s="221" t="s">
        <v>3357</v>
      </c>
      <c r="E15" s="222" t="s">
        <v>3358</v>
      </c>
      <c r="F15" s="222" t="s">
        <v>15074</v>
      </c>
      <c r="G15" s="221" t="s">
        <v>1531</v>
      </c>
      <c r="H15" s="221" t="s">
        <v>31</v>
      </c>
      <c r="I15" s="221" t="s">
        <v>32</v>
      </c>
      <c r="J15" s="221" t="s">
        <v>2000</v>
      </c>
      <c r="K15" s="98" t="s">
        <v>3326</v>
      </c>
      <c r="L15" s="226">
        <v>50000</v>
      </c>
      <c r="M15" s="221">
        <v>45000</v>
      </c>
      <c r="N15" s="886">
        <v>2500</v>
      </c>
      <c r="O15" s="223" t="s">
        <v>3327</v>
      </c>
      <c r="P15" s="224">
        <v>47500</v>
      </c>
      <c r="Q15" s="225">
        <v>20</v>
      </c>
      <c r="R15" s="224">
        <v>47500</v>
      </c>
      <c r="S15" s="223" t="s">
        <v>3327</v>
      </c>
      <c r="T15" s="225">
        <v>20</v>
      </c>
    </row>
    <row r="16" spans="1:20" ht="63">
      <c r="A16" s="76">
        <v>9</v>
      </c>
      <c r="B16" s="220" t="s">
        <v>3359</v>
      </c>
      <c r="C16" s="221" t="s">
        <v>3360</v>
      </c>
      <c r="D16" s="221" t="s">
        <v>3361</v>
      </c>
      <c r="E16" s="222" t="s">
        <v>3362</v>
      </c>
      <c r="F16" s="222" t="s">
        <v>15074</v>
      </c>
      <c r="G16" s="221" t="s">
        <v>1531</v>
      </c>
      <c r="H16" s="221" t="s">
        <v>31</v>
      </c>
      <c r="I16" s="221" t="s">
        <v>32</v>
      </c>
      <c r="J16" s="221" t="s">
        <v>2000</v>
      </c>
      <c r="K16" s="98" t="s">
        <v>3326</v>
      </c>
      <c r="L16" s="221">
        <v>100000</v>
      </c>
      <c r="M16" s="221">
        <v>90000</v>
      </c>
      <c r="N16" s="886">
        <v>5000</v>
      </c>
      <c r="O16" s="223" t="s">
        <v>3327</v>
      </c>
      <c r="P16" s="224">
        <v>95000</v>
      </c>
      <c r="Q16" s="225">
        <v>20</v>
      </c>
      <c r="R16" s="224">
        <v>95000</v>
      </c>
      <c r="S16" s="223" t="s">
        <v>3327</v>
      </c>
      <c r="T16" s="225">
        <v>20</v>
      </c>
    </row>
    <row r="17" spans="1:20" ht="63">
      <c r="A17" s="76">
        <v>10</v>
      </c>
      <c r="B17" s="220" t="s">
        <v>3363</v>
      </c>
      <c r="C17" s="221" t="s">
        <v>3364</v>
      </c>
      <c r="D17" s="221" t="s">
        <v>3365</v>
      </c>
      <c r="E17" s="222" t="s">
        <v>3366</v>
      </c>
      <c r="F17" s="222" t="s">
        <v>15074</v>
      </c>
      <c r="G17" s="221" t="s">
        <v>1531</v>
      </c>
      <c r="H17" s="221" t="s">
        <v>31</v>
      </c>
      <c r="I17" s="221" t="s">
        <v>32</v>
      </c>
      <c r="J17" s="221" t="s">
        <v>2000</v>
      </c>
      <c r="K17" s="98" t="s">
        <v>3326</v>
      </c>
      <c r="L17" s="226">
        <v>50000</v>
      </c>
      <c r="M17" s="221">
        <v>45000</v>
      </c>
      <c r="N17" s="886">
        <v>2500</v>
      </c>
      <c r="O17" s="223" t="s">
        <v>3327</v>
      </c>
      <c r="P17" s="224">
        <v>47500</v>
      </c>
      <c r="Q17" s="225">
        <v>20</v>
      </c>
      <c r="R17" s="224">
        <v>47500</v>
      </c>
      <c r="S17" s="223" t="s">
        <v>3327</v>
      </c>
      <c r="T17" s="225">
        <v>20</v>
      </c>
    </row>
    <row r="18" spans="1:20" ht="47.25">
      <c r="A18" s="76">
        <v>11</v>
      </c>
      <c r="B18" s="220" t="s">
        <v>3367</v>
      </c>
      <c r="C18" s="221" t="s">
        <v>3368</v>
      </c>
      <c r="D18" s="221" t="s">
        <v>3369</v>
      </c>
      <c r="E18" s="222" t="s">
        <v>3370</v>
      </c>
      <c r="F18" s="222" t="s">
        <v>15075</v>
      </c>
      <c r="G18" s="221" t="s">
        <v>1531</v>
      </c>
      <c r="H18" s="221" t="s">
        <v>31</v>
      </c>
      <c r="I18" s="221" t="s">
        <v>32</v>
      </c>
      <c r="J18" s="221" t="s">
        <v>2000</v>
      </c>
      <c r="K18" s="98" t="s">
        <v>3326</v>
      </c>
      <c r="L18" s="221">
        <v>100000</v>
      </c>
      <c r="M18" s="221">
        <v>90000</v>
      </c>
      <c r="N18" s="886">
        <v>5000</v>
      </c>
      <c r="O18" s="223" t="s">
        <v>3327</v>
      </c>
      <c r="P18" s="224">
        <v>95000</v>
      </c>
      <c r="Q18" s="225">
        <v>20</v>
      </c>
      <c r="R18" s="224">
        <v>95000</v>
      </c>
      <c r="S18" s="223" t="s">
        <v>3327</v>
      </c>
      <c r="T18" s="225">
        <v>20</v>
      </c>
    </row>
    <row r="19" spans="1:20" ht="63.75">
      <c r="A19" s="76">
        <v>12</v>
      </c>
      <c r="B19" s="220" t="s">
        <v>3371</v>
      </c>
      <c r="C19" s="221" t="s">
        <v>3372</v>
      </c>
      <c r="D19" s="221" t="s">
        <v>3373</v>
      </c>
      <c r="E19" s="222" t="s">
        <v>3374</v>
      </c>
      <c r="F19" s="222" t="s">
        <v>15074</v>
      </c>
      <c r="G19" s="221" t="s">
        <v>1531</v>
      </c>
      <c r="H19" s="221" t="s">
        <v>31</v>
      </c>
      <c r="I19" s="221" t="s">
        <v>41</v>
      </c>
      <c r="J19" s="221" t="s">
        <v>2000</v>
      </c>
      <c r="K19" s="98" t="s">
        <v>3375</v>
      </c>
      <c r="L19" s="226">
        <v>50000</v>
      </c>
      <c r="M19" s="221">
        <v>45000</v>
      </c>
      <c r="N19" s="886">
        <v>2500</v>
      </c>
      <c r="O19" s="223" t="s">
        <v>3327</v>
      </c>
      <c r="P19" s="224">
        <v>47500</v>
      </c>
      <c r="Q19" s="225">
        <v>20</v>
      </c>
      <c r="R19" s="224">
        <v>47500</v>
      </c>
      <c r="S19" s="223" t="s">
        <v>3327</v>
      </c>
      <c r="T19" s="225">
        <v>20</v>
      </c>
    </row>
    <row r="20" spans="1:20" ht="63.75">
      <c r="A20" s="76">
        <v>13</v>
      </c>
      <c r="B20" s="220" t="s">
        <v>3376</v>
      </c>
      <c r="C20" s="221" t="s">
        <v>3377</v>
      </c>
      <c r="D20" s="221" t="s">
        <v>3353</v>
      </c>
      <c r="E20" s="222" t="s">
        <v>3378</v>
      </c>
      <c r="F20" s="222" t="s">
        <v>15074</v>
      </c>
      <c r="G20" s="221" t="s">
        <v>1531</v>
      </c>
      <c r="H20" s="221" t="s">
        <v>31</v>
      </c>
      <c r="I20" s="221" t="s">
        <v>32</v>
      </c>
      <c r="J20" s="221" t="s">
        <v>2000</v>
      </c>
      <c r="K20" s="98" t="s">
        <v>3326</v>
      </c>
      <c r="L20" s="221">
        <v>100000</v>
      </c>
      <c r="M20" s="221">
        <v>90000</v>
      </c>
      <c r="N20" s="886">
        <v>5000</v>
      </c>
      <c r="O20" s="223" t="s">
        <v>3327</v>
      </c>
      <c r="P20" s="224">
        <v>95000</v>
      </c>
      <c r="Q20" s="225">
        <v>20</v>
      </c>
      <c r="R20" s="224">
        <v>95000</v>
      </c>
      <c r="S20" s="223" t="s">
        <v>3327</v>
      </c>
      <c r="T20" s="225">
        <v>20</v>
      </c>
    </row>
    <row r="21" spans="1:20" ht="89.25">
      <c r="A21" s="76">
        <v>14</v>
      </c>
      <c r="B21" s="220" t="s">
        <v>3379</v>
      </c>
      <c r="C21" s="221" t="s">
        <v>3380</v>
      </c>
      <c r="D21" s="221" t="s">
        <v>3381</v>
      </c>
      <c r="E21" s="222" t="s">
        <v>3382</v>
      </c>
      <c r="F21" s="222" t="s">
        <v>15076</v>
      </c>
      <c r="G21" s="221" t="s">
        <v>1531</v>
      </c>
      <c r="H21" s="221" t="s">
        <v>31</v>
      </c>
      <c r="I21" s="221" t="s">
        <v>32</v>
      </c>
      <c r="J21" s="221" t="s">
        <v>2000</v>
      </c>
      <c r="K21" s="98" t="s">
        <v>3383</v>
      </c>
      <c r="L21" s="226">
        <v>50000</v>
      </c>
      <c r="M21" s="221">
        <v>45000</v>
      </c>
      <c r="N21" s="886">
        <v>2500</v>
      </c>
      <c r="O21" s="223" t="s">
        <v>3327</v>
      </c>
      <c r="P21" s="224">
        <v>47500</v>
      </c>
      <c r="Q21" s="225">
        <v>20</v>
      </c>
      <c r="R21" s="224">
        <v>47500</v>
      </c>
      <c r="S21" s="223" t="s">
        <v>3327</v>
      </c>
      <c r="T21" s="225">
        <v>20</v>
      </c>
    </row>
    <row r="22" spans="1:20" ht="63.75">
      <c r="A22" s="76">
        <v>15</v>
      </c>
      <c r="B22" s="220" t="s">
        <v>3384</v>
      </c>
      <c r="C22" s="221" t="s">
        <v>3385</v>
      </c>
      <c r="D22" s="221" t="s">
        <v>3386</v>
      </c>
      <c r="E22" s="222" t="s">
        <v>3387</v>
      </c>
      <c r="F22" s="222" t="s">
        <v>15077</v>
      </c>
      <c r="G22" s="221" t="s">
        <v>1531</v>
      </c>
      <c r="H22" s="221" t="s">
        <v>31</v>
      </c>
      <c r="I22" s="221" t="s">
        <v>32</v>
      </c>
      <c r="J22" s="221" t="s">
        <v>2000</v>
      </c>
      <c r="K22" s="98" t="s">
        <v>3326</v>
      </c>
      <c r="L22" s="221">
        <v>100000</v>
      </c>
      <c r="M22" s="221">
        <v>90000</v>
      </c>
      <c r="N22" s="886">
        <v>5000</v>
      </c>
      <c r="O22" s="223" t="s">
        <v>3327</v>
      </c>
      <c r="P22" s="224">
        <v>95000</v>
      </c>
      <c r="Q22" s="225">
        <v>20</v>
      </c>
      <c r="R22" s="224">
        <v>95000</v>
      </c>
      <c r="S22" s="223" t="s">
        <v>3327</v>
      </c>
      <c r="T22" s="225">
        <v>20</v>
      </c>
    </row>
    <row r="23" spans="1:20" ht="47.25">
      <c r="A23" s="76">
        <v>16</v>
      </c>
      <c r="B23" s="220" t="s">
        <v>3388</v>
      </c>
      <c r="C23" s="221" t="s">
        <v>3389</v>
      </c>
      <c r="D23" s="221" t="s">
        <v>3390</v>
      </c>
      <c r="E23" s="222" t="s">
        <v>3391</v>
      </c>
      <c r="F23" s="222" t="s">
        <v>15078</v>
      </c>
      <c r="G23" s="221" t="s">
        <v>1531</v>
      </c>
      <c r="H23" s="221" t="s">
        <v>31</v>
      </c>
      <c r="I23" s="221" t="s">
        <v>32</v>
      </c>
      <c r="J23" s="221" t="s">
        <v>2000</v>
      </c>
      <c r="K23" s="98" t="s">
        <v>3392</v>
      </c>
      <c r="L23" s="221">
        <v>100000</v>
      </c>
      <c r="M23" s="221">
        <v>90000</v>
      </c>
      <c r="N23" s="886">
        <v>5000</v>
      </c>
      <c r="O23" s="223" t="s">
        <v>3327</v>
      </c>
      <c r="P23" s="224">
        <v>95000</v>
      </c>
      <c r="Q23" s="225">
        <v>20</v>
      </c>
      <c r="R23" s="224">
        <v>95000</v>
      </c>
      <c r="S23" s="223" t="s">
        <v>3327</v>
      </c>
      <c r="T23" s="225">
        <v>20</v>
      </c>
    </row>
    <row r="24" spans="1:20" ht="63">
      <c r="A24" s="76">
        <v>17</v>
      </c>
      <c r="B24" s="220" t="s">
        <v>3393</v>
      </c>
      <c r="C24" s="221" t="s">
        <v>3394</v>
      </c>
      <c r="D24" s="221" t="s">
        <v>3395</v>
      </c>
      <c r="E24" s="222" t="s">
        <v>3396</v>
      </c>
      <c r="F24" s="222" t="s">
        <v>15078</v>
      </c>
      <c r="G24" s="221" t="s">
        <v>1531</v>
      </c>
      <c r="H24" s="221" t="s">
        <v>31</v>
      </c>
      <c r="I24" s="221" t="s">
        <v>32</v>
      </c>
      <c r="J24" s="221" t="s">
        <v>2000</v>
      </c>
      <c r="K24" s="98" t="s">
        <v>3397</v>
      </c>
      <c r="L24" s="221">
        <v>100000</v>
      </c>
      <c r="M24" s="221">
        <v>90000</v>
      </c>
      <c r="N24" s="886">
        <v>5000</v>
      </c>
      <c r="O24" s="223" t="s">
        <v>3327</v>
      </c>
      <c r="P24" s="224">
        <v>95000</v>
      </c>
      <c r="Q24" s="225">
        <v>20</v>
      </c>
      <c r="R24" s="224">
        <v>95000</v>
      </c>
      <c r="S24" s="223" t="s">
        <v>3327</v>
      </c>
      <c r="T24" s="225">
        <v>20</v>
      </c>
    </row>
    <row r="25" spans="1:20" ht="51">
      <c r="A25" s="76">
        <v>18</v>
      </c>
      <c r="B25" s="220" t="s">
        <v>3398</v>
      </c>
      <c r="C25" s="221" t="s">
        <v>3399</v>
      </c>
      <c r="D25" s="221" t="s">
        <v>3400</v>
      </c>
      <c r="E25" s="222" t="s">
        <v>3401</v>
      </c>
      <c r="F25" s="222" t="s">
        <v>15079</v>
      </c>
      <c r="G25" s="221" t="s">
        <v>1531</v>
      </c>
      <c r="H25" s="221" t="s">
        <v>31</v>
      </c>
      <c r="I25" s="221" t="s">
        <v>32</v>
      </c>
      <c r="J25" s="221" t="s">
        <v>2000</v>
      </c>
      <c r="K25" s="98" t="s">
        <v>3326</v>
      </c>
      <c r="L25" s="226">
        <v>50000</v>
      </c>
      <c r="M25" s="221">
        <v>45000</v>
      </c>
      <c r="N25" s="886">
        <v>2500</v>
      </c>
      <c r="O25" s="223" t="s">
        <v>3327</v>
      </c>
      <c r="P25" s="224">
        <v>47500</v>
      </c>
      <c r="Q25" s="225">
        <v>20</v>
      </c>
      <c r="R25" s="224">
        <v>47500</v>
      </c>
      <c r="S25" s="223" t="s">
        <v>3327</v>
      </c>
      <c r="T25" s="225">
        <v>20</v>
      </c>
    </row>
    <row r="26" spans="1:20" ht="31.5">
      <c r="A26" s="76">
        <v>19</v>
      </c>
      <c r="B26" s="220" t="s">
        <v>3402</v>
      </c>
      <c r="C26" s="221" t="s">
        <v>3403</v>
      </c>
      <c r="D26" s="221" t="s">
        <v>3404</v>
      </c>
      <c r="E26" s="222" t="s">
        <v>3405</v>
      </c>
      <c r="F26" s="222" t="s">
        <v>15080</v>
      </c>
      <c r="G26" s="221" t="s">
        <v>1531</v>
      </c>
      <c r="H26" s="221" t="s">
        <v>31</v>
      </c>
      <c r="I26" s="221" t="s">
        <v>32</v>
      </c>
      <c r="J26" s="221" t="s">
        <v>2000</v>
      </c>
      <c r="K26" s="98" t="s">
        <v>3406</v>
      </c>
      <c r="L26" s="226">
        <v>50000</v>
      </c>
      <c r="M26" s="221">
        <v>45000</v>
      </c>
      <c r="N26" s="886">
        <v>2500</v>
      </c>
      <c r="O26" s="223" t="s">
        <v>3327</v>
      </c>
      <c r="P26" s="224">
        <v>47500</v>
      </c>
      <c r="Q26" s="225">
        <v>20</v>
      </c>
      <c r="R26" s="224">
        <v>47500</v>
      </c>
      <c r="S26" s="223" t="s">
        <v>3327</v>
      </c>
      <c r="T26" s="225">
        <v>20</v>
      </c>
    </row>
    <row r="27" spans="1:20" ht="63.75">
      <c r="A27" s="76">
        <v>20</v>
      </c>
      <c r="B27" s="220" t="s">
        <v>3407</v>
      </c>
      <c r="C27" s="221" t="s">
        <v>3408</v>
      </c>
      <c r="D27" s="221" t="s">
        <v>3409</v>
      </c>
      <c r="E27" s="222" t="s">
        <v>3410</v>
      </c>
      <c r="F27" s="222" t="s">
        <v>15081</v>
      </c>
      <c r="G27" s="221" t="s">
        <v>1531</v>
      </c>
      <c r="H27" s="221" t="s">
        <v>31</v>
      </c>
      <c r="I27" s="221" t="s">
        <v>32</v>
      </c>
      <c r="J27" s="221" t="s">
        <v>2000</v>
      </c>
      <c r="K27" s="98" t="s">
        <v>3411</v>
      </c>
      <c r="L27" s="226">
        <v>50000</v>
      </c>
      <c r="M27" s="221">
        <v>45000</v>
      </c>
      <c r="N27" s="886">
        <v>2500</v>
      </c>
      <c r="O27" s="223" t="s">
        <v>3327</v>
      </c>
      <c r="P27" s="224">
        <v>47500</v>
      </c>
      <c r="Q27" s="225">
        <v>20</v>
      </c>
      <c r="R27" s="224">
        <v>47500</v>
      </c>
      <c r="S27" s="223" t="s">
        <v>3327</v>
      </c>
      <c r="T27" s="225">
        <v>20</v>
      </c>
    </row>
    <row r="28" spans="1:20" ht="45">
      <c r="A28" s="76">
        <v>21</v>
      </c>
      <c r="B28" s="220">
        <v>695</v>
      </c>
      <c r="C28" s="98" t="s">
        <v>3412</v>
      </c>
      <c r="D28" s="221" t="s">
        <v>3413</v>
      </c>
      <c r="E28" s="222" t="s">
        <v>3414</v>
      </c>
      <c r="F28" s="222" t="s">
        <v>15078</v>
      </c>
      <c r="G28" s="221" t="s">
        <v>1531</v>
      </c>
      <c r="H28" s="221" t="s">
        <v>31</v>
      </c>
      <c r="I28" s="221" t="s">
        <v>32</v>
      </c>
      <c r="J28" s="221" t="s">
        <v>2000</v>
      </c>
      <c r="K28" s="98" t="s">
        <v>3415</v>
      </c>
      <c r="L28" s="221">
        <v>100000</v>
      </c>
      <c r="M28" s="221">
        <v>90000</v>
      </c>
      <c r="N28" s="886">
        <v>5000</v>
      </c>
      <c r="O28" s="223" t="s">
        <v>3327</v>
      </c>
      <c r="P28" s="224">
        <v>95000</v>
      </c>
      <c r="Q28" s="225">
        <v>20</v>
      </c>
      <c r="R28" s="224">
        <v>95000</v>
      </c>
      <c r="S28" s="223" t="s">
        <v>3327</v>
      </c>
      <c r="T28" s="225">
        <v>20</v>
      </c>
    </row>
    <row r="29" spans="1:20" ht="63.75">
      <c r="A29" s="76">
        <v>22</v>
      </c>
      <c r="B29" s="220" t="s">
        <v>3416</v>
      </c>
      <c r="C29" s="221" t="s">
        <v>3417</v>
      </c>
      <c r="D29" s="222" t="s">
        <v>3418</v>
      </c>
      <c r="E29" s="222" t="s">
        <v>3419</v>
      </c>
      <c r="F29" s="222" t="s">
        <v>15078</v>
      </c>
      <c r="G29" s="221" t="s">
        <v>1531</v>
      </c>
      <c r="H29" s="221" t="s">
        <v>31</v>
      </c>
      <c r="I29" s="221" t="s">
        <v>41</v>
      </c>
      <c r="J29" s="221" t="s">
        <v>2000</v>
      </c>
      <c r="K29" s="98" t="s">
        <v>3350</v>
      </c>
      <c r="L29" s="226">
        <v>50000</v>
      </c>
      <c r="M29" s="221">
        <v>45000</v>
      </c>
      <c r="N29" s="886">
        <v>2500</v>
      </c>
      <c r="O29" s="223" t="s">
        <v>3327</v>
      </c>
      <c r="P29" s="224">
        <v>47500</v>
      </c>
      <c r="Q29" s="225">
        <v>20</v>
      </c>
      <c r="R29" s="224">
        <v>47500</v>
      </c>
      <c r="S29" s="223" t="s">
        <v>3327</v>
      </c>
      <c r="T29" s="225">
        <v>20</v>
      </c>
    </row>
    <row r="30" spans="1:20" ht="63">
      <c r="A30" s="76">
        <v>23</v>
      </c>
      <c r="B30" s="220" t="s">
        <v>3420</v>
      </c>
      <c r="C30" s="221" t="s">
        <v>3421</v>
      </c>
      <c r="D30" s="221" t="s">
        <v>3422</v>
      </c>
      <c r="E30" s="222" t="s">
        <v>3423</v>
      </c>
      <c r="F30" s="222" t="s">
        <v>15076</v>
      </c>
      <c r="G30" s="221" t="s">
        <v>1531</v>
      </c>
      <c r="H30" s="221" t="s">
        <v>31</v>
      </c>
      <c r="I30" s="221" t="s">
        <v>41</v>
      </c>
      <c r="J30" s="221" t="s">
        <v>2000</v>
      </c>
      <c r="K30" s="98" t="s">
        <v>3424</v>
      </c>
      <c r="L30" s="226">
        <v>50000</v>
      </c>
      <c r="M30" s="221">
        <v>45000</v>
      </c>
      <c r="N30" s="886">
        <v>2500</v>
      </c>
      <c r="O30" s="223" t="s">
        <v>3327</v>
      </c>
      <c r="P30" s="224">
        <v>47500</v>
      </c>
      <c r="Q30" s="225">
        <v>20</v>
      </c>
      <c r="R30" s="224">
        <v>47500</v>
      </c>
      <c r="S30" s="223" t="s">
        <v>3327</v>
      </c>
      <c r="T30" s="225">
        <v>20</v>
      </c>
    </row>
    <row r="31" spans="1:20" ht="51">
      <c r="A31" s="76">
        <v>24</v>
      </c>
      <c r="B31" s="220">
        <v>723</v>
      </c>
      <c r="C31" s="226" t="s">
        <v>3425</v>
      </c>
      <c r="D31" s="226" t="s">
        <v>3426</v>
      </c>
      <c r="E31" s="227" t="s">
        <v>3427</v>
      </c>
      <c r="F31" s="227" t="s">
        <v>15077</v>
      </c>
      <c r="G31" s="221" t="s">
        <v>1531</v>
      </c>
      <c r="H31" s="221" t="s">
        <v>31</v>
      </c>
      <c r="I31" s="221" t="s">
        <v>32</v>
      </c>
      <c r="J31" s="221" t="s">
        <v>2000</v>
      </c>
      <c r="K31" s="98" t="s">
        <v>3428</v>
      </c>
      <c r="L31" s="226">
        <v>50000</v>
      </c>
      <c r="M31" s="221">
        <v>45000</v>
      </c>
      <c r="N31" s="886">
        <v>2500</v>
      </c>
      <c r="O31" s="223" t="s">
        <v>3327</v>
      </c>
      <c r="P31" s="224">
        <v>47500</v>
      </c>
      <c r="Q31" s="225">
        <v>20</v>
      </c>
      <c r="R31" s="224">
        <v>47500</v>
      </c>
      <c r="S31" s="223" t="s">
        <v>3327</v>
      </c>
      <c r="T31" s="225">
        <v>20</v>
      </c>
    </row>
    <row r="32" spans="1:20" ht="47.25">
      <c r="A32" s="76">
        <v>25</v>
      </c>
      <c r="B32" s="220">
        <v>725</v>
      </c>
      <c r="C32" s="221" t="s">
        <v>3429</v>
      </c>
      <c r="D32" s="221" t="s">
        <v>3430</v>
      </c>
      <c r="E32" s="222" t="s">
        <v>3431</v>
      </c>
      <c r="F32" s="222" t="s">
        <v>15074</v>
      </c>
      <c r="G32" s="221" t="s">
        <v>1531</v>
      </c>
      <c r="H32" s="221" t="s">
        <v>31</v>
      </c>
      <c r="I32" s="221" t="s">
        <v>32</v>
      </c>
      <c r="J32" s="221" t="s">
        <v>2000</v>
      </c>
      <c r="K32" s="98" t="s">
        <v>3432</v>
      </c>
      <c r="L32" s="226">
        <v>50000</v>
      </c>
      <c r="M32" s="221">
        <v>45000</v>
      </c>
      <c r="N32" s="886">
        <v>2500</v>
      </c>
      <c r="O32" s="223" t="s">
        <v>3327</v>
      </c>
      <c r="P32" s="224">
        <v>47500</v>
      </c>
      <c r="Q32" s="225">
        <v>20</v>
      </c>
      <c r="R32" s="224">
        <v>47500</v>
      </c>
      <c r="S32" s="223" t="s">
        <v>3327</v>
      </c>
      <c r="T32" s="225">
        <v>20</v>
      </c>
    </row>
    <row r="33" spans="1:20" ht="63">
      <c r="A33" s="76">
        <v>26</v>
      </c>
      <c r="B33" s="220">
        <v>727</v>
      </c>
      <c r="C33" s="221" t="s">
        <v>3433</v>
      </c>
      <c r="D33" s="221" t="s">
        <v>3434</v>
      </c>
      <c r="E33" s="222" t="s">
        <v>3435</v>
      </c>
      <c r="F33" s="222" t="s">
        <v>15074</v>
      </c>
      <c r="G33" s="221" t="s">
        <v>1531</v>
      </c>
      <c r="H33" s="221" t="s">
        <v>31</v>
      </c>
      <c r="I33" s="221" t="s">
        <v>32</v>
      </c>
      <c r="J33" s="221" t="s">
        <v>2000</v>
      </c>
      <c r="K33" s="98" t="s">
        <v>3428</v>
      </c>
      <c r="L33" s="221">
        <v>50000</v>
      </c>
      <c r="M33" s="221">
        <v>45000</v>
      </c>
      <c r="N33" s="886">
        <v>2500</v>
      </c>
      <c r="O33" s="223" t="s">
        <v>3327</v>
      </c>
      <c r="P33" s="224">
        <v>47500</v>
      </c>
      <c r="Q33" s="225">
        <v>20</v>
      </c>
      <c r="R33" s="224">
        <v>47500</v>
      </c>
      <c r="S33" s="223" t="s">
        <v>3327</v>
      </c>
      <c r="T33" s="225">
        <v>20</v>
      </c>
    </row>
    <row r="34" spans="1:20" ht="63.75">
      <c r="A34" s="76">
        <v>27</v>
      </c>
      <c r="B34" s="220">
        <v>736</v>
      </c>
      <c r="C34" s="221" t="s">
        <v>3436</v>
      </c>
      <c r="D34" s="221" t="s">
        <v>3437</v>
      </c>
      <c r="E34" s="222" t="s">
        <v>3438</v>
      </c>
      <c r="F34" s="222" t="s">
        <v>15077</v>
      </c>
      <c r="G34" s="221" t="s">
        <v>1531</v>
      </c>
      <c r="H34" s="221" t="s">
        <v>31</v>
      </c>
      <c r="I34" s="221" t="s">
        <v>32</v>
      </c>
      <c r="J34" s="221" t="s">
        <v>2000</v>
      </c>
      <c r="K34" s="98" t="s">
        <v>3326</v>
      </c>
      <c r="L34" s="221">
        <v>50000</v>
      </c>
      <c r="M34" s="221">
        <v>45000</v>
      </c>
      <c r="N34" s="886">
        <v>2500</v>
      </c>
      <c r="O34" s="223" t="s">
        <v>3327</v>
      </c>
      <c r="P34" s="224">
        <v>47500</v>
      </c>
      <c r="Q34" s="225">
        <v>20</v>
      </c>
      <c r="R34" s="224">
        <v>47500</v>
      </c>
      <c r="S34" s="223" t="s">
        <v>3327</v>
      </c>
      <c r="T34" s="225">
        <v>20</v>
      </c>
    </row>
    <row r="35" spans="1:20" ht="63.75">
      <c r="A35" s="76">
        <v>28</v>
      </c>
      <c r="B35" s="220">
        <v>737</v>
      </c>
      <c r="C35" s="221" t="s">
        <v>3439</v>
      </c>
      <c r="D35" s="221" t="s">
        <v>3437</v>
      </c>
      <c r="E35" s="222" t="s">
        <v>3438</v>
      </c>
      <c r="F35" s="222" t="s">
        <v>15077</v>
      </c>
      <c r="G35" s="221" t="s">
        <v>1531</v>
      </c>
      <c r="H35" s="221" t="s">
        <v>31</v>
      </c>
      <c r="I35" s="221" t="s">
        <v>32</v>
      </c>
      <c r="J35" s="221" t="s">
        <v>2000</v>
      </c>
      <c r="K35" s="98" t="s">
        <v>3326</v>
      </c>
      <c r="L35" s="221">
        <v>50000</v>
      </c>
      <c r="M35" s="221">
        <v>45000</v>
      </c>
      <c r="N35" s="886">
        <v>2500</v>
      </c>
      <c r="O35" s="223" t="s">
        <v>3327</v>
      </c>
      <c r="P35" s="224">
        <v>47500</v>
      </c>
      <c r="Q35" s="225">
        <v>20</v>
      </c>
      <c r="R35" s="224">
        <v>47500</v>
      </c>
      <c r="S35" s="223" t="s">
        <v>3327</v>
      </c>
      <c r="T35" s="225">
        <v>20</v>
      </c>
    </row>
    <row r="36" spans="1:20" ht="38.25">
      <c r="A36" s="76">
        <v>29</v>
      </c>
      <c r="B36" s="220">
        <v>738</v>
      </c>
      <c r="C36" s="221" t="s">
        <v>3440</v>
      </c>
      <c r="D36" s="221" t="s">
        <v>3441</v>
      </c>
      <c r="E36" s="222" t="s">
        <v>3442</v>
      </c>
      <c r="F36" s="222" t="s">
        <v>15075</v>
      </c>
      <c r="G36" s="221" t="s">
        <v>1531</v>
      </c>
      <c r="H36" s="221" t="s">
        <v>31</v>
      </c>
      <c r="I36" s="221" t="s">
        <v>32</v>
      </c>
      <c r="J36" s="221" t="s">
        <v>2000</v>
      </c>
      <c r="K36" s="98" t="s">
        <v>3326</v>
      </c>
      <c r="L36" s="221">
        <v>50000</v>
      </c>
      <c r="M36" s="221">
        <v>45000</v>
      </c>
      <c r="N36" s="886">
        <v>2500</v>
      </c>
      <c r="O36" s="223" t="s">
        <v>3327</v>
      </c>
      <c r="P36" s="224">
        <v>47500</v>
      </c>
      <c r="Q36" s="225">
        <v>20</v>
      </c>
      <c r="R36" s="224">
        <v>47500</v>
      </c>
      <c r="S36" s="223" t="s">
        <v>3327</v>
      </c>
      <c r="T36" s="225">
        <v>20</v>
      </c>
    </row>
    <row r="37" spans="1:20" ht="63.75">
      <c r="A37" s="76">
        <v>30</v>
      </c>
      <c r="B37" s="220">
        <v>739</v>
      </c>
      <c r="C37" s="221" t="s">
        <v>3443</v>
      </c>
      <c r="D37" s="221" t="s">
        <v>3444</v>
      </c>
      <c r="E37" s="222" t="s">
        <v>3445</v>
      </c>
      <c r="F37" s="222" t="s">
        <v>15072</v>
      </c>
      <c r="G37" s="221" t="s">
        <v>1531</v>
      </c>
      <c r="H37" s="221" t="s">
        <v>31</v>
      </c>
      <c r="I37" s="221" t="s">
        <v>32</v>
      </c>
      <c r="J37" s="221" t="s">
        <v>2000</v>
      </c>
      <c r="K37" s="98" t="s">
        <v>3375</v>
      </c>
      <c r="L37" s="221">
        <v>50000</v>
      </c>
      <c r="M37" s="221">
        <v>45000</v>
      </c>
      <c r="N37" s="886">
        <v>2500</v>
      </c>
      <c r="O37" s="223" t="s">
        <v>3327</v>
      </c>
      <c r="P37" s="224">
        <v>47500</v>
      </c>
      <c r="Q37" s="225">
        <v>20</v>
      </c>
      <c r="R37" s="224">
        <v>47500</v>
      </c>
      <c r="S37" s="223" t="s">
        <v>3327</v>
      </c>
      <c r="T37" s="225">
        <v>20</v>
      </c>
    </row>
    <row r="38" spans="1:20" ht="51">
      <c r="A38" s="76">
        <v>31</v>
      </c>
      <c r="B38" s="220">
        <v>742</v>
      </c>
      <c r="C38" s="221" t="s">
        <v>3446</v>
      </c>
      <c r="D38" s="221" t="s">
        <v>3338</v>
      </c>
      <c r="E38" s="222" t="s">
        <v>3447</v>
      </c>
      <c r="F38" s="222" t="s">
        <v>15074</v>
      </c>
      <c r="G38" s="221" t="s">
        <v>1531</v>
      </c>
      <c r="H38" s="221" t="s">
        <v>31</v>
      </c>
      <c r="I38" s="221" t="s">
        <v>32</v>
      </c>
      <c r="J38" s="221" t="s">
        <v>2000</v>
      </c>
      <c r="K38" s="98" t="s">
        <v>3326</v>
      </c>
      <c r="L38" s="221">
        <v>50000</v>
      </c>
      <c r="M38" s="221">
        <v>45000</v>
      </c>
      <c r="N38" s="886">
        <v>2500</v>
      </c>
      <c r="O38" s="223" t="s">
        <v>3327</v>
      </c>
      <c r="P38" s="224">
        <v>47500</v>
      </c>
      <c r="Q38" s="225">
        <v>20</v>
      </c>
      <c r="R38" s="224">
        <v>47500</v>
      </c>
      <c r="S38" s="223" t="s">
        <v>3327</v>
      </c>
      <c r="T38" s="225">
        <v>20</v>
      </c>
    </row>
    <row r="39" spans="1:20" ht="63">
      <c r="A39" s="76">
        <v>32</v>
      </c>
      <c r="B39" s="220">
        <v>743</v>
      </c>
      <c r="C39" s="221" t="s">
        <v>3448</v>
      </c>
      <c r="D39" s="221" t="s">
        <v>3449</v>
      </c>
      <c r="E39" s="222" t="s">
        <v>3450</v>
      </c>
      <c r="F39" s="222" t="s">
        <v>15076</v>
      </c>
      <c r="G39" s="221" t="s">
        <v>1531</v>
      </c>
      <c r="H39" s="221" t="s">
        <v>31</v>
      </c>
      <c r="I39" s="221" t="s">
        <v>41</v>
      </c>
      <c r="J39" s="221" t="s">
        <v>2000</v>
      </c>
      <c r="K39" s="98" t="s">
        <v>3326</v>
      </c>
      <c r="L39" s="221">
        <v>50000</v>
      </c>
      <c r="M39" s="221">
        <v>45000</v>
      </c>
      <c r="N39" s="886">
        <v>2500</v>
      </c>
      <c r="O39" s="223" t="s">
        <v>3327</v>
      </c>
      <c r="P39" s="224">
        <v>47500</v>
      </c>
      <c r="Q39" s="225">
        <v>20</v>
      </c>
      <c r="R39" s="224">
        <v>47500</v>
      </c>
      <c r="S39" s="223" t="s">
        <v>3327</v>
      </c>
      <c r="T39" s="225">
        <v>20</v>
      </c>
    </row>
    <row r="40" spans="1:20" ht="63">
      <c r="A40" s="76">
        <v>33</v>
      </c>
      <c r="B40" s="220">
        <v>744</v>
      </c>
      <c r="C40" s="221" t="s">
        <v>3451</v>
      </c>
      <c r="D40" s="221" t="s">
        <v>3452</v>
      </c>
      <c r="E40" s="222" t="s">
        <v>3453</v>
      </c>
      <c r="F40" s="222" t="s">
        <v>15082</v>
      </c>
      <c r="G40" s="221" t="s">
        <v>1531</v>
      </c>
      <c r="H40" s="221" t="s">
        <v>31</v>
      </c>
      <c r="I40" s="221" t="s">
        <v>41</v>
      </c>
      <c r="J40" s="221" t="s">
        <v>2000</v>
      </c>
      <c r="K40" s="98" t="s">
        <v>3454</v>
      </c>
      <c r="L40" s="221">
        <v>50000</v>
      </c>
      <c r="M40" s="221">
        <v>45000</v>
      </c>
      <c r="N40" s="886">
        <v>2500</v>
      </c>
      <c r="O40" s="223" t="s">
        <v>3327</v>
      </c>
      <c r="P40" s="224">
        <v>47500</v>
      </c>
      <c r="Q40" s="225">
        <v>20</v>
      </c>
      <c r="R40" s="224">
        <v>47500</v>
      </c>
      <c r="S40" s="223" t="s">
        <v>3327</v>
      </c>
      <c r="T40" s="225">
        <v>20</v>
      </c>
    </row>
    <row r="41" spans="1:20" ht="51">
      <c r="A41" s="76">
        <v>34</v>
      </c>
      <c r="B41" s="220">
        <v>749</v>
      </c>
      <c r="C41" s="221" t="s">
        <v>3455</v>
      </c>
      <c r="D41" s="221" t="s">
        <v>3456</v>
      </c>
      <c r="E41" s="222" t="s">
        <v>3457</v>
      </c>
      <c r="F41" s="222" t="s">
        <v>15074</v>
      </c>
      <c r="G41" s="221" t="s">
        <v>1531</v>
      </c>
      <c r="H41" s="221" t="s">
        <v>31</v>
      </c>
      <c r="I41" s="221" t="s">
        <v>32</v>
      </c>
      <c r="J41" s="221" t="s">
        <v>2000</v>
      </c>
      <c r="K41" s="98" t="s">
        <v>3326</v>
      </c>
      <c r="L41" s="221">
        <v>100000</v>
      </c>
      <c r="M41" s="221">
        <v>90000</v>
      </c>
      <c r="N41" s="886">
        <v>5000</v>
      </c>
      <c r="O41" s="223" t="s">
        <v>3327</v>
      </c>
      <c r="P41" s="224">
        <v>95000</v>
      </c>
      <c r="Q41" s="225">
        <v>20</v>
      </c>
      <c r="R41" s="224">
        <v>95000</v>
      </c>
      <c r="S41" s="223" t="s">
        <v>3327</v>
      </c>
      <c r="T41" s="225">
        <v>20</v>
      </c>
    </row>
    <row r="42" spans="1:20" ht="63">
      <c r="A42" s="76">
        <v>35</v>
      </c>
      <c r="B42" s="220">
        <v>750</v>
      </c>
      <c r="C42" s="221" t="s">
        <v>3458</v>
      </c>
      <c r="D42" s="221" t="s">
        <v>3459</v>
      </c>
      <c r="E42" s="222" t="s">
        <v>3460</v>
      </c>
      <c r="F42" s="222" t="s">
        <v>15072</v>
      </c>
      <c r="G42" s="221" t="s">
        <v>1531</v>
      </c>
      <c r="H42" s="221" t="s">
        <v>31</v>
      </c>
      <c r="I42" s="221" t="s">
        <v>41</v>
      </c>
      <c r="J42" s="221" t="s">
        <v>2000</v>
      </c>
      <c r="K42" s="98" t="s">
        <v>3350</v>
      </c>
      <c r="L42" s="221">
        <v>100000</v>
      </c>
      <c r="M42" s="221">
        <v>90000</v>
      </c>
      <c r="N42" s="886">
        <v>5000</v>
      </c>
      <c r="O42" s="223" t="s">
        <v>3327</v>
      </c>
      <c r="P42" s="224">
        <v>95000</v>
      </c>
      <c r="Q42" s="225">
        <v>20</v>
      </c>
      <c r="R42" s="224">
        <v>95000</v>
      </c>
      <c r="S42" s="223" t="s">
        <v>3327</v>
      </c>
      <c r="T42" s="225">
        <v>20</v>
      </c>
    </row>
    <row r="43" spans="1:20" ht="63">
      <c r="A43" s="76">
        <v>36</v>
      </c>
      <c r="B43" s="220">
        <v>751</v>
      </c>
      <c r="C43" s="221" t="s">
        <v>3461</v>
      </c>
      <c r="D43" s="221" t="s">
        <v>3462</v>
      </c>
      <c r="E43" s="221" t="s">
        <v>3463</v>
      </c>
      <c r="F43" s="222" t="s">
        <v>15072</v>
      </c>
      <c r="G43" s="221" t="s">
        <v>1531</v>
      </c>
      <c r="H43" s="221" t="s">
        <v>31</v>
      </c>
      <c r="I43" s="221" t="s">
        <v>41</v>
      </c>
      <c r="J43" s="221" t="s">
        <v>2000</v>
      </c>
      <c r="K43" s="98" t="s">
        <v>3350</v>
      </c>
      <c r="L43" s="221">
        <v>100000</v>
      </c>
      <c r="M43" s="221">
        <v>90000</v>
      </c>
      <c r="N43" s="886">
        <v>5000</v>
      </c>
      <c r="O43" s="223" t="s">
        <v>3327</v>
      </c>
      <c r="P43" s="224">
        <v>95000</v>
      </c>
      <c r="Q43" s="225">
        <v>20</v>
      </c>
      <c r="R43" s="224">
        <v>95000</v>
      </c>
      <c r="S43" s="223" t="s">
        <v>3327</v>
      </c>
      <c r="T43" s="225">
        <v>20</v>
      </c>
    </row>
    <row r="44" spans="1:20" ht="47.25">
      <c r="A44" s="76">
        <v>37</v>
      </c>
      <c r="B44" s="220">
        <v>752</v>
      </c>
      <c r="C44" s="221" t="s">
        <v>3464</v>
      </c>
      <c r="D44" s="221" t="s">
        <v>3465</v>
      </c>
      <c r="E44" s="221" t="s">
        <v>3466</v>
      </c>
      <c r="F44" s="222" t="s">
        <v>15072</v>
      </c>
      <c r="G44" s="221" t="s">
        <v>1531</v>
      </c>
      <c r="H44" s="221" t="s">
        <v>31</v>
      </c>
      <c r="I44" s="221" t="s">
        <v>41</v>
      </c>
      <c r="J44" s="221" t="s">
        <v>2000</v>
      </c>
      <c r="K44" s="98" t="s">
        <v>3467</v>
      </c>
      <c r="L44" s="221">
        <v>100000</v>
      </c>
      <c r="M44" s="221">
        <v>90000</v>
      </c>
      <c r="N44" s="886">
        <v>5000</v>
      </c>
      <c r="O44" s="223" t="s">
        <v>3327</v>
      </c>
      <c r="P44" s="224">
        <v>95000</v>
      </c>
      <c r="Q44" s="225">
        <v>20</v>
      </c>
      <c r="R44" s="224">
        <v>95000</v>
      </c>
      <c r="S44" s="223" t="s">
        <v>3327</v>
      </c>
      <c r="T44" s="225">
        <v>20</v>
      </c>
    </row>
    <row r="45" spans="1:20" ht="75">
      <c r="A45" s="76">
        <v>38</v>
      </c>
      <c r="B45" s="220">
        <v>755</v>
      </c>
      <c r="C45" s="221" t="s">
        <v>3468</v>
      </c>
      <c r="D45" s="221" t="s">
        <v>3469</v>
      </c>
      <c r="E45" s="98" t="s">
        <v>3470</v>
      </c>
      <c r="F45" s="895" t="s">
        <v>15083</v>
      </c>
      <c r="G45" s="221" t="s">
        <v>1531</v>
      </c>
      <c r="H45" s="221" t="s">
        <v>31</v>
      </c>
      <c r="I45" s="221" t="s">
        <v>41</v>
      </c>
      <c r="J45" s="221" t="s">
        <v>2000</v>
      </c>
      <c r="K45" s="98" t="s">
        <v>3424</v>
      </c>
      <c r="L45" s="221">
        <v>50000</v>
      </c>
      <c r="M45" s="221">
        <v>45000</v>
      </c>
      <c r="N45" s="886">
        <v>2500</v>
      </c>
      <c r="O45" s="223" t="s">
        <v>3327</v>
      </c>
      <c r="P45" s="224">
        <v>47500</v>
      </c>
      <c r="Q45" s="225">
        <v>20</v>
      </c>
      <c r="R45" s="224">
        <v>47500</v>
      </c>
      <c r="S45" s="223" t="s">
        <v>3327</v>
      </c>
      <c r="T45" s="225">
        <v>20</v>
      </c>
    </row>
    <row r="46" spans="1:20" ht="60">
      <c r="A46" s="76">
        <v>39</v>
      </c>
      <c r="B46" s="220">
        <v>757</v>
      </c>
      <c r="C46" s="221" t="s">
        <v>3471</v>
      </c>
      <c r="D46" s="221" t="s">
        <v>3472</v>
      </c>
      <c r="E46" s="98" t="s">
        <v>3473</v>
      </c>
      <c r="F46" s="895" t="s">
        <v>15072</v>
      </c>
      <c r="G46" s="221" t="s">
        <v>1531</v>
      </c>
      <c r="H46" s="221" t="s">
        <v>31</v>
      </c>
      <c r="I46" s="221" t="s">
        <v>32</v>
      </c>
      <c r="J46" s="221" t="s">
        <v>2000</v>
      </c>
      <c r="K46" s="98" t="s">
        <v>3340</v>
      </c>
      <c r="L46" s="221">
        <v>100000</v>
      </c>
      <c r="M46" s="221">
        <v>90000</v>
      </c>
      <c r="N46" s="886">
        <v>5000</v>
      </c>
      <c r="O46" s="223" t="s">
        <v>3327</v>
      </c>
      <c r="P46" s="224">
        <v>95000</v>
      </c>
      <c r="Q46" s="225">
        <v>20</v>
      </c>
      <c r="R46" s="224">
        <v>95000</v>
      </c>
      <c r="S46" s="223" t="s">
        <v>3327</v>
      </c>
      <c r="T46" s="225">
        <v>20</v>
      </c>
    </row>
    <row r="47" spans="1:20" ht="105">
      <c r="A47" s="76">
        <v>40</v>
      </c>
      <c r="B47" s="220">
        <v>758</v>
      </c>
      <c r="C47" s="221" t="s">
        <v>3474</v>
      </c>
      <c r="D47" s="221" t="s">
        <v>3475</v>
      </c>
      <c r="E47" s="98" t="s">
        <v>3476</v>
      </c>
      <c r="F47" s="895" t="s">
        <v>15074</v>
      </c>
      <c r="G47" s="221" t="s">
        <v>1531</v>
      </c>
      <c r="H47" s="221" t="s">
        <v>31</v>
      </c>
      <c r="I47" s="221" t="s">
        <v>32</v>
      </c>
      <c r="J47" s="221" t="s">
        <v>2000</v>
      </c>
      <c r="K47" s="98" t="s">
        <v>3326</v>
      </c>
      <c r="L47" s="221">
        <v>50000</v>
      </c>
      <c r="M47" s="221">
        <v>45000</v>
      </c>
      <c r="N47" s="886">
        <v>2500</v>
      </c>
      <c r="O47" s="223" t="s">
        <v>3327</v>
      </c>
      <c r="P47" s="224">
        <v>47500</v>
      </c>
      <c r="Q47" s="225">
        <v>20</v>
      </c>
      <c r="R47" s="224">
        <v>47500</v>
      </c>
      <c r="S47" s="223" t="s">
        <v>3327</v>
      </c>
      <c r="T47" s="225">
        <v>20</v>
      </c>
    </row>
    <row r="48" spans="1:20" ht="75">
      <c r="A48" s="76">
        <v>41</v>
      </c>
      <c r="B48" s="220">
        <v>759</v>
      </c>
      <c r="C48" s="221" t="s">
        <v>3477</v>
      </c>
      <c r="D48" s="221" t="s">
        <v>3478</v>
      </c>
      <c r="E48" s="98" t="s">
        <v>3479</v>
      </c>
      <c r="F48" s="895" t="s">
        <v>15072</v>
      </c>
      <c r="G48" s="221" t="s">
        <v>1531</v>
      </c>
      <c r="H48" s="221" t="s">
        <v>31</v>
      </c>
      <c r="I48" s="221" t="s">
        <v>32</v>
      </c>
      <c r="J48" s="221" t="s">
        <v>2000</v>
      </c>
      <c r="K48" s="98" t="s">
        <v>3326</v>
      </c>
      <c r="L48" s="221">
        <v>50000</v>
      </c>
      <c r="M48" s="221">
        <v>45000</v>
      </c>
      <c r="N48" s="886">
        <v>2500</v>
      </c>
      <c r="O48" s="223" t="s">
        <v>3327</v>
      </c>
      <c r="P48" s="224">
        <v>47500</v>
      </c>
      <c r="Q48" s="225">
        <v>20</v>
      </c>
      <c r="R48" s="224">
        <v>47500</v>
      </c>
      <c r="S48" s="223" t="s">
        <v>3327</v>
      </c>
      <c r="T48" s="225">
        <v>20</v>
      </c>
    </row>
    <row r="49" spans="1:20" ht="75">
      <c r="A49" s="76">
        <v>42</v>
      </c>
      <c r="B49" s="220">
        <v>761</v>
      </c>
      <c r="C49" s="221" t="s">
        <v>3480</v>
      </c>
      <c r="D49" s="221" t="s">
        <v>3481</v>
      </c>
      <c r="E49" s="98" t="s">
        <v>3482</v>
      </c>
      <c r="F49" s="895" t="s">
        <v>15076</v>
      </c>
      <c r="G49" s="221" t="s">
        <v>1531</v>
      </c>
      <c r="H49" s="221" t="s">
        <v>31</v>
      </c>
      <c r="I49" s="221" t="s">
        <v>32</v>
      </c>
      <c r="J49" s="221" t="s">
        <v>2000</v>
      </c>
      <c r="K49" s="98" t="s">
        <v>3326</v>
      </c>
      <c r="L49" s="221">
        <v>100000</v>
      </c>
      <c r="M49" s="221">
        <v>90000</v>
      </c>
      <c r="N49" s="886">
        <v>5000</v>
      </c>
      <c r="O49" s="223" t="s">
        <v>3327</v>
      </c>
      <c r="P49" s="224">
        <v>95000</v>
      </c>
      <c r="Q49" s="225">
        <v>20</v>
      </c>
      <c r="R49" s="224">
        <v>95000</v>
      </c>
      <c r="S49" s="223" t="s">
        <v>3327</v>
      </c>
      <c r="T49" s="225">
        <v>20</v>
      </c>
    </row>
    <row r="50" spans="1:20" ht="120">
      <c r="A50" s="76">
        <v>43</v>
      </c>
      <c r="B50" s="220">
        <v>762</v>
      </c>
      <c r="C50" s="221" t="s">
        <v>3483</v>
      </c>
      <c r="D50" s="221" t="s">
        <v>3484</v>
      </c>
      <c r="E50" s="98" t="s">
        <v>3485</v>
      </c>
      <c r="F50" s="98"/>
      <c r="G50" s="221" t="s">
        <v>1531</v>
      </c>
      <c r="H50" s="221" t="s">
        <v>31</v>
      </c>
      <c r="I50" s="221" t="s">
        <v>32</v>
      </c>
      <c r="J50" s="221" t="s">
        <v>2000</v>
      </c>
      <c r="K50" s="98" t="s">
        <v>3326</v>
      </c>
      <c r="L50" s="221">
        <v>50000</v>
      </c>
      <c r="M50" s="221">
        <v>45000</v>
      </c>
      <c r="N50" s="886">
        <v>2500</v>
      </c>
      <c r="O50" s="223" t="s">
        <v>3327</v>
      </c>
      <c r="P50" s="224">
        <v>47500</v>
      </c>
      <c r="Q50" s="225">
        <v>20</v>
      </c>
      <c r="R50" s="224">
        <v>47500</v>
      </c>
      <c r="S50" s="223" t="s">
        <v>3327</v>
      </c>
      <c r="T50" s="225">
        <v>20</v>
      </c>
    </row>
    <row r="51" spans="1:20" ht="60">
      <c r="A51" s="76">
        <v>44</v>
      </c>
      <c r="B51" s="220">
        <v>763</v>
      </c>
      <c r="C51" s="221" t="s">
        <v>3486</v>
      </c>
      <c r="D51" s="221" t="s">
        <v>3487</v>
      </c>
      <c r="E51" s="98" t="s">
        <v>3488</v>
      </c>
      <c r="F51" s="98"/>
      <c r="G51" s="221" t="s">
        <v>1531</v>
      </c>
      <c r="H51" s="221" t="s">
        <v>31</v>
      </c>
      <c r="I51" s="221" t="s">
        <v>32</v>
      </c>
      <c r="J51" s="221" t="s">
        <v>2000</v>
      </c>
      <c r="K51" s="98" t="s">
        <v>3326</v>
      </c>
      <c r="L51" s="221">
        <v>50000</v>
      </c>
      <c r="M51" s="221">
        <v>45000</v>
      </c>
      <c r="N51" s="886">
        <v>2500</v>
      </c>
      <c r="O51" s="223" t="s">
        <v>3327</v>
      </c>
      <c r="P51" s="224">
        <v>47500</v>
      </c>
      <c r="Q51" s="225">
        <v>20</v>
      </c>
      <c r="R51" s="224">
        <v>47500</v>
      </c>
      <c r="S51" s="223" t="s">
        <v>3327</v>
      </c>
      <c r="T51" s="225">
        <v>20</v>
      </c>
    </row>
    <row r="52" spans="1:20" ht="45">
      <c r="A52" s="76">
        <v>45</v>
      </c>
      <c r="B52" s="220">
        <v>764</v>
      </c>
      <c r="C52" s="221" t="s">
        <v>3489</v>
      </c>
      <c r="D52" s="221" t="s">
        <v>3490</v>
      </c>
      <c r="E52" s="98" t="s">
        <v>3491</v>
      </c>
      <c r="F52" s="98"/>
      <c r="G52" s="221" t="s">
        <v>1531</v>
      </c>
      <c r="H52" s="221" t="s">
        <v>31</v>
      </c>
      <c r="I52" s="221" t="s">
        <v>32</v>
      </c>
      <c r="J52" s="221" t="s">
        <v>2000</v>
      </c>
      <c r="K52" s="98" t="s">
        <v>3326</v>
      </c>
      <c r="L52" s="221">
        <v>50000</v>
      </c>
      <c r="M52" s="221">
        <v>45000</v>
      </c>
      <c r="N52" s="886">
        <v>2500</v>
      </c>
      <c r="O52" s="223" t="s">
        <v>3327</v>
      </c>
      <c r="P52" s="224">
        <v>47500</v>
      </c>
      <c r="Q52" s="225">
        <v>20</v>
      </c>
      <c r="R52" s="224">
        <v>47500</v>
      </c>
      <c r="S52" s="223" t="s">
        <v>3327</v>
      </c>
      <c r="T52" s="225">
        <v>20</v>
      </c>
    </row>
    <row r="53" spans="1:20" ht="75">
      <c r="A53" s="76">
        <v>46</v>
      </c>
      <c r="B53" s="220" t="s">
        <v>3492</v>
      </c>
      <c r="C53" s="221" t="s">
        <v>3493</v>
      </c>
      <c r="D53" s="221" t="s">
        <v>3494</v>
      </c>
      <c r="E53" s="98" t="s">
        <v>3495</v>
      </c>
      <c r="F53" s="98"/>
      <c r="G53" s="221" t="s">
        <v>1531</v>
      </c>
      <c r="H53" s="221" t="s">
        <v>31</v>
      </c>
      <c r="I53" s="221" t="s">
        <v>32</v>
      </c>
      <c r="J53" s="221" t="s">
        <v>2000</v>
      </c>
      <c r="K53" s="98" t="s">
        <v>3326</v>
      </c>
      <c r="L53" s="221">
        <v>50000</v>
      </c>
      <c r="M53" s="221">
        <v>45000</v>
      </c>
      <c r="N53" s="886">
        <v>2500</v>
      </c>
      <c r="O53" s="223" t="s">
        <v>3327</v>
      </c>
      <c r="P53" s="224">
        <v>47500</v>
      </c>
      <c r="Q53" s="225">
        <v>20</v>
      </c>
      <c r="R53" s="224">
        <v>47500</v>
      </c>
      <c r="S53" s="223" t="s">
        <v>3327</v>
      </c>
      <c r="T53" s="225">
        <v>20</v>
      </c>
    </row>
    <row r="54" spans="1:20" ht="78.75">
      <c r="A54" s="76">
        <v>47</v>
      </c>
      <c r="B54" s="220">
        <v>766</v>
      </c>
      <c r="C54" s="221" t="s">
        <v>3496</v>
      </c>
      <c r="D54" s="221" t="s">
        <v>3497</v>
      </c>
      <c r="E54" s="98" t="s">
        <v>3498</v>
      </c>
      <c r="F54" s="98"/>
      <c r="G54" s="221" t="s">
        <v>1531</v>
      </c>
      <c r="H54" s="221" t="s">
        <v>31</v>
      </c>
      <c r="I54" s="221" t="s">
        <v>32</v>
      </c>
      <c r="J54" s="221" t="s">
        <v>2000</v>
      </c>
      <c r="K54" s="98" t="s">
        <v>3499</v>
      </c>
      <c r="L54" s="221">
        <v>100000</v>
      </c>
      <c r="M54" s="221">
        <v>90000</v>
      </c>
      <c r="N54" s="886">
        <v>5000</v>
      </c>
      <c r="O54" s="223" t="s">
        <v>3327</v>
      </c>
      <c r="P54" s="224">
        <v>95000</v>
      </c>
      <c r="Q54" s="225">
        <v>20</v>
      </c>
      <c r="R54" s="224">
        <v>95000</v>
      </c>
      <c r="S54" s="223" t="s">
        <v>3327</v>
      </c>
      <c r="T54" s="225">
        <v>20</v>
      </c>
    </row>
    <row r="55" spans="1:20" ht="75">
      <c r="A55" s="76">
        <v>48</v>
      </c>
      <c r="B55" s="220">
        <v>767</v>
      </c>
      <c r="C55" s="221" t="s">
        <v>3500</v>
      </c>
      <c r="D55" s="221" t="s">
        <v>3501</v>
      </c>
      <c r="E55" s="98" t="s">
        <v>3502</v>
      </c>
      <c r="F55" s="98"/>
      <c r="G55" s="221" t="s">
        <v>1531</v>
      </c>
      <c r="H55" s="221" t="s">
        <v>31</v>
      </c>
      <c r="I55" s="221" t="s">
        <v>32</v>
      </c>
      <c r="J55" s="221" t="s">
        <v>2000</v>
      </c>
      <c r="K55" s="98" t="s">
        <v>3503</v>
      </c>
      <c r="L55" s="221">
        <v>50000</v>
      </c>
      <c r="M55" s="221">
        <v>45000</v>
      </c>
      <c r="N55" s="886">
        <v>2500</v>
      </c>
      <c r="O55" s="223" t="s">
        <v>3327</v>
      </c>
      <c r="P55" s="224">
        <v>47500</v>
      </c>
      <c r="Q55" s="225">
        <v>20</v>
      </c>
      <c r="R55" s="224">
        <v>47500</v>
      </c>
      <c r="S55" s="223" t="s">
        <v>3327</v>
      </c>
      <c r="T55" s="225">
        <v>20</v>
      </c>
    </row>
    <row r="56" spans="1:20" ht="60">
      <c r="A56" s="76">
        <v>49</v>
      </c>
      <c r="B56" s="220">
        <v>768</v>
      </c>
      <c r="C56" s="221" t="s">
        <v>3504</v>
      </c>
      <c r="D56" s="221" t="s">
        <v>3505</v>
      </c>
      <c r="E56" s="98" t="s">
        <v>3506</v>
      </c>
      <c r="F56" s="98"/>
      <c r="G56" s="221" t="s">
        <v>1531</v>
      </c>
      <c r="H56" s="221" t="s">
        <v>31</v>
      </c>
      <c r="I56" s="221" t="s">
        <v>32</v>
      </c>
      <c r="J56" s="221" t="s">
        <v>2000</v>
      </c>
      <c r="K56" s="98" t="s">
        <v>3507</v>
      </c>
      <c r="L56" s="221">
        <v>50000</v>
      </c>
      <c r="M56" s="221">
        <v>45000</v>
      </c>
      <c r="N56" s="886">
        <v>2500</v>
      </c>
      <c r="O56" s="223" t="s">
        <v>3327</v>
      </c>
      <c r="P56" s="224">
        <v>47500</v>
      </c>
      <c r="Q56" s="225">
        <v>20</v>
      </c>
      <c r="R56" s="224">
        <v>47500</v>
      </c>
      <c r="S56" s="223" t="s">
        <v>3327</v>
      </c>
      <c r="T56" s="225">
        <v>20</v>
      </c>
    </row>
    <row r="57" spans="1:20" ht="63">
      <c r="A57" s="76">
        <v>50</v>
      </c>
      <c r="B57" s="220">
        <v>770</v>
      </c>
      <c r="C57" s="221" t="s">
        <v>3508</v>
      </c>
      <c r="D57" s="221" t="s">
        <v>3509</v>
      </c>
      <c r="E57" s="98" t="s">
        <v>3510</v>
      </c>
      <c r="F57" s="98"/>
      <c r="G57" s="221" t="s">
        <v>1531</v>
      </c>
      <c r="H57" s="221" t="s">
        <v>31</v>
      </c>
      <c r="I57" s="221" t="s">
        <v>32</v>
      </c>
      <c r="J57" s="221" t="s">
        <v>2000</v>
      </c>
      <c r="K57" s="98" t="s">
        <v>3424</v>
      </c>
      <c r="L57" s="221">
        <v>100000</v>
      </c>
      <c r="M57" s="221">
        <v>90000</v>
      </c>
      <c r="N57" s="886">
        <v>5000</v>
      </c>
      <c r="O57" s="223" t="s">
        <v>3327</v>
      </c>
      <c r="P57" s="224">
        <v>95000</v>
      </c>
      <c r="Q57" s="225">
        <v>20</v>
      </c>
      <c r="R57" s="224">
        <v>95000</v>
      </c>
      <c r="S57" s="223" t="s">
        <v>3327</v>
      </c>
      <c r="T57" s="225">
        <v>20</v>
      </c>
    </row>
    <row r="58" spans="1:20" ht="90">
      <c r="A58" s="76">
        <v>51</v>
      </c>
      <c r="B58" s="220">
        <v>771</v>
      </c>
      <c r="C58" s="221" t="s">
        <v>3511</v>
      </c>
      <c r="D58" s="221" t="s">
        <v>3512</v>
      </c>
      <c r="E58" s="98" t="s">
        <v>3513</v>
      </c>
      <c r="F58" s="98"/>
      <c r="G58" s="221" t="s">
        <v>1531</v>
      </c>
      <c r="H58" s="221" t="s">
        <v>31</v>
      </c>
      <c r="I58" s="221" t="s">
        <v>32</v>
      </c>
      <c r="J58" s="221" t="s">
        <v>2000</v>
      </c>
      <c r="K58" s="98" t="s">
        <v>3424</v>
      </c>
      <c r="L58" s="221">
        <v>100000</v>
      </c>
      <c r="M58" s="221">
        <v>90000</v>
      </c>
      <c r="N58" s="886">
        <v>5000</v>
      </c>
      <c r="O58" s="223" t="s">
        <v>3327</v>
      </c>
      <c r="P58" s="224">
        <v>95000</v>
      </c>
      <c r="Q58" s="225">
        <v>20</v>
      </c>
      <c r="R58" s="224">
        <v>95000</v>
      </c>
      <c r="S58" s="223" t="s">
        <v>3327</v>
      </c>
      <c r="T58" s="225">
        <v>20</v>
      </c>
    </row>
    <row r="59" spans="1:20" ht="60">
      <c r="A59" s="76">
        <v>52</v>
      </c>
      <c r="B59" s="220">
        <v>772</v>
      </c>
      <c r="C59" s="221" t="s">
        <v>3514</v>
      </c>
      <c r="D59" s="221" t="s">
        <v>3515</v>
      </c>
      <c r="E59" s="98" t="s">
        <v>3516</v>
      </c>
      <c r="F59" s="98"/>
      <c r="G59" s="221" t="s">
        <v>1531</v>
      </c>
      <c r="H59" s="221" t="s">
        <v>31</v>
      </c>
      <c r="I59" s="221" t="s">
        <v>32</v>
      </c>
      <c r="J59" s="221" t="s">
        <v>2000</v>
      </c>
      <c r="K59" s="98" t="s">
        <v>3517</v>
      </c>
      <c r="L59" s="221">
        <v>100000</v>
      </c>
      <c r="M59" s="221">
        <v>90000</v>
      </c>
      <c r="N59" s="886">
        <v>5000</v>
      </c>
      <c r="O59" s="223" t="s">
        <v>3327</v>
      </c>
      <c r="P59" s="224">
        <v>95000</v>
      </c>
      <c r="Q59" s="225">
        <v>20</v>
      </c>
      <c r="R59" s="224">
        <v>95000</v>
      </c>
      <c r="S59" s="223" t="s">
        <v>3327</v>
      </c>
      <c r="T59" s="225">
        <v>20</v>
      </c>
    </row>
    <row r="60" spans="1:20" ht="90">
      <c r="A60" s="76">
        <v>53</v>
      </c>
      <c r="B60" s="220">
        <v>773</v>
      </c>
      <c r="C60" s="221" t="s">
        <v>3518</v>
      </c>
      <c r="D60" s="221" t="s">
        <v>3519</v>
      </c>
      <c r="E60" s="98" t="s">
        <v>3520</v>
      </c>
      <c r="F60" s="98"/>
      <c r="G60" s="221" t="s">
        <v>1531</v>
      </c>
      <c r="H60" s="221" t="s">
        <v>31</v>
      </c>
      <c r="I60" s="221" t="s">
        <v>32</v>
      </c>
      <c r="J60" s="221" t="s">
        <v>2000</v>
      </c>
      <c r="K60" s="98" t="s">
        <v>3326</v>
      </c>
      <c r="L60" s="221">
        <v>100000</v>
      </c>
      <c r="M60" s="221">
        <v>90000</v>
      </c>
      <c r="N60" s="886">
        <v>5000</v>
      </c>
      <c r="O60" s="223" t="s">
        <v>3327</v>
      </c>
      <c r="P60" s="224">
        <v>95000</v>
      </c>
      <c r="Q60" s="225">
        <v>20</v>
      </c>
      <c r="R60" s="224">
        <v>95000</v>
      </c>
      <c r="S60" s="223" t="s">
        <v>3327</v>
      </c>
      <c r="T60" s="225">
        <v>20</v>
      </c>
    </row>
    <row r="61" spans="1:20" ht="60">
      <c r="A61" s="76">
        <v>54</v>
      </c>
      <c r="B61" s="220">
        <v>774</v>
      </c>
      <c r="C61" s="221" t="s">
        <v>3521</v>
      </c>
      <c r="D61" s="221" t="s">
        <v>3522</v>
      </c>
      <c r="E61" s="98" t="s">
        <v>3523</v>
      </c>
      <c r="F61" s="98"/>
      <c r="G61" s="221" t="s">
        <v>1531</v>
      </c>
      <c r="H61" s="221" t="s">
        <v>31</v>
      </c>
      <c r="I61" s="221" t="s">
        <v>32</v>
      </c>
      <c r="J61" s="221" t="s">
        <v>2000</v>
      </c>
      <c r="K61" s="98" t="s">
        <v>3503</v>
      </c>
      <c r="L61" s="221">
        <v>100000</v>
      </c>
      <c r="M61" s="221">
        <v>90000</v>
      </c>
      <c r="N61" s="886">
        <v>5000</v>
      </c>
      <c r="O61" s="223" t="s">
        <v>3327</v>
      </c>
      <c r="P61" s="224">
        <v>95000</v>
      </c>
      <c r="Q61" s="225">
        <v>20</v>
      </c>
      <c r="R61" s="224">
        <v>95000</v>
      </c>
      <c r="S61" s="223" t="s">
        <v>3327</v>
      </c>
      <c r="T61" s="225">
        <v>20</v>
      </c>
    </row>
    <row r="62" spans="1:20" ht="60">
      <c r="A62" s="76">
        <v>55</v>
      </c>
      <c r="B62" s="220">
        <v>775</v>
      </c>
      <c r="C62" s="221" t="s">
        <v>3524</v>
      </c>
      <c r="D62" s="221" t="s">
        <v>3497</v>
      </c>
      <c r="E62" s="98" t="s">
        <v>3525</v>
      </c>
      <c r="F62" s="98"/>
      <c r="G62" s="221" t="s">
        <v>1531</v>
      </c>
      <c r="H62" s="221" t="s">
        <v>31</v>
      </c>
      <c r="I62" s="221" t="s">
        <v>32</v>
      </c>
      <c r="J62" s="221" t="s">
        <v>2000</v>
      </c>
      <c r="K62" s="98" t="s">
        <v>3503</v>
      </c>
      <c r="L62" s="221">
        <v>50000</v>
      </c>
      <c r="M62" s="221">
        <v>45000</v>
      </c>
      <c r="N62" s="886">
        <v>2500</v>
      </c>
      <c r="O62" s="223" t="s">
        <v>3327</v>
      </c>
      <c r="P62" s="224">
        <v>47500</v>
      </c>
      <c r="Q62" s="225">
        <v>20</v>
      </c>
      <c r="R62" s="224">
        <v>47500</v>
      </c>
      <c r="S62" s="223" t="s">
        <v>3327</v>
      </c>
      <c r="T62" s="225">
        <v>20</v>
      </c>
    </row>
    <row r="63" spans="1:20" ht="75">
      <c r="A63" s="76">
        <v>56</v>
      </c>
      <c r="B63" s="220">
        <v>776</v>
      </c>
      <c r="C63" s="221" t="s">
        <v>3526</v>
      </c>
      <c r="D63" s="221" t="s">
        <v>3515</v>
      </c>
      <c r="E63" s="98" t="s">
        <v>3527</v>
      </c>
      <c r="F63" s="98"/>
      <c r="G63" s="221" t="s">
        <v>1531</v>
      </c>
      <c r="H63" s="221" t="s">
        <v>31</v>
      </c>
      <c r="I63" s="221" t="s">
        <v>32</v>
      </c>
      <c r="J63" s="221" t="s">
        <v>2000</v>
      </c>
      <c r="K63" s="98" t="s">
        <v>3528</v>
      </c>
      <c r="L63" s="221">
        <v>50000</v>
      </c>
      <c r="M63" s="221">
        <v>45000</v>
      </c>
      <c r="N63" s="886">
        <v>2500</v>
      </c>
      <c r="O63" s="223" t="s">
        <v>3327</v>
      </c>
      <c r="P63" s="224">
        <v>47500</v>
      </c>
      <c r="Q63" s="225">
        <v>20</v>
      </c>
      <c r="R63" s="224">
        <v>47500</v>
      </c>
      <c r="S63" s="223" t="s">
        <v>3327</v>
      </c>
      <c r="T63" s="225">
        <v>20</v>
      </c>
    </row>
    <row r="64" spans="1:20" ht="90">
      <c r="A64" s="76">
        <v>57</v>
      </c>
      <c r="B64" s="220">
        <v>777</v>
      </c>
      <c r="C64" s="221" t="s">
        <v>3529</v>
      </c>
      <c r="D64" s="221" t="s">
        <v>3530</v>
      </c>
      <c r="E64" s="98" t="s">
        <v>3531</v>
      </c>
      <c r="F64" s="98"/>
      <c r="G64" s="221" t="s">
        <v>1531</v>
      </c>
      <c r="H64" s="221" t="s">
        <v>31</v>
      </c>
      <c r="I64" s="221" t="s">
        <v>32</v>
      </c>
      <c r="J64" s="221" t="s">
        <v>2000</v>
      </c>
      <c r="K64" s="98" t="s">
        <v>3499</v>
      </c>
      <c r="L64" s="221">
        <v>50000</v>
      </c>
      <c r="M64" s="221">
        <v>45000</v>
      </c>
      <c r="N64" s="886">
        <v>2500</v>
      </c>
      <c r="O64" s="223" t="s">
        <v>3327</v>
      </c>
      <c r="P64" s="224">
        <v>47500</v>
      </c>
      <c r="Q64" s="225">
        <v>20</v>
      </c>
      <c r="R64" s="224">
        <v>47500</v>
      </c>
      <c r="S64" s="223" t="s">
        <v>3327</v>
      </c>
      <c r="T64" s="225">
        <v>20</v>
      </c>
    </row>
    <row r="65" spans="1:20" ht="60">
      <c r="A65" s="76">
        <v>58</v>
      </c>
      <c r="B65" s="220">
        <v>778</v>
      </c>
      <c r="C65" s="221" t="s">
        <v>3532</v>
      </c>
      <c r="D65" s="221" t="s">
        <v>3533</v>
      </c>
      <c r="E65" s="98" t="s">
        <v>3534</v>
      </c>
      <c r="F65" s="98"/>
      <c r="G65" s="221" t="s">
        <v>1531</v>
      </c>
      <c r="H65" s="221" t="s">
        <v>31</v>
      </c>
      <c r="I65" s="221" t="s">
        <v>32</v>
      </c>
      <c r="J65" s="221" t="s">
        <v>2000</v>
      </c>
      <c r="K65" s="98" t="s">
        <v>3535</v>
      </c>
      <c r="L65" s="221">
        <v>50000</v>
      </c>
      <c r="M65" s="221">
        <v>45000</v>
      </c>
      <c r="N65" s="886">
        <v>2500</v>
      </c>
      <c r="O65" s="223" t="s">
        <v>3327</v>
      </c>
      <c r="P65" s="224">
        <v>47500</v>
      </c>
      <c r="Q65" s="225">
        <v>20</v>
      </c>
      <c r="R65" s="224">
        <v>47500</v>
      </c>
      <c r="S65" s="223" t="s">
        <v>3327</v>
      </c>
      <c r="T65" s="225">
        <v>20</v>
      </c>
    </row>
    <row r="66" spans="1:20" ht="105">
      <c r="A66" s="76">
        <v>59</v>
      </c>
      <c r="B66" s="220">
        <v>779</v>
      </c>
      <c r="C66" s="221" t="s">
        <v>3536</v>
      </c>
      <c r="D66" s="221" t="s">
        <v>3537</v>
      </c>
      <c r="E66" s="98" t="s">
        <v>3538</v>
      </c>
      <c r="F66" s="98"/>
      <c r="G66" s="221" t="s">
        <v>1531</v>
      </c>
      <c r="H66" s="221" t="s">
        <v>31</v>
      </c>
      <c r="I66" s="221" t="s">
        <v>32</v>
      </c>
      <c r="J66" s="221" t="s">
        <v>2000</v>
      </c>
      <c r="K66" s="98" t="s">
        <v>3503</v>
      </c>
      <c r="L66" s="221">
        <v>100000</v>
      </c>
      <c r="M66" s="221">
        <v>90000</v>
      </c>
      <c r="N66" s="886">
        <v>5000</v>
      </c>
      <c r="O66" s="223" t="s">
        <v>3327</v>
      </c>
      <c r="P66" s="224">
        <v>95000</v>
      </c>
      <c r="Q66" s="225">
        <v>20</v>
      </c>
      <c r="R66" s="224">
        <v>95000</v>
      </c>
      <c r="S66" s="223" t="s">
        <v>3327</v>
      </c>
      <c r="T66" s="225">
        <v>20</v>
      </c>
    </row>
    <row r="67" spans="1:20" ht="75">
      <c r="A67" s="76">
        <v>60</v>
      </c>
      <c r="B67" s="220">
        <v>780</v>
      </c>
      <c r="C67" s="221" t="s">
        <v>3539</v>
      </c>
      <c r="D67" s="221" t="s">
        <v>3540</v>
      </c>
      <c r="E67" s="98" t="s">
        <v>3541</v>
      </c>
      <c r="F67" s="98"/>
      <c r="G67" s="221" t="s">
        <v>1531</v>
      </c>
      <c r="H67" s="221" t="s">
        <v>31</v>
      </c>
      <c r="I67" s="221" t="s">
        <v>32</v>
      </c>
      <c r="J67" s="221" t="s">
        <v>2000</v>
      </c>
      <c r="K67" s="98" t="s">
        <v>3503</v>
      </c>
      <c r="L67" s="221">
        <v>50000</v>
      </c>
      <c r="M67" s="221">
        <v>45000</v>
      </c>
      <c r="N67" s="886">
        <v>2500</v>
      </c>
      <c r="O67" s="223" t="s">
        <v>3327</v>
      </c>
      <c r="P67" s="224">
        <v>47500</v>
      </c>
      <c r="Q67" s="225">
        <v>20</v>
      </c>
      <c r="R67" s="224">
        <v>47500</v>
      </c>
      <c r="S67" s="223" t="s">
        <v>3327</v>
      </c>
      <c r="T67" s="225">
        <v>20</v>
      </c>
    </row>
    <row r="68" spans="1:20" ht="90">
      <c r="A68" s="76">
        <v>61</v>
      </c>
      <c r="B68" s="228">
        <v>781</v>
      </c>
      <c r="C68" s="226" t="s">
        <v>3542</v>
      </c>
      <c r="D68" s="226" t="s">
        <v>3543</v>
      </c>
      <c r="E68" s="142" t="s">
        <v>3544</v>
      </c>
      <c r="F68" s="142"/>
      <c r="G68" s="221" t="s">
        <v>1531</v>
      </c>
      <c r="H68" s="221" t="s">
        <v>31</v>
      </c>
      <c r="I68" s="221" t="s">
        <v>32</v>
      </c>
      <c r="J68" s="221" t="s">
        <v>2000</v>
      </c>
      <c r="K68" s="98" t="s">
        <v>3503</v>
      </c>
      <c r="L68" s="226">
        <v>50000</v>
      </c>
      <c r="M68" s="221">
        <v>45000</v>
      </c>
      <c r="N68" s="886">
        <v>2500</v>
      </c>
      <c r="O68" s="223" t="s">
        <v>3327</v>
      </c>
      <c r="P68" s="229">
        <v>47500</v>
      </c>
      <c r="Q68" s="225">
        <v>20</v>
      </c>
      <c r="R68" s="229">
        <v>47500</v>
      </c>
      <c r="S68" s="223" t="s">
        <v>3327</v>
      </c>
      <c r="T68" s="225">
        <v>20</v>
      </c>
    </row>
    <row r="69" spans="1:20" ht="75">
      <c r="A69" s="76">
        <v>62</v>
      </c>
      <c r="B69" s="220">
        <v>782</v>
      </c>
      <c r="C69" s="221" t="s">
        <v>3545</v>
      </c>
      <c r="D69" s="221" t="s">
        <v>3546</v>
      </c>
      <c r="E69" s="98" t="s">
        <v>3547</v>
      </c>
      <c r="F69" s="98"/>
      <c r="G69" s="221" t="s">
        <v>1531</v>
      </c>
      <c r="H69" s="221" t="s">
        <v>31</v>
      </c>
      <c r="I69" s="221" t="s">
        <v>32</v>
      </c>
      <c r="J69" s="221" t="s">
        <v>2000</v>
      </c>
      <c r="K69" s="98" t="s">
        <v>3503</v>
      </c>
      <c r="L69" s="221">
        <v>100000</v>
      </c>
      <c r="M69" s="221">
        <v>90000</v>
      </c>
      <c r="N69" s="886">
        <v>5000</v>
      </c>
      <c r="O69" s="223" t="s">
        <v>3327</v>
      </c>
      <c r="P69" s="224">
        <v>95000</v>
      </c>
      <c r="Q69" s="225">
        <v>20</v>
      </c>
      <c r="R69" s="224">
        <v>95000</v>
      </c>
      <c r="S69" s="223" t="s">
        <v>3327</v>
      </c>
      <c r="T69" s="225">
        <v>20</v>
      </c>
    </row>
    <row r="70" spans="1:20" ht="90">
      <c r="A70" s="76">
        <v>63</v>
      </c>
      <c r="B70" s="220">
        <v>783</v>
      </c>
      <c r="C70" s="221" t="s">
        <v>3548</v>
      </c>
      <c r="D70" s="221" t="s">
        <v>3549</v>
      </c>
      <c r="E70" s="98" t="s">
        <v>3550</v>
      </c>
      <c r="F70" s="98"/>
      <c r="G70" s="221" t="s">
        <v>1531</v>
      </c>
      <c r="H70" s="221" t="s">
        <v>31</v>
      </c>
      <c r="I70" s="221" t="s">
        <v>41</v>
      </c>
      <c r="J70" s="221" t="s">
        <v>2000</v>
      </c>
      <c r="K70" s="98" t="s">
        <v>3424</v>
      </c>
      <c r="L70" s="221">
        <v>50000</v>
      </c>
      <c r="M70" s="221">
        <v>45000</v>
      </c>
      <c r="N70" s="886">
        <v>2500</v>
      </c>
      <c r="O70" s="223" t="s">
        <v>3327</v>
      </c>
      <c r="P70" s="224">
        <v>47500</v>
      </c>
      <c r="Q70" s="225">
        <v>20</v>
      </c>
      <c r="R70" s="224">
        <v>47500</v>
      </c>
      <c r="S70" s="223" t="s">
        <v>3327</v>
      </c>
      <c r="T70" s="225">
        <v>20</v>
      </c>
    </row>
    <row r="71" spans="1:20" ht="63">
      <c r="A71" s="76">
        <v>64</v>
      </c>
      <c r="B71" s="220">
        <v>784</v>
      </c>
      <c r="C71" s="226" t="s">
        <v>3551</v>
      </c>
      <c r="D71" s="226" t="s">
        <v>3552</v>
      </c>
      <c r="E71" s="142" t="s">
        <v>3553</v>
      </c>
      <c r="F71" s="142"/>
      <c r="G71" s="221" t="s">
        <v>1531</v>
      </c>
      <c r="H71" s="221" t="s">
        <v>31</v>
      </c>
      <c r="I71" s="221" t="s">
        <v>32</v>
      </c>
      <c r="J71" s="221" t="s">
        <v>2000</v>
      </c>
      <c r="K71" s="98" t="s">
        <v>3424</v>
      </c>
      <c r="L71" s="221">
        <v>50000</v>
      </c>
      <c r="M71" s="221">
        <v>45000</v>
      </c>
      <c r="N71" s="886">
        <v>2500</v>
      </c>
      <c r="O71" s="223" t="s">
        <v>3327</v>
      </c>
      <c r="P71" s="224">
        <v>47500</v>
      </c>
      <c r="Q71" s="225">
        <v>20</v>
      </c>
      <c r="R71" s="224">
        <v>47500</v>
      </c>
      <c r="S71" s="223" t="s">
        <v>3327</v>
      </c>
      <c r="T71" s="225">
        <v>20</v>
      </c>
    </row>
    <row r="72" spans="1:20" ht="63">
      <c r="A72" s="76">
        <v>65</v>
      </c>
      <c r="B72" s="220">
        <v>785</v>
      </c>
      <c r="C72" s="221" t="s">
        <v>3554</v>
      </c>
      <c r="D72" s="221" t="s">
        <v>3555</v>
      </c>
      <c r="E72" s="98" t="s">
        <v>3556</v>
      </c>
      <c r="F72" s="98"/>
      <c r="G72" s="221" t="s">
        <v>1531</v>
      </c>
      <c r="H72" s="221" t="s">
        <v>31</v>
      </c>
      <c r="I72" s="221" t="s">
        <v>41</v>
      </c>
      <c r="J72" s="221" t="s">
        <v>2000</v>
      </c>
      <c r="K72" s="98" t="s">
        <v>3350</v>
      </c>
      <c r="L72" s="221">
        <v>50000</v>
      </c>
      <c r="M72" s="221">
        <v>45000</v>
      </c>
      <c r="N72" s="886">
        <v>2500</v>
      </c>
      <c r="O72" s="223" t="s">
        <v>3327</v>
      </c>
      <c r="P72" s="224">
        <v>47500</v>
      </c>
      <c r="Q72" s="225">
        <v>20</v>
      </c>
      <c r="R72" s="224">
        <v>47500</v>
      </c>
      <c r="S72" s="223" t="s">
        <v>3327</v>
      </c>
      <c r="T72" s="225">
        <v>20</v>
      </c>
    </row>
    <row r="73" spans="1:20" ht="90">
      <c r="A73" s="76">
        <v>66</v>
      </c>
      <c r="B73" s="220">
        <v>786</v>
      </c>
      <c r="C73" s="221" t="s">
        <v>3557</v>
      </c>
      <c r="D73" s="221" t="s">
        <v>3558</v>
      </c>
      <c r="E73" s="98" t="s">
        <v>3559</v>
      </c>
      <c r="F73" s="98"/>
      <c r="G73" s="221" t="s">
        <v>1531</v>
      </c>
      <c r="H73" s="221" t="s">
        <v>31</v>
      </c>
      <c r="I73" s="221" t="s">
        <v>32</v>
      </c>
      <c r="J73" s="221" t="s">
        <v>2000</v>
      </c>
      <c r="K73" s="98" t="s">
        <v>3560</v>
      </c>
      <c r="L73" s="221">
        <v>50000</v>
      </c>
      <c r="M73" s="221">
        <v>45000</v>
      </c>
      <c r="N73" s="886">
        <v>2500</v>
      </c>
      <c r="O73" s="223" t="s">
        <v>3327</v>
      </c>
      <c r="P73" s="224">
        <v>47500</v>
      </c>
      <c r="Q73" s="225">
        <v>20</v>
      </c>
      <c r="R73" s="224">
        <v>47500</v>
      </c>
      <c r="S73" s="223" t="s">
        <v>3327</v>
      </c>
      <c r="T73" s="225">
        <v>20</v>
      </c>
    </row>
    <row r="74" spans="1:20" ht="75">
      <c r="A74" s="76">
        <v>67</v>
      </c>
      <c r="B74" s="220">
        <v>787</v>
      </c>
      <c r="C74" s="221" t="s">
        <v>3561</v>
      </c>
      <c r="D74" s="221" t="s">
        <v>3562</v>
      </c>
      <c r="E74" s="98" t="s">
        <v>3563</v>
      </c>
      <c r="F74" s="98"/>
      <c r="G74" s="221" t="s">
        <v>1531</v>
      </c>
      <c r="H74" s="221" t="s">
        <v>31</v>
      </c>
      <c r="I74" s="221" t="s">
        <v>41</v>
      </c>
      <c r="J74" s="221" t="s">
        <v>2000</v>
      </c>
      <c r="K74" s="98" t="s">
        <v>3350</v>
      </c>
      <c r="L74" s="226">
        <v>50000</v>
      </c>
      <c r="M74" s="221">
        <v>45000</v>
      </c>
      <c r="N74" s="886">
        <v>2500</v>
      </c>
      <c r="O74" s="223" t="s">
        <v>3327</v>
      </c>
      <c r="P74" s="224">
        <v>47500</v>
      </c>
      <c r="Q74" s="225">
        <v>20</v>
      </c>
      <c r="R74" s="224">
        <v>47500</v>
      </c>
      <c r="S74" s="223" t="s">
        <v>3327</v>
      </c>
      <c r="T74" s="225">
        <v>20</v>
      </c>
    </row>
    <row r="75" spans="1:20" ht="63">
      <c r="A75" s="76">
        <v>68</v>
      </c>
      <c r="B75" s="220">
        <v>788</v>
      </c>
      <c r="C75" s="221" t="s">
        <v>3518</v>
      </c>
      <c r="D75" s="221" t="s">
        <v>3433</v>
      </c>
      <c r="E75" s="98" t="s">
        <v>3564</v>
      </c>
      <c r="F75" s="98"/>
      <c r="G75" s="221" t="s">
        <v>1531</v>
      </c>
      <c r="H75" s="221" t="s">
        <v>31</v>
      </c>
      <c r="I75" s="221" t="s">
        <v>32</v>
      </c>
      <c r="J75" s="221" t="s">
        <v>2000</v>
      </c>
      <c r="K75" s="98" t="s">
        <v>3326</v>
      </c>
      <c r="L75" s="221">
        <v>50000</v>
      </c>
      <c r="M75" s="221">
        <v>45000</v>
      </c>
      <c r="N75" s="886">
        <v>2500</v>
      </c>
      <c r="O75" s="223" t="s">
        <v>3327</v>
      </c>
      <c r="P75" s="224">
        <v>47500</v>
      </c>
      <c r="Q75" s="225">
        <v>20</v>
      </c>
      <c r="R75" s="224">
        <v>47500</v>
      </c>
      <c r="S75" s="223" t="s">
        <v>3327</v>
      </c>
      <c r="T75" s="225">
        <v>20</v>
      </c>
    </row>
    <row r="76" spans="1:20" ht="60">
      <c r="A76" s="76">
        <v>69</v>
      </c>
      <c r="B76" s="220">
        <v>789</v>
      </c>
      <c r="C76" s="221" t="s">
        <v>3515</v>
      </c>
      <c r="D76" s="221" t="s">
        <v>3565</v>
      </c>
      <c r="E76" s="98" t="s">
        <v>3566</v>
      </c>
      <c r="F76" s="98"/>
      <c r="G76" s="221" t="s">
        <v>1531</v>
      </c>
      <c r="H76" s="221" t="s">
        <v>31</v>
      </c>
      <c r="I76" s="221" t="s">
        <v>32</v>
      </c>
      <c r="J76" s="221" t="s">
        <v>2000</v>
      </c>
      <c r="K76" s="98" t="s">
        <v>3567</v>
      </c>
      <c r="L76" s="221">
        <v>100000</v>
      </c>
      <c r="M76" s="221">
        <v>90000</v>
      </c>
      <c r="N76" s="886">
        <v>5000</v>
      </c>
      <c r="O76" s="223" t="s">
        <v>3327</v>
      </c>
      <c r="P76" s="224">
        <v>95000</v>
      </c>
      <c r="Q76" s="225">
        <v>20</v>
      </c>
      <c r="R76" s="224">
        <v>95000</v>
      </c>
      <c r="S76" s="223" t="s">
        <v>3327</v>
      </c>
      <c r="T76" s="225">
        <v>20</v>
      </c>
    </row>
    <row r="77" spans="1:20" ht="75">
      <c r="A77" s="76">
        <v>70</v>
      </c>
      <c r="B77" s="228">
        <v>795</v>
      </c>
      <c r="C77" s="226" t="s">
        <v>3568</v>
      </c>
      <c r="D77" s="226" t="s">
        <v>3569</v>
      </c>
      <c r="E77" s="142" t="s">
        <v>3570</v>
      </c>
      <c r="F77" s="142"/>
      <c r="G77" s="221" t="s">
        <v>1531</v>
      </c>
      <c r="H77" s="221" t="s">
        <v>31</v>
      </c>
      <c r="I77" s="221" t="s">
        <v>32</v>
      </c>
      <c r="J77" s="221" t="s">
        <v>2000</v>
      </c>
      <c r="K77" s="98" t="s">
        <v>3326</v>
      </c>
      <c r="L77" s="226">
        <v>100000</v>
      </c>
      <c r="M77" s="221">
        <v>90000</v>
      </c>
      <c r="N77" s="886">
        <v>5000</v>
      </c>
      <c r="O77" s="223" t="s">
        <v>3327</v>
      </c>
      <c r="P77" s="229">
        <v>95000</v>
      </c>
      <c r="Q77" s="225">
        <v>20</v>
      </c>
      <c r="R77" s="229">
        <v>95000</v>
      </c>
      <c r="S77" s="223" t="s">
        <v>3327</v>
      </c>
      <c r="T77" s="225">
        <v>20</v>
      </c>
    </row>
    <row r="78" spans="1:20" ht="90">
      <c r="A78" s="76">
        <v>71</v>
      </c>
      <c r="B78" s="228">
        <v>796</v>
      </c>
      <c r="C78" s="226" t="s">
        <v>3571</v>
      </c>
      <c r="D78" s="226" t="s">
        <v>3572</v>
      </c>
      <c r="E78" s="142" t="s">
        <v>3573</v>
      </c>
      <c r="F78" s="142"/>
      <c r="G78" s="221" t="s">
        <v>1531</v>
      </c>
      <c r="H78" s="221" t="s">
        <v>31</v>
      </c>
      <c r="I78" s="221" t="s">
        <v>32</v>
      </c>
      <c r="J78" s="221" t="s">
        <v>2000</v>
      </c>
      <c r="K78" s="98" t="s">
        <v>3326</v>
      </c>
      <c r="L78" s="226">
        <v>50000</v>
      </c>
      <c r="M78" s="221">
        <v>45000</v>
      </c>
      <c r="N78" s="886">
        <v>2500</v>
      </c>
      <c r="O78" s="223" t="s">
        <v>3327</v>
      </c>
      <c r="P78" s="229">
        <v>47500</v>
      </c>
      <c r="Q78" s="225">
        <v>20</v>
      </c>
      <c r="R78" s="229">
        <v>47500</v>
      </c>
      <c r="S78" s="223" t="s">
        <v>3327</v>
      </c>
      <c r="T78" s="225">
        <v>20</v>
      </c>
    </row>
    <row r="79" spans="1:20" ht="90">
      <c r="A79" s="76">
        <v>72</v>
      </c>
      <c r="B79" s="228">
        <v>798</v>
      </c>
      <c r="C79" s="226" t="s">
        <v>3574</v>
      </c>
      <c r="D79" s="226" t="s">
        <v>3575</v>
      </c>
      <c r="E79" s="142" t="s">
        <v>3576</v>
      </c>
      <c r="F79" s="142"/>
      <c r="G79" s="221" t="s">
        <v>1531</v>
      </c>
      <c r="H79" s="221" t="s">
        <v>31</v>
      </c>
      <c r="I79" s="221" t="s">
        <v>32</v>
      </c>
      <c r="J79" s="221" t="s">
        <v>2000</v>
      </c>
      <c r="K79" s="98" t="s">
        <v>3326</v>
      </c>
      <c r="L79" s="226">
        <v>50000</v>
      </c>
      <c r="M79" s="221">
        <v>45000</v>
      </c>
      <c r="N79" s="886">
        <v>2500</v>
      </c>
      <c r="O79" s="223" t="s">
        <v>3327</v>
      </c>
      <c r="P79" s="229">
        <v>47500</v>
      </c>
      <c r="Q79" s="225">
        <v>20</v>
      </c>
      <c r="R79" s="229">
        <v>47500</v>
      </c>
      <c r="S79" s="223" t="s">
        <v>3327</v>
      </c>
      <c r="T79" s="225">
        <v>20</v>
      </c>
    </row>
    <row r="80" spans="1:20" ht="90">
      <c r="A80" s="76">
        <v>73</v>
      </c>
      <c r="B80" s="228">
        <v>799</v>
      </c>
      <c r="C80" s="226" t="s">
        <v>3478</v>
      </c>
      <c r="D80" s="226" t="s">
        <v>3377</v>
      </c>
      <c r="E80" s="142" t="s">
        <v>3577</v>
      </c>
      <c r="F80" s="142"/>
      <c r="G80" s="221" t="s">
        <v>1531</v>
      </c>
      <c r="H80" s="221" t="s">
        <v>31</v>
      </c>
      <c r="I80" s="221" t="s">
        <v>32</v>
      </c>
      <c r="J80" s="221" t="s">
        <v>2000</v>
      </c>
      <c r="K80" s="98" t="s">
        <v>3567</v>
      </c>
      <c r="L80" s="226">
        <v>100000</v>
      </c>
      <c r="M80" s="221">
        <v>90000</v>
      </c>
      <c r="N80" s="886">
        <v>5000</v>
      </c>
      <c r="O80" s="223" t="s">
        <v>3327</v>
      </c>
      <c r="P80" s="229">
        <v>95000</v>
      </c>
      <c r="Q80" s="225">
        <v>20</v>
      </c>
      <c r="R80" s="229">
        <v>95000</v>
      </c>
      <c r="S80" s="223" t="s">
        <v>3327</v>
      </c>
      <c r="T80" s="225">
        <v>20</v>
      </c>
    </row>
    <row r="81" spans="1:20" ht="90">
      <c r="A81" s="76">
        <v>74</v>
      </c>
      <c r="B81" s="220">
        <v>800</v>
      </c>
      <c r="C81" s="221" t="s">
        <v>3578</v>
      </c>
      <c r="D81" s="221" t="s">
        <v>3368</v>
      </c>
      <c r="E81" s="98" t="s">
        <v>3579</v>
      </c>
      <c r="F81" s="98"/>
      <c r="G81" s="221" t="s">
        <v>1531</v>
      </c>
      <c r="H81" s="221" t="s">
        <v>31</v>
      </c>
      <c r="I81" s="221" t="s">
        <v>32</v>
      </c>
      <c r="J81" s="221" t="s">
        <v>2000</v>
      </c>
      <c r="K81" s="98" t="s">
        <v>3567</v>
      </c>
      <c r="L81" s="221">
        <v>50000</v>
      </c>
      <c r="M81" s="221">
        <v>45000</v>
      </c>
      <c r="N81" s="886">
        <v>2500</v>
      </c>
      <c r="O81" s="223" t="s">
        <v>3327</v>
      </c>
      <c r="P81" s="224">
        <v>47500</v>
      </c>
      <c r="Q81" s="225">
        <v>20</v>
      </c>
      <c r="R81" s="224">
        <v>47500</v>
      </c>
      <c r="S81" s="223" t="s">
        <v>3327</v>
      </c>
      <c r="T81" s="225">
        <v>20</v>
      </c>
    </row>
    <row r="82" spans="1:20" ht="105">
      <c r="A82" s="76">
        <v>75</v>
      </c>
      <c r="B82" s="220">
        <v>801</v>
      </c>
      <c r="C82" s="221" t="s">
        <v>3511</v>
      </c>
      <c r="D82" s="221" t="s">
        <v>3580</v>
      </c>
      <c r="E82" s="98" t="s">
        <v>3581</v>
      </c>
      <c r="F82" s="98"/>
      <c r="G82" s="221" t="s">
        <v>1531</v>
      </c>
      <c r="H82" s="221" t="s">
        <v>31</v>
      </c>
      <c r="I82" s="221" t="s">
        <v>32</v>
      </c>
      <c r="J82" s="221" t="s">
        <v>2000</v>
      </c>
      <c r="K82" s="98" t="s">
        <v>3326</v>
      </c>
      <c r="L82" s="221">
        <v>50000</v>
      </c>
      <c r="M82" s="221">
        <v>45000</v>
      </c>
      <c r="N82" s="886">
        <v>2500</v>
      </c>
      <c r="O82" s="223" t="s">
        <v>3327</v>
      </c>
      <c r="P82" s="224">
        <v>47500</v>
      </c>
      <c r="Q82" s="225">
        <v>20</v>
      </c>
      <c r="R82" s="224">
        <v>47500</v>
      </c>
      <c r="S82" s="223" t="s">
        <v>3327</v>
      </c>
      <c r="T82" s="225">
        <v>20</v>
      </c>
    </row>
    <row r="83" spans="1:20" ht="75">
      <c r="A83" s="76">
        <v>76</v>
      </c>
      <c r="B83" s="220">
        <v>803</v>
      </c>
      <c r="C83" s="221" t="s">
        <v>3582</v>
      </c>
      <c r="D83" s="221" t="s">
        <v>3583</v>
      </c>
      <c r="E83" s="98" t="s">
        <v>3584</v>
      </c>
      <c r="F83" s="98"/>
      <c r="G83" s="221" t="s">
        <v>1531</v>
      </c>
      <c r="H83" s="221" t="s">
        <v>31</v>
      </c>
      <c r="I83" s="221" t="s">
        <v>41</v>
      </c>
      <c r="J83" s="221" t="s">
        <v>2000</v>
      </c>
      <c r="K83" s="98" t="s">
        <v>3350</v>
      </c>
      <c r="L83" s="221">
        <v>50000</v>
      </c>
      <c r="M83" s="221">
        <v>45000</v>
      </c>
      <c r="N83" s="886">
        <v>2500</v>
      </c>
      <c r="O83" s="223" t="s">
        <v>3327</v>
      </c>
      <c r="P83" s="224">
        <v>47500</v>
      </c>
      <c r="Q83" s="225">
        <v>20</v>
      </c>
      <c r="R83" s="224">
        <v>47500</v>
      </c>
      <c r="S83" s="223" t="s">
        <v>3327</v>
      </c>
      <c r="T83" s="225">
        <v>20</v>
      </c>
    </row>
    <row r="84" spans="1:20" ht="140.25">
      <c r="A84" s="76">
        <v>77</v>
      </c>
      <c r="B84" s="220">
        <v>804</v>
      </c>
      <c r="C84" s="221" t="s">
        <v>3585</v>
      </c>
      <c r="D84" s="221" t="s">
        <v>3586</v>
      </c>
      <c r="E84" s="222" t="s">
        <v>3587</v>
      </c>
      <c r="F84" s="222"/>
      <c r="G84" s="221" t="s">
        <v>1531</v>
      </c>
      <c r="H84" s="221" t="s">
        <v>31</v>
      </c>
      <c r="I84" s="221" t="s">
        <v>32</v>
      </c>
      <c r="J84" s="221" t="s">
        <v>2000</v>
      </c>
      <c r="K84" s="98" t="s">
        <v>3326</v>
      </c>
      <c r="L84" s="221">
        <v>50000</v>
      </c>
      <c r="M84" s="221">
        <v>45000</v>
      </c>
      <c r="N84" s="886">
        <v>2500</v>
      </c>
      <c r="O84" s="223" t="s">
        <v>3327</v>
      </c>
      <c r="P84" s="224">
        <v>47500</v>
      </c>
      <c r="Q84" s="225">
        <v>20</v>
      </c>
      <c r="R84" s="224">
        <v>47500</v>
      </c>
      <c r="S84" s="223" t="s">
        <v>3327</v>
      </c>
      <c r="T84" s="225">
        <v>20</v>
      </c>
    </row>
    <row r="85" spans="1:20" ht="75">
      <c r="A85" s="76">
        <v>78</v>
      </c>
      <c r="B85" s="220">
        <v>805</v>
      </c>
      <c r="C85" s="221" t="s">
        <v>3588</v>
      </c>
      <c r="D85" s="221" t="s">
        <v>3589</v>
      </c>
      <c r="E85" s="98" t="s">
        <v>3590</v>
      </c>
      <c r="F85" s="98"/>
      <c r="G85" s="221" t="s">
        <v>1531</v>
      </c>
      <c r="H85" s="221" t="s">
        <v>31</v>
      </c>
      <c r="I85" s="221" t="s">
        <v>32</v>
      </c>
      <c r="J85" s="221" t="s">
        <v>2000</v>
      </c>
      <c r="K85" s="98" t="s">
        <v>3326</v>
      </c>
      <c r="L85" s="221">
        <v>100000</v>
      </c>
      <c r="M85" s="221">
        <v>90000</v>
      </c>
      <c r="N85" s="886">
        <v>5000</v>
      </c>
      <c r="O85" s="223" t="s">
        <v>3327</v>
      </c>
      <c r="P85" s="224">
        <v>95000</v>
      </c>
      <c r="Q85" s="225">
        <v>20</v>
      </c>
      <c r="R85" s="224">
        <v>95000</v>
      </c>
      <c r="S85" s="223" t="s">
        <v>3327</v>
      </c>
      <c r="T85" s="225">
        <v>20</v>
      </c>
    </row>
    <row r="86" spans="1:20" ht="60">
      <c r="A86" s="76">
        <v>79</v>
      </c>
      <c r="B86" s="220">
        <v>806</v>
      </c>
      <c r="C86" s="221" t="s">
        <v>3591</v>
      </c>
      <c r="D86" s="221" t="s">
        <v>3592</v>
      </c>
      <c r="E86" s="98" t="s">
        <v>3593</v>
      </c>
      <c r="F86" s="98"/>
      <c r="G86" s="221" t="s">
        <v>1531</v>
      </c>
      <c r="H86" s="221" t="s">
        <v>31</v>
      </c>
      <c r="I86" s="221" t="s">
        <v>32</v>
      </c>
      <c r="J86" s="221" t="s">
        <v>2000</v>
      </c>
      <c r="K86" s="98" t="s">
        <v>3326</v>
      </c>
      <c r="L86" s="221">
        <v>100000</v>
      </c>
      <c r="M86" s="221">
        <v>90000</v>
      </c>
      <c r="N86" s="886">
        <v>5000</v>
      </c>
      <c r="O86" s="223" t="s">
        <v>3327</v>
      </c>
      <c r="P86" s="224">
        <v>95000</v>
      </c>
      <c r="Q86" s="225">
        <v>20</v>
      </c>
      <c r="R86" s="224">
        <v>95000</v>
      </c>
      <c r="S86" s="223" t="s">
        <v>3327</v>
      </c>
      <c r="T86" s="225">
        <v>20</v>
      </c>
    </row>
    <row r="87" spans="1:20" ht="75">
      <c r="A87" s="76">
        <v>80</v>
      </c>
      <c r="B87" s="228">
        <v>807</v>
      </c>
      <c r="C87" s="226" t="s">
        <v>3594</v>
      </c>
      <c r="D87" s="226" t="s">
        <v>3595</v>
      </c>
      <c r="E87" s="142" t="s">
        <v>3596</v>
      </c>
      <c r="F87" s="142"/>
      <c r="G87" s="221" t="s">
        <v>1531</v>
      </c>
      <c r="H87" s="221" t="s">
        <v>31</v>
      </c>
      <c r="I87" s="221" t="s">
        <v>32</v>
      </c>
      <c r="J87" s="221" t="s">
        <v>2000</v>
      </c>
      <c r="K87" s="98" t="s">
        <v>3326</v>
      </c>
      <c r="L87" s="226">
        <v>50000</v>
      </c>
      <c r="M87" s="221">
        <v>45000</v>
      </c>
      <c r="N87" s="886">
        <v>2500</v>
      </c>
      <c r="O87" s="223" t="s">
        <v>3327</v>
      </c>
      <c r="P87" s="229">
        <v>47500</v>
      </c>
      <c r="Q87" s="225">
        <v>20</v>
      </c>
      <c r="R87" s="229">
        <v>47500</v>
      </c>
      <c r="S87" s="223" t="s">
        <v>3327</v>
      </c>
      <c r="T87" s="225">
        <v>20</v>
      </c>
    </row>
    <row r="88" spans="1:20" ht="60">
      <c r="A88" s="76">
        <v>81</v>
      </c>
      <c r="B88" s="220">
        <v>808</v>
      </c>
      <c r="C88" s="221" t="s">
        <v>3597</v>
      </c>
      <c r="D88" s="221" t="s">
        <v>3518</v>
      </c>
      <c r="E88" s="98" t="s">
        <v>3598</v>
      </c>
      <c r="F88" s="98"/>
      <c r="G88" s="221" t="s">
        <v>1531</v>
      </c>
      <c r="H88" s="221" t="s">
        <v>31</v>
      </c>
      <c r="I88" s="221" t="s">
        <v>32</v>
      </c>
      <c r="J88" s="221" t="s">
        <v>2000</v>
      </c>
      <c r="K88" s="98" t="s">
        <v>3454</v>
      </c>
      <c r="L88" s="226">
        <v>100000</v>
      </c>
      <c r="M88" s="221">
        <v>90000</v>
      </c>
      <c r="N88" s="886">
        <v>5000</v>
      </c>
      <c r="O88" s="223" t="s">
        <v>3327</v>
      </c>
      <c r="P88" s="229">
        <v>95000</v>
      </c>
      <c r="Q88" s="225">
        <v>20</v>
      </c>
      <c r="R88" s="229">
        <v>95000</v>
      </c>
      <c r="S88" s="223" t="s">
        <v>3327</v>
      </c>
      <c r="T88" s="225">
        <v>20</v>
      </c>
    </row>
    <row r="89" spans="1:20" ht="105">
      <c r="A89" s="76">
        <v>82</v>
      </c>
      <c r="B89" s="220">
        <v>809</v>
      </c>
      <c r="C89" s="226" t="s">
        <v>3532</v>
      </c>
      <c r="D89" s="226" t="s">
        <v>3599</v>
      </c>
      <c r="E89" s="142" t="s">
        <v>3476</v>
      </c>
      <c r="F89" s="142"/>
      <c r="G89" s="221" t="s">
        <v>1531</v>
      </c>
      <c r="H89" s="221" t="s">
        <v>31</v>
      </c>
      <c r="I89" s="221" t="s">
        <v>32</v>
      </c>
      <c r="J89" s="221" t="s">
        <v>2000</v>
      </c>
      <c r="K89" s="98" t="s">
        <v>3326</v>
      </c>
      <c r="L89" s="226">
        <v>100000</v>
      </c>
      <c r="M89" s="221">
        <v>90000</v>
      </c>
      <c r="N89" s="886">
        <v>5000</v>
      </c>
      <c r="O89" s="223" t="s">
        <v>3327</v>
      </c>
      <c r="P89" s="229">
        <v>95000</v>
      </c>
      <c r="Q89" s="225">
        <v>20</v>
      </c>
      <c r="R89" s="229">
        <v>95000</v>
      </c>
      <c r="S89" s="223" t="s">
        <v>3327</v>
      </c>
      <c r="T89" s="225">
        <v>20</v>
      </c>
    </row>
    <row r="90" spans="1:20" ht="105">
      <c r="A90" s="76">
        <v>83</v>
      </c>
      <c r="B90" s="220">
        <v>810</v>
      </c>
      <c r="C90" s="221" t="s">
        <v>3600</v>
      </c>
      <c r="D90" s="221" t="s">
        <v>3601</v>
      </c>
      <c r="E90" s="98" t="s">
        <v>3602</v>
      </c>
      <c r="F90" s="98"/>
      <c r="G90" s="221" t="s">
        <v>1531</v>
      </c>
      <c r="H90" s="221" t="s">
        <v>31</v>
      </c>
      <c r="I90" s="221" t="s">
        <v>41</v>
      </c>
      <c r="J90" s="221" t="s">
        <v>2000</v>
      </c>
      <c r="K90" s="98" t="s">
        <v>3350</v>
      </c>
      <c r="L90" s="226">
        <v>100000</v>
      </c>
      <c r="M90" s="221">
        <v>90000</v>
      </c>
      <c r="N90" s="886">
        <v>5000</v>
      </c>
      <c r="O90" s="223" t="s">
        <v>3327</v>
      </c>
      <c r="P90" s="229">
        <v>95000</v>
      </c>
      <c r="Q90" s="225">
        <v>20</v>
      </c>
      <c r="R90" s="229">
        <v>95000</v>
      </c>
      <c r="S90" s="223" t="s">
        <v>3327</v>
      </c>
      <c r="T90" s="225">
        <v>20</v>
      </c>
    </row>
    <row r="91" spans="1:20" ht="75">
      <c r="A91" s="76">
        <v>84</v>
      </c>
      <c r="B91" s="228">
        <v>811</v>
      </c>
      <c r="C91" s="226" t="s">
        <v>3603</v>
      </c>
      <c r="D91" s="226" t="s">
        <v>3604</v>
      </c>
      <c r="E91" s="142" t="s">
        <v>3605</v>
      </c>
      <c r="F91" s="142"/>
      <c r="G91" s="221" t="s">
        <v>1531</v>
      </c>
      <c r="H91" s="221" t="s">
        <v>31</v>
      </c>
      <c r="I91" s="221" t="s">
        <v>41</v>
      </c>
      <c r="J91" s="221" t="s">
        <v>2000</v>
      </c>
      <c r="K91" s="98" t="s">
        <v>3454</v>
      </c>
      <c r="L91" s="221">
        <v>50000</v>
      </c>
      <c r="M91" s="221">
        <v>45000</v>
      </c>
      <c r="N91" s="886">
        <v>2500</v>
      </c>
      <c r="O91" s="223" t="s">
        <v>3327</v>
      </c>
      <c r="P91" s="224">
        <v>47500</v>
      </c>
      <c r="Q91" s="225">
        <v>20</v>
      </c>
      <c r="R91" s="224">
        <v>47500</v>
      </c>
      <c r="S91" s="223" t="s">
        <v>3327</v>
      </c>
      <c r="T91" s="225">
        <v>20</v>
      </c>
    </row>
    <row r="92" spans="1:20" ht="60">
      <c r="A92" s="76">
        <v>85</v>
      </c>
      <c r="B92" s="228">
        <v>812</v>
      </c>
      <c r="C92" s="226" t="s">
        <v>3606</v>
      </c>
      <c r="D92" s="226" t="s">
        <v>3607</v>
      </c>
      <c r="E92" s="142" t="s">
        <v>3608</v>
      </c>
      <c r="F92" s="142"/>
      <c r="G92" s="221" t="s">
        <v>1531</v>
      </c>
      <c r="H92" s="221" t="s">
        <v>31</v>
      </c>
      <c r="I92" s="221" t="s">
        <v>41</v>
      </c>
      <c r="J92" s="221" t="s">
        <v>2000</v>
      </c>
      <c r="K92" s="98" t="s">
        <v>3350</v>
      </c>
      <c r="L92" s="221">
        <v>50000</v>
      </c>
      <c r="M92" s="221">
        <v>45000</v>
      </c>
      <c r="N92" s="886">
        <v>2500</v>
      </c>
      <c r="O92" s="223" t="s">
        <v>3327</v>
      </c>
      <c r="P92" s="224">
        <v>47500</v>
      </c>
      <c r="Q92" s="225">
        <v>20</v>
      </c>
      <c r="R92" s="224">
        <v>47500</v>
      </c>
      <c r="S92" s="223" t="s">
        <v>3327</v>
      </c>
      <c r="T92" s="225">
        <v>20</v>
      </c>
    </row>
    <row r="93" spans="1:20" ht="75">
      <c r="A93" s="76">
        <v>86</v>
      </c>
      <c r="B93" s="220">
        <v>813</v>
      </c>
      <c r="C93" s="226" t="s">
        <v>3609</v>
      </c>
      <c r="D93" s="226" t="s">
        <v>3610</v>
      </c>
      <c r="E93" s="142" t="s">
        <v>3611</v>
      </c>
      <c r="F93" s="142"/>
      <c r="G93" s="221" t="s">
        <v>1531</v>
      </c>
      <c r="H93" s="221" t="s">
        <v>31</v>
      </c>
      <c r="I93" s="221" t="s">
        <v>41</v>
      </c>
      <c r="J93" s="221" t="s">
        <v>2000</v>
      </c>
      <c r="K93" s="98" t="s">
        <v>3350</v>
      </c>
      <c r="L93" s="221">
        <v>50000</v>
      </c>
      <c r="M93" s="221">
        <v>45000</v>
      </c>
      <c r="N93" s="886">
        <v>2500</v>
      </c>
      <c r="O93" s="223" t="s">
        <v>3327</v>
      </c>
      <c r="P93" s="224">
        <v>47500</v>
      </c>
      <c r="Q93" s="225">
        <v>20</v>
      </c>
      <c r="R93" s="224">
        <v>47500</v>
      </c>
      <c r="S93" s="223" t="s">
        <v>3327</v>
      </c>
      <c r="T93" s="225">
        <v>20</v>
      </c>
    </row>
    <row r="94" spans="1:20" ht="90">
      <c r="A94" s="76">
        <v>87</v>
      </c>
      <c r="B94" s="220">
        <v>814</v>
      </c>
      <c r="C94" s="221" t="s">
        <v>3612</v>
      </c>
      <c r="D94" s="221" t="s">
        <v>3613</v>
      </c>
      <c r="E94" s="98" t="s">
        <v>3614</v>
      </c>
      <c r="F94" s="98"/>
      <c r="G94" s="221" t="s">
        <v>1531</v>
      </c>
      <c r="H94" s="221" t="s">
        <v>31</v>
      </c>
      <c r="I94" s="221" t="s">
        <v>32</v>
      </c>
      <c r="J94" s="221" t="s">
        <v>2000</v>
      </c>
      <c r="K94" s="98" t="s">
        <v>3326</v>
      </c>
      <c r="L94" s="221">
        <v>50000</v>
      </c>
      <c r="M94" s="221">
        <v>45000</v>
      </c>
      <c r="N94" s="886">
        <v>2500</v>
      </c>
      <c r="O94" s="223" t="s">
        <v>3327</v>
      </c>
      <c r="P94" s="229">
        <v>47500</v>
      </c>
      <c r="Q94" s="225">
        <v>20</v>
      </c>
      <c r="R94" s="229">
        <v>47500</v>
      </c>
      <c r="S94" s="223" t="s">
        <v>3327</v>
      </c>
      <c r="T94" s="225">
        <v>20</v>
      </c>
    </row>
    <row r="95" spans="1:20" ht="75">
      <c r="A95" s="76">
        <v>88</v>
      </c>
      <c r="B95" s="220">
        <v>817</v>
      </c>
      <c r="C95" s="221" t="s">
        <v>3615</v>
      </c>
      <c r="D95" s="221" t="s">
        <v>3616</v>
      </c>
      <c r="E95" s="98" t="s">
        <v>3617</v>
      </c>
      <c r="F95" s="98"/>
      <c r="G95" s="221" t="s">
        <v>1531</v>
      </c>
      <c r="H95" s="221" t="s">
        <v>31</v>
      </c>
      <c r="I95" s="221" t="s">
        <v>32</v>
      </c>
      <c r="J95" s="221" t="s">
        <v>2000</v>
      </c>
      <c r="K95" s="98" t="s">
        <v>3560</v>
      </c>
      <c r="L95" s="221">
        <v>50000</v>
      </c>
      <c r="M95" s="221">
        <v>45000</v>
      </c>
      <c r="N95" s="886">
        <v>2500</v>
      </c>
      <c r="O95" s="223" t="s">
        <v>3327</v>
      </c>
      <c r="P95" s="224">
        <v>47500</v>
      </c>
      <c r="Q95" s="225">
        <v>20</v>
      </c>
      <c r="R95" s="224">
        <v>47500</v>
      </c>
      <c r="S95" s="223" t="s">
        <v>3327</v>
      </c>
      <c r="T95" s="225">
        <v>20</v>
      </c>
    </row>
    <row r="96" spans="1:20" ht="78.75">
      <c r="A96" s="76">
        <v>89</v>
      </c>
      <c r="B96" s="220">
        <v>818</v>
      </c>
      <c r="C96" s="221" t="s">
        <v>3618</v>
      </c>
      <c r="D96" s="221" t="s">
        <v>3619</v>
      </c>
      <c r="E96" s="221" t="s">
        <v>3620</v>
      </c>
      <c r="F96" s="221"/>
      <c r="G96" s="221" t="s">
        <v>1531</v>
      </c>
      <c r="H96" s="221" t="s">
        <v>31</v>
      </c>
      <c r="I96" s="221" t="s">
        <v>41</v>
      </c>
      <c r="J96" s="221" t="s">
        <v>2000</v>
      </c>
      <c r="K96" s="98" t="s">
        <v>3567</v>
      </c>
      <c r="L96" s="221">
        <v>50000</v>
      </c>
      <c r="M96" s="221">
        <v>45000</v>
      </c>
      <c r="N96" s="886">
        <v>2500</v>
      </c>
      <c r="O96" s="223" t="s">
        <v>3327</v>
      </c>
      <c r="P96" s="224">
        <v>47500</v>
      </c>
      <c r="Q96" s="225">
        <v>20</v>
      </c>
      <c r="R96" s="224">
        <v>47500</v>
      </c>
      <c r="S96" s="223" t="s">
        <v>3327</v>
      </c>
      <c r="T96" s="225">
        <v>20</v>
      </c>
    </row>
    <row r="97" spans="1:20" ht="105">
      <c r="A97" s="76">
        <v>90</v>
      </c>
      <c r="B97" s="220">
        <v>819</v>
      </c>
      <c r="C97" s="226" t="s">
        <v>3621</v>
      </c>
      <c r="D97" s="226" t="s">
        <v>3622</v>
      </c>
      <c r="E97" s="142" t="s">
        <v>3623</v>
      </c>
      <c r="F97" s="142"/>
      <c r="G97" s="221" t="s">
        <v>1531</v>
      </c>
      <c r="H97" s="221" t="s">
        <v>31</v>
      </c>
      <c r="I97" s="221" t="s">
        <v>32</v>
      </c>
      <c r="J97" s="221" t="s">
        <v>2000</v>
      </c>
      <c r="K97" s="98" t="s">
        <v>3454</v>
      </c>
      <c r="L97" s="221">
        <v>50000</v>
      </c>
      <c r="M97" s="221">
        <v>45000</v>
      </c>
      <c r="N97" s="886">
        <v>2500</v>
      </c>
      <c r="O97" s="223" t="s">
        <v>3327</v>
      </c>
      <c r="P97" s="224">
        <v>47500</v>
      </c>
      <c r="Q97" s="225">
        <v>20</v>
      </c>
      <c r="R97" s="224">
        <v>47500</v>
      </c>
      <c r="S97" s="223" t="s">
        <v>3327</v>
      </c>
      <c r="T97" s="225">
        <v>20</v>
      </c>
    </row>
    <row r="98" spans="1:20" ht="60">
      <c r="A98" s="76">
        <v>91</v>
      </c>
      <c r="B98" s="220">
        <v>820</v>
      </c>
      <c r="C98" s="221" t="s">
        <v>3624</v>
      </c>
      <c r="D98" s="221" t="s">
        <v>3455</v>
      </c>
      <c r="E98" s="98" t="s">
        <v>3625</v>
      </c>
      <c r="F98" s="98"/>
      <c r="G98" s="221" t="s">
        <v>1531</v>
      </c>
      <c r="H98" s="221" t="s">
        <v>31</v>
      </c>
      <c r="I98" s="221" t="s">
        <v>32</v>
      </c>
      <c r="J98" s="221" t="s">
        <v>2000</v>
      </c>
      <c r="K98" s="98" t="s">
        <v>3326</v>
      </c>
      <c r="L98" s="226">
        <v>100000</v>
      </c>
      <c r="M98" s="221">
        <v>90000</v>
      </c>
      <c r="N98" s="886">
        <v>5000</v>
      </c>
      <c r="O98" s="223" t="s">
        <v>3327</v>
      </c>
      <c r="P98" s="229">
        <v>95000</v>
      </c>
      <c r="Q98" s="225">
        <v>20</v>
      </c>
      <c r="R98" s="229">
        <v>95000</v>
      </c>
      <c r="S98" s="223" t="s">
        <v>3327</v>
      </c>
      <c r="T98" s="225">
        <v>20</v>
      </c>
    </row>
    <row r="99" spans="1:20" ht="90">
      <c r="A99" s="76">
        <v>92</v>
      </c>
      <c r="B99" s="220">
        <v>821</v>
      </c>
      <c r="C99" s="226" t="s">
        <v>3626</v>
      </c>
      <c r="D99" s="226" t="s">
        <v>3627</v>
      </c>
      <c r="E99" s="142" t="s">
        <v>3628</v>
      </c>
      <c r="F99" s="142"/>
      <c r="G99" s="221" t="s">
        <v>1531</v>
      </c>
      <c r="H99" s="221" t="s">
        <v>31</v>
      </c>
      <c r="I99" s="221" t="s">
        <v>32</v>
      </c>
      <c r="J99" s="221" t="s">
        <v>2000</v>
      </c>
      <c r="K99" s="98" t="s">
        <v>3326</v>
      </c>
      <c r="L99" s="226">
        <v>100000</v>
      </c>
      <c r="M99" s="221">
        <v>90000</v>
      </c>
      <c r="N99" s="886">
        <v>5000</v>
      </c>
      <c r="O99" s="223" t="s">
        <v>3327</v>
      </c>
      <c r="P99" s="229">
        <v>95000</v>
      </c>
      <c r="Q99" s="225">
        <v>20</v>
      </c>
      <c r="R99" s="229">
        <v>95000</v>
      </c>
      <c r="S99" s="223" t="s">
        <v>3327</v>
      </c>
      <c r="T99" s="225">
        <v>20</v>
      </c>
    </row>
    <row r="100" spans="1:20" ht="90">
      <c r="A100" s="76">
        <v>93</v>
      </c>
      <c r="B100" s="220">
        <v>824</v>
      </c>
      <c r="C100" s="221" t="s">
        <v>3629</v>
      </c>
      <c r="D100" s="221" t="s">
        <v>3630</v>
      </c>
      <c r="E100" s="98" t="s">
        <v>3631</v>
      </c>
      <c r="F100" s="98"/>
      <c r="G100" s="221" t="s">
        <v>1531</v>
      </c>
      <c r="H100" s="221" t="s">
        <v>31</v>
      </c>
      <c r="I100" s="221" t="s">
        <v>41</v>
      </c>
      <c r="J100" s="221" t="s">
        <v>2000</v>
      </c>
      <c r="K100" s="98" t="s">
        <v>3326</v>
      </c>
      <c r="L100" s="221">
        <v>50000</v>
      </c>
      <c r="M100" s="221">
        <v>45000</v>
      </c>
      <c r="N100" s="886">
        <v>2500</v>
      </c>
      <c r="O100" s="223" t="s">
        <v>3327</v>
      </c>
      <c r="P100" s="224">
        <v>47500</v>
      </c>
      <c r="Q100" s="225">
        <v>20</v>
      </c>
      <c r="R100" s="224">
        <v>47500</v>
      </c>
      <c r="S100" s="223" t="s">
        <v>3327</v>
      </c>
      <c r="T100" s="225">
        <v>20</v>
      </c>
    </row>
    <row r="101" spans="1:20" ht="75">
      <c r="A101" s="76">
        <v>94</v>
      </c>
      <c r="B101" s="220">
        <v>825</v>
      </c>
      <c r="C101" s="226" t="s">
        <v>3632</v>
      </c>
      <c r="D101" s="226" t="s">
        <v>3633</v>
      </c>
      <c r="E101" s="142" t="s">
        <v>3584</v>
      </c>
      <c r="F101" s="142"/>
      <c r="G101" s="221" t="s">
        <v>1531</v>
      </c>
      <c r="H101" s="221" t="s">
        <v>31</v>
      </c>
      <c r="I101" s="221" t="s">
        <v>32</v>
      </c>
      <c r="J101" s="221" t="s">
        <v>2000</v>
      </c>
      <c r="K101" s="98" t="s">
        <v>3634</v>
      </c>
      <c r="L101" s="226">
        <v>100000</v>
      </c>
      <c r="M101" s="221">
        <v>90000</v>
      </c>
      <c r="N101" s="886">
        <v>5000</v>
      </c>
      <c r="O101" s="223" t="s">
        <v>3327</v>
      </c>
      <c r="P101" s="229">
        <v>95000</v>
      </c>
      <c r="Q101" s="225">
        <v>20</v>
      </c>
      <c r="R101" s="229">
        <v>95000</v>
      </c>
      <c r="S101" s="223" t="s">
        <v>3327</v>
      </c>
      <c r="T101" s="225">
        <v>20</v>
      </c>
    </row>
    <row r="102" spans="1:20" ht="60">
      <c r="A102" s="76">
        <v>95</v>
      </c>
      <c r="B102" s="220">
        <v>826</v>
      </c>
      <c r="C102" s="226" t="s">
        <v>3635</v>
      </c>
      <c r="D102" s="226" t="s">
        <v>3636</v>
      </c>
      <c r="E102" s="142" t="s">
        <v>3637</v>
      </c>
      <c r="F102" s="142"/>
      <c r="G102" s="221" t="s">
        <v>1531</v>
      </c>
      <c r="H102" s="221" t="s">
        <v>31</v>
      </c>
      <c r="I102" s="221" t="s">
        <v>32</v>
      </c>
      <c r="J102" s="221" t="s">
        <v>2000</v>
      </c>
      <c r="K102" s="98" t="s">
        <v>3638</v>
      </c>
      <c r="L102" s="226">
        <v>100000</v>
      </c>
      <c r="M102" s="221">
        <v>90000</v>
      </c>
      <c r="N102" s="886">
        <v>5000</v>
      </c>
      <c r="O102" s="223" t="s">
        <v>3327</v>
      </c>
      <c r="P102" s="229">
        <v>95000</v>
      </c>
      <c r="Q102" s="225">
        <v>20</v>
      </c>
      <c r="R102" s="229">
        <v>95000</v>
      </c>
      <c r="S102" s="223" t="s">
        <v>3327</v>
      </c>
      <c r="T102" s="225">
        <v>20</v>
      </c>
    </row>
    <row r="103" spans="1:20" ht="105">
      <c r="A103" s="76">
        <v>96</v>
      </c>
      <c r="B103" s="220">
        <v>827</v>
      </c>
      <c r="C103" s="226" t="s">
        <v>3639</v>
      </c>
      <c r="D103" s="226" t="s">
        <v>3404</v>
      </c>
      <c r="E103" s="142" t="s">
        <v>3640</v>
      </c>
      <c r="F103" s="142"/>
      <c r="G103" s="221" t="s">
        <v>1531</v>
      </c>
      <c r="H103" s="221" t="s">
        <v>31</v>
      </c>
      <c r="I103" s="221" t="s">
        <v>32</v>
      </c>
      <c r="J103" s="221" t="s">
        <v>2000</v>
      </c>
      <c r="K103" s="98" t="s">
        <v>3326</v>
      </c>
      <c r="L103" s="221">
        <v>50000</v>
      </c>
      <c r="M103" s="221">
        <v>45000</v>
      </c>
      <c r="N103" s="886">
        <v>2500</v>
      </c>
      <c r="O103" s="223" t="s">
        <v>3327</v>
      </c>
      <c r="P103" s="224">
        <v>47500</v>
      </c>
      <c r="Q103" s="225">
        <v>20</v>
      </c>
      <c r="R103" s="224">
        <v>47500</v>
      </c>
      <c r="S103" s="223" t="s">
        <v>3327</v>
      </c>
      <c r="T103" s="225">
        <v>20</v>
      </c>
    </row>
    <row r="104" spans="1:20" ht="105">
      <c r="A104" s="76">
        <v>97</v>
      </c>
      <c r="B104" s="220">
        <v>828</v>
      </c>
      <c r="C104" s="226" t="s">
        <v>3641</v>
      </c>
      <c r="D104" s="226" t="s">
        <v>3642</v>
      </c>
      <c r="E104" s="142" t="s">
        <v>3640</v>
      </c>
      <c r="F104" s="142"/>
      <c r="G104" s="221" t="s">
        <v>1531</v>
      </c>
      <c r="H104" s="221" t="s">
        <v>31</v>
      </c>
      <c r="I104" s="221" t="s">
        <v>41</v>
      </c>
      <c r="J104" s="221" t="s">
        <v>2000</v>
      </c>
      <c r="K104" s="98" t="s">
        <v>3350</v>
      </c>
      <c r="L104" s="221">
        <v>50000</v>
      </c>
      <c r="M104" s="221">
        <v>45000</v>
      </c>
      <c r="N104" s="886">
        <v>2500</v>
      </c>
      <c r="O104" s="223" t="s">
        <v>3327</v>
      </c>
      <c r="P104" s="224">
        <v>47500</v>
      </c>
      <c r="Q104" s="225">
        <v>20</v>
      </c>
      <c r="R104" s="224">
        <v>47500</v>
      </c>
      <c r="S104" s="223" t="s">
        <v>3327</v>
      </c>
      <c r="T104" s="225">
        <v>20</v>
      </c>
    </row>
    <row r="105" spans="1:20" ht="75">
      <c r="A105" s="76">
        <v>98</v>
      </c>
      <c r="B105" s="220">
        <v>829</v>
      </c>
      <c r="C105" s="226" t="s">
        <v>3643</v>
      </c>
      <c r="D105" s="226" t="s">
        <v>3644</v>
      </c>
      <c r="E105" s="142" t="s">
        <v>3645</v>
      </c>
      <c r="F105" s="142"/>
      <c r="G105" s="221" t="s">
        <v>1531</v>
      </c>
      <c r="H105" s="221" t="s">
        <v>31</v>
      </c>
      <c r="I105" s="221" t="s">
        <v>41</v>
      </c>
      <c r="J105" s="221" t="s">
        <v>2000</v>
      </c>
      <c r="K105" s="98" t="s">
        <v>3350</v>
      </c>
      <c r="L105" s="226">
        <v>100000</v>
      </c>
      <c r="M105" s="221">
        <v>90000</v>
      </c>
      <c r="N105" s="886">
        <v>5000</v>
      </c>
      <c r="O105" s="223" t="s">
        <v>3327</v>
      </c>
      <c r="P105" s="229">
        <v>95000</v>
      </c>
      <c r="Q105" s="225">
        <v>20</v>
      </c>
      <c r="R105" s="229">
        <v>95000</v>
      </c>
      <c r="S105" s="223" t="s">
        <v>3327</v>
      </c>
      <c r="T105" s="225">
        <v>20</v>
      </c>
    </row>
    <row r="106" spans="1:20" ht="60">
      <c r="A106" s="76">
        <v>99</v>
      </c>
      <c r="B106" s="220">
        <v>830</v>
      </c>
      <c r="C106" s="226" t="s">
        <v>3646</v>
      </c>
      <c r="D106" s="226" t="s">
        <v>3647</v>
      </c>
      <c r="E106" s="142" t="s">
        <v>3648</v>
      </c>
      <c r="F106" s="142"/>
      <c r="G106" s="221" t="s">
        <v>1531</v>
      </c>
      <c r="H106" s="221" t="s">
        <v>31</v>
      </c>
      <c r="I106" s="221" t="s">
        <v>32</v>
      </c>
      <c r="J106" s="221" t="s">
        <v>2000</v>
      </c>
      <c r="K106" s="98" t="s">
        <v>3350</v>
      </c>
      <c r="L106" s="226">
        <v>100000</v>
      </c>
      <c r="M106" s="221">
        <v>90000</v>
      </c>
      <c r="N106" s="886">
        <v>5000</v>
      </c>
      <c r="O106" s="223" t="s">
        <v>3327</v>
      </c>
      <c r="P106" s="229">
        <v>95000</v>
      </c>
      <c r="Q106" s="225">
        <v>20</v>
      </c>
      <c r="R106" s="229">
        <v>95000</v>
      </c>
      <c r="S106" s="223" t="s">
        <v>3327</v>
      </c>
      <c r="T106" s="225">
        <v>20</v>
      </c>
    </row>
    <row r="107" spans="1:20" ht="60">
      <c r="A107" s="76">
        <v>100</v>
      </c>
      <c r="B107" s="220">
        <v>835</v>
      </c>
      <c r="C107" s="226" t="s">
        <v>3649</v>
      </c>
      <c r="D107" s="226" t="s">
        <v>3650</v>
      </c>
      <c r="E107" s="142" t="s">
        <v>3651</v>
      </c>
      <c r="F107" s="142"/>
      <c r="G107" s="221" t="s">
        <v>1531</v>
      </c>
      <c r="H107" s="221" t="s">
        <v>31</v>
      </c>
      <c r="I107" s="221" t="s">
        <v>41</v>
      </c>
      <c r="J107" s="221" t="s">
        <v>2000</v>
      </c>
      <c r="K107" s="98" t="s">
        <v>3424</v>
      </c>
      <c r="L107" s="221">
        <v>200000</v>
      </c>
      <c r="M107" s="221">
        <v>180000</v>
      </c>
      <c r="N107" s="886">
        <v>10000</v>
      </c>
      <c r="O107" s="223" t="s">
        <v>3327</v>
      </c>
      <c r="P107" s="224">
        <v>190000</v>
      </c>
      <c r="Q107" s="225">
        <v>20</v>
      </c>
      <c r="R107" s="224">
        <v>190000</v>
      </c>
      <c r="S107" s="223" t="s">
        <v>3327</v>
      </c>
      <c r="T107" s="225">
        <v>20</v>
      </c>
    </row>
    <row r="108" spans="1:20" ht="60">
      <c r="A108" s="76">
        <v>101</v>
      </c>
      <c r="B108" s="220">
        <v>836</v>
      </c>
      <c r="C108" s="226" t="s">
        <v>3652</v>
      </c>
      <c r="D108" s="226" t="s">
        <v>3653</v>
      </c>
      <c r="E108" s="142" t="s">
        <v>3654</v>
      </c>
      <c r="F108" s="142"/>
      <c r="G108" s="221" t="s">
        <v>1531</v>
      </c>
      <c r="H108" s="221" t="s">
        <v>31</v>
      </c>
      <c r="I108" s="221" t="s">
        <v>32</v>
      </c>
      <c r="J108" s="221" t="s">
        <v>2000</v>
      </c>
      <c r="K108" s="98" t="s">
        <v>3424</v>
      </c>
      <c r="L108" s="226">
        <v>100000</v>
      </c>
      <c r="M108" s="221">
        <v>90000</v>
      </c>
      <c r="N108" s="886">
        <v>5000</v>
      </c>
      <c r="O108" s="223" t="s">
        <v>3327</v>
      </c>
      <c r="P108" s="229">
        <v>95000</v>
      </c>
      <c r="Q108" s="225">
        <v>20</v>
      </c>
      <c r="R108" s="229">
        <v>95000</v>
      </c>
      <c r="S108" s="223" t="s">
        <v>3327</v>
      </c>
      <c r="T108" s="225">
        <v>20</v>
      </c>
    </row>
    <row r="109" spans="1:20" ht="90">
      <c r="A109" s="76">
        <v>102</v>
      </c>
      <c r="B109" s="220">
        <v>837</v>
      </c>
      <c r="C109" s="226" t="s">
        <v>3655</v>
      </c>
      <c r="D109" s="226" t="s">
        <v>3656</v>
      </c>
      <c r="E109" s="142" t="s">
        <v>3657</v>
      </c>
      <c r="F109" s="142"/>
      <c r="G109" s="221" t="s">
        <v>1531</v>
      </c>
      <c r="H109" s="221" t="s">
        <v>31</v>
      </c>
      <c r="I109" s="221" t="s">
        <v>41</v>
      </c>
      <c r="J109" s="221" t="s">
        <v>2000</v>
      </c>
      <c r="K109" s="98" t="s">
        <v>3424</v>
      </c>
      <c r="L109" s="221">
        <v>200000</v>
      </c>
      <c r="M109" s="221">
        <v>180000</v>
      </c>
      <c r="N109" s="886">
        <v>10000</v>
      </c>
      <c r="O109" s="223" t="s">
        <v>3327</v>
      </c>
      <c r="P109" s="224">
        <v>190000</v>
      </c>
      <c r="Q109" s="225">
        <v>20</v>
      </c>
      <c r="R109" s="224">
        <v>190000</v>
      </c>
      <c r="S109" s="223" t="s">
        <v>3327</v>
      </c>
      <c r="T109" s="225">
        <v>20</v>
      </c>
    </row>
    <row r="110" spans="1:20" ht="90">
      <c r="A110" s="76">
        <v>103</v>
      </c>
      <c r="B110" s="220" t="s">
        <v>3658</v>
      </c>
      <c r="C110" s="226" t="s">
        <v>3659</v>
      </c>
      <c r="D110" s="226" t="s">
        <v>3660</v>
      </c>
      <c r="E110" s="142" t="s">
        <v>3661</v>
      </c>
      <c r="F110" s="142"/>
      <c r="G110" s="221" t="s">
        <v>1531</v>
      </c>
      <c r="H110" s="221" t="s">
        <v>31</v>
      </c>
      <c r="I110" s="221" t="s">
        <v>32</v>
      </c>
      <c r="J110" s="221" t="s">
        <v>2000</v>
      </c>
      <c r="K110" s="98" t="s">
        <v>3662</v>
      </c>
      <c r="L110" s="226">
        <v>100000</v>
      </c>
      <c r="M110" s="221">
        <v>90000</v>
      </c>
      <c r="N110" s="886">
        <v>5000</v>
      </c>
      <c r="O110" s="223" t="s">
        <v>3327</v>
      </c>
      <c r="P110" s="229">
        <v>95000</v>
      </c>
      <c r="Q110" s="225">
        <v>20</v>
      </c>
      <c r="R110" s="229">
        <v>95000</v>
      </c>
      <c r="S110" s="223" t="s">
        <v>3327</v>
      </c>
      <c r="T110" s="225">
        <v>20</v>
      </c>
    </row>
    <row r="111" spans="1:20" ht="90">
      <c r="A111" s="76">
        <v>104</v>
      </c>
      <c r="B111" s="220">
        <v>839</v>
      </c>
      <c r="C111" s="221" t="s">
        <v>3663</v>
      </c>
      <c r="D111" s="221" t="s">
        <v>3660</v>
      </c>
      <c r="E111" s="142" t="s">
        <v>3661</v>
      </c>
      <c r="F111" s="142"/>
      <c r="G111" s="221" t="s">
        <v>1531</v>
      </c>
      <c r="H111" s="221" t="s">
        <v>31</v>
      </c>
      <c r="I111" s="221" t="s">
        <v>32</v>
      </c>
      <c r="J111" s="221" t="s">
        <v>2000</v>
      </c>
      <c r="K111" s="98" t="s">
        <v>3454</v>
      </c>
      <c r="L111" s="221">
        <v>50000</v>
      </c>
      <c r="M111" s="221">
        <v>45000</v>
      </c>
      <c r="N111" s="886">
        <v>2500</v>
      </c>
      <c r="O111" s="223" t="s">
        <v>3327</v>
      </c>
      <c r="P111" s="224">
        <v>47500</v>
      </c>
      <c r="Q111" s="225">
        <v>20</v>
      </c>
      <c r="R111" s="224">
        <v>47500</v>
      </c>
      <c r="S111" s="223" t="s">
        <v>3327</v>
      </c>
      <c r="T111" s="225">
        <v>20</v>
      </c>
    </row>
    <row r="112" spans="1:20" ht="60">
      <c r="A112" s="76">
        <v>105</v>
      </c>
      <c r="B112" s="220">
        <v>844</v>
      </c>
      <c r="C112" s="226" t="s">
        <v>3478</v>
      </c>
      <c r="D112" s="226" t="s">
        <v>3664</v>
      </c>
      <c r="E112" s="142" t="s">
        <v>3665</v>
      </c>
      <c r="F112" s="142"/>
      <c r="G112" s="221" t="s">
        <v>1531</v>
      </c>
      <c r="H112" s="221" t="s">
        <v>31</v>
      </c>
      <c r="I112" s="221" t="s">
        <v>32</v>
      </c>
      <c r="J112" s="221" t="s">
        <v>2000</v>
      </c>
      <c r="K112" s="98" t="s">
        <v>3326</v>
      </c>
      <c r="L112" s="221">
        <v>50000</v>
      </c>
      <c r="M112" s="221">
        <v>45000</v>
      </c>
      <c r="N112" s="886">
        <v>2500</v>
      </c>
      <c r="O112" s="223" t="s">
        <v>3327</v>
      </c>
      <c r="P112" s="224">
        <v>47500</v>
      </c>
      <c r="Q112" s="225">
        <v>20</v>
      </c>
      <c r="R112" s="224">
        <v>47500</v>
      </c>
      <c r="S112" s="223" t="s">
        <v>3327</v>
      </c>
      <c r="T112" s="225">
        <v>20</v>
      </c>
    </row>
    <row r="113" spans="1:20" ht="75">
      <c r="A113" s="76">
        <v>106</v>
      </c>
      <c r="B113" s="220" t="s">
        <v>3666</v>
      </c>
      <c r="C113" s="226" t="s">
        <v>3667</v>
      </c>
      <c r="D113" s="226" t="s">
        <v>3668</v>
      </c>
      <c r="E113" s="142" t="s">
        <v>3669</v>
      </c>
      <c r="F113" s="142"/>
      <c r="G113" s="221" t="s">
        <v>1531</v>
      </c>
      <c r="H113" s="221" t="s">
        <v>31</v>
      </c>
      <c r="I113" s="221" t="s">
        <v>41</v>
      </c>
      <c r="J113" s="221" t="s">
        <v>2000</v>
      </c>
      <c r="K113" s="98" t="s">
        <v>3424</v>
      </c>
      <c r="L113" s="226">
        <v>100000</v>
      </c>
      <c r="M113" s="221">
        <v>90000</v>
      </c>
      <c r="N113" s="886">
        <v>5000</v>
      </c>
      <c r="O113" s="223" t="s">
        <v>3327</v>
      </c>
      <c r="P113" s="229">
        <v>95000</v>
      </c>
      <c r="Q113" s="225">
        <v>20</v>
      </c>
      <c r="R113" s="229">
        <v>95000</v>
      </c>
      <c r="S113" s="223" t="s">
        <v>3327</v>
      </c>
      <c r="T113" s="225">
        <v>20</v>
      </c>
    </row>
    <row r="114" spans="1:20" ht="90">
      <c r="A114" s="76">
        <v>107</v>
      </c>
      <c r="B114" s="220">
        <v>846</v>
      </c>
      <c r="C114" s="226" t="s">
        <v>3670</v>
      </c>
      <c r="D114" s="226" t="s">
        <v>3660</v>
      </c>
      <c r="E114" s="142" t="s">
        <v>3661</v>
      </c>
      <c r="F114" s="142"/>
      <c r="G114" s="221" t="s">
        <v>1531</v>
      </c>
      <c r="H114" s="221" t="s">
        <v>31</v>
      </c>
      <c r="I114" s="221" t="s">
        <v>32</v>
      </c>
      <c r="J114" s="221" t="s">
        <v>2000</v>
      </c>
      <c r="K114" s="98" t="s">
        <v>3454</v>
      </c>
      <c r="L114" s="226">
        <v>100000</v>
      </c>
      <c r="M114" s="221">
        <v>90000</v>
      </c>
      <c r="N114" s="886">
        <v>5000</v>
      </c>
      <c r="O114" s="223" t="s">
        <v>3327</v>
      </c>
      <c r="P114" s="229">
        <v>95000</v>
      </c>
      <c r="Q114" s="225">
        <v>20</v>
      </c>
      <c r="R114" s="229">
        <v>95000</v>
      </c>
      <c r="S114" s="223" t="s">
        <v>3327</v>
      </c>
      <c r="T114" s="225">
        <v>20</v>
      </c>
    </row>
    <row r="115" spans="1:20" ht="60">
      <c r="A115" s="76">
        <v>108</v>
      </c>
      <c r="B115" s="220" t="s">
        <v>3671</v>
      </c>
      <c r="C115" s="221" t="s">
        <v>3672</v>
      </c>
      <c r="D115" s="221" t="s">
        <v>3673</v>
      </c>
      <c r="E115" s="98" t="s">
        <v>3674</v>
      </c>
      <c r="F115" s="98"/>
      <c r="G115" s="221" t="s">
        <v>1531</v>
      </c>
      <c r="H115" s="221" t="s">
        <v>31</v>
      </c>
      <c r="I115" s="221" t="s">
        <v>41</v>
      </c>
      <c r="J115" s="221" t="s">
        <v>2000</v>
      </c>
      <c r="K115" s="98" t="s">
        <v>3675</v>
      </c>
      <c r="L115" s="226">
        <v>50000</v>
      </c>
      <c r="M115" s="221">
        <v>45000</v>
      </c>
      <c r="N115" s="886">
        <v>2500</v>
      </c>
      <c r="O115" s="223" t="s">
        <v>3327</v>
      </c>
      <c r="P115" s="229">
        <v>47500</v>
      </c>
      <c r="Q115" s="225">
        <v>20</v>
      </c>
      <c r="R115" s="229">
        <v>47500</v>
      </c>
      <c r="S115" s="223" t="s">
        <v>3327</v>
      </c>
      <c r="T115" s="225">
        <v>20</v>
      </c>
    </row>
    <row r="116" spans="1:20" ht="90">
      <c r="A116" s="76">
        <v>109</v>
      </c>
      <c r="B116" s="220" t="s">
        <v>3676</v>
      </c>
      <c r="C116" s="221" t="s">
        <v>3677</v>
      </c>
      <c r="D116" s="221" t="s">
        <v>3678</v>
      </c>
      <c r="E116" s="98" t="s">
        <v>3679</v>
      </c>
      <c r="F116" s="98"/>
      <c r="G116" s="221" t="s">
        <v>1531</v>
      </c>
      <c r="H116" s="221" t="s">
        <v>31</v>
      </c>
      <c r="I116" s="221" t="s">
        <v>32</v>
      </c>
      <c r="J116" s="221" t="s">
        <v>2000</v>
      </c>
      <c r="K116" s="98" t="s">
        <v>3326</v>
      </c>
      <c r="L116" s="226">
        <v>50000</v>
      </c>
      <c r="M116" s="221">
        <v>45000</v>
      </c>
      <c r="N116" s="886">
        <v>2500</v>
      </c>
      <c r="O116" s="223" t="s">
        <v>3327</v>
      </c>
      <c r="P116" s="229">
        <v>47500</v>
      </c>
      <c r="Q116" s="225">
        <v>20</v>
      </c>
      <c r="R116" s="229">
        <v>47500</v>
      </c>
      <c r="S116" s="223" t="s">
        <v>3327</v>
      </c>
      <c r="T116" s="225">
        <v>20</v>
      </c>
    </row>
    <row r="117" spans="1:20" ht="75">
      <c r="A117" s="76">
        <v>110</v>
      </c>
      <c r="B117" s="220" t="s">
        <v>3680</v>
      </c>
      <c r="C117" s="221" t="s">
        <v>3681</v>
      </c>
      <c r="D117" s="221" t="s">
        <v>3682</v>
      </c>
      <c r="E117" s="98" t="s">
        <v>3683</v>
      </c>
      <c r="F117" s="98"/>
      <c r="G117" s="221" t="s">
        <v>1531</v>
      </c>
      <c r="H117" s="221" t="s">
        <v>31</v>
      </c>
      <c r="I117" s="221" t="s">
        <v>41</v>
      </c>
      <c r="J117" s="221" t="s">
        <v>2000</v>
      </c>
      <c r="K117" s="98" t="s">
        <v>3454</v>
      </c>
      <c r="L117" s="221">
        <v>50000</v>
      </c>
      <c r="M117" s="221">
        <v>45000</v>
      </c>
      <c r="N117" s="886">
        <v>2500</v>
      </c>
      <c r="O117" s="223" t="s">
        <v>3327</v>
      </c>
      <c r="P117" s="224">
        <v>47500</v>
      </c>
      <c r="Q117" s="225">
        <v>20</v>
      </c>
      <c r="R117" s="224">
        <v>47500</v>
      </c>
      <c r="S117" s="223" t="s">
        <v>3327</v>
      </c>
      <c r="T117" s="225">
        <v>20</v>
      </c>
    </row>
    <row r="118" spans="1:20" ht="90">
      <c r="A118" s="76">
        <v>111</v>
      </c>
      <c r="B118" s="220" t="s">
        <v>3684</v>
      </c>
      <c r="C118" s="221" t="s">
        <v>3685</v>
      </c>
      <c r="D118" s="221" t="s">
        <v>3686</v>
      </c>
      <c r="E118" s="98" t="s">
        <v>3631</v>
      </c>
      <c r="F118" s="98"/>
      <c r="G118" s="221" t="s">
        <v>1531</v>
      </c>
      <c r="H118" s="221" t="s">
        <v>31</v>
      </c>
      <c r="I118" s="221" t="s">
        <v>32</v>
      </c>
      <c r="J118" s="221" t="s">
        <v>2000</v>
      </c>
      <c r="K118" s="98" t="s">
        <v>3326</v>
      </c>
      <c r="L118" s="226">
        <v>100000</v>
      </c>
      <c r="M118" s="221">
        <v>90000</v>
      </c>
      <c r="N118" s="886">
        <v>5000</v>
      </c>
      <c r="O118" s="223" t="s">
        <v>3327</v>
      </c>
      <c r="P118" s="229">
        <v>95000</v>
      </c>
      <c r="Q118" s="225">
        <v>20</v>
      </c>
      <c r="R118" s="229">
        <v>95000</v>
      </c>
      <c r="S118" s="223" t="s">
        <v>3327</v>
      </c>
      <c r="T118" s="225">
        <v>20</v>
      </c>
    </row>
    <row r="119" spans="1:20" ht="75">
      <c r="A119" s="76">
        <v>112</v>
      </c>
      <c r="B119" s="220" t="s">
        <v>3687</v>
      </c>
      <c r="C119" s="221" t="s">
        <v>3688</v>
      </c>
      <c r="D119" s="221" t="s">
        <v>3604</v>
      </c>
      <c r="E119" s="98" t="s">
        <v>3689</v>
      </c>
      <c r="F119" s="98"/>
      <c r="G119" s="221" t="s">
        <v>1531</v>
      </c>
      <c r="H119" s="221" t="s">
        <v>31</v>
      </c>
      <c r="I119" s="221" t="s">
        <v>41</v>
      </c>
      <c r="J119" s="221" t="s">
        <v>2000</v>
      </c>
      <c r="K119" s="98" t="s">
        <v>3454</v>
      </c>
      <c r="L119" s="221">
        <v>50000</v>
      </c>
      <c r="M119" s="221">
        <v>45000</v>
      </c>
      <c r="N119" s="886">
        <v>2500</v>
      </c>
      <c r="O119" s="223" t="s">
        <v>3327</v>
      </c>
      <c r="P119" s="224">
        <v>47500</v>
      </c>
      <c r="Q119" s="225">
        <v>20</v>
      </c>
      <c r="R119" s="224">
        <v>47500</v>
      </c>
      <c r="S119" s="223" t="s">
        <v>3327</v>
      </c>
      <c r="T119" s="225">
        <v>20</v>
      </c>
    </row>
    <row r="120" spans="1:20" ht="90">
      <c r="A120" s="76">
        <v>113</v>
      </c>
      <c r="B120" s="220" t="s">
        <v>3690</v>
      </c>
      <c r="C120" s="221" t="s">
        <v>3691</v>
      </c>
      <c r="D120" s="221" t="s">
        <v>3692</v>
      </c>
      <c r="E120" s="98" t="s">
        <v>3679</v>
      </c>
      <c r="F120" s="98"/>
      <c r="G120" s="221" t="s">
        <v>1531</v>
      </c>
      <c r="H120" s="221" t="s">
        <v>31</v>
      </c>
      <c r="I120" s="221" t="s">
        <v>41</v>
      </c>
      <c r="J120" s="221" t="s">
        <v>2000</v>
      </c>
      <c r="K120" s="98" t="s">
        <v>3675</v>
      </c>
      <c r="L120" s="221">
        <v>50000</v>
      </c>
      <c r="M120" s="221">
        <v>45000</v>
      </c>
      <c r="N120" s="886">
        <v>2500</v>
      </c>
      <c r="O120" s="223" t="s">
        <v>3327</v>
      </c>
      <c r="P120" s="224">
        <v>47500</v>
      </c>
      <c r="Q120" s="225">
        <v>20</v>
      </c>
      <c r="R120" s="224">
        <v>47500</v>
      </c>
      <c r="S120" s="223" t="s">
        <v>3327</v>
      </c>
      <c r="T120" s="225">
        <v>20</v>
      </c>
    </row>
    <row r="121" spans="1:20" ht="105">
      <c r="A121" s="76">
        <v>114</v>
      </c>
      <c r="B121" s="220" t="s">
        <v>3693</v>
      </c>
      <c r="C121" s="221" t="s">
        <v>3694</v>
      </c>
      <c r="D121" s="221" t="s">
        <v>3695</v>
      </c>
      <c r="E121" s="98" t="s">
        <v>3696</v>
      </c>
      <c r="F121" s="98"/>
      <c r="G121" s="221" t="s">
        <v>1531</v>
      </c>
      <c r="H121" s="221" t="s">
        <v>31</v>
      </c>
      <c r="I121" s="221" t="s">
        <v>41</v>
      </c>
      <c r="J121" s="221" t="s">
        <v>2000</v>
      </c>
      <c r="K121" s="98" t="s">
        <v>3697</v>
      </c>
      <c r="L121" s="221">
        <v>50000</v>
      </c>
      <c r="M121" s="221">
        <v>45000</v>
      </c>
      <c r="N121" s="886">
        <v>2500</v>
      </c>
      <c r="O121" s="223" t="s">
        <v>3327</v>
      </c>
      <c r="P121" s="224">
        <v>47500</v>
      </c>
      <c r="Q121" s="225">
        <v>20</v>
      </c>
      <c r="R121" s="224">
        <v>47500</v>
      </c>
      <c r="S121" s="223" t="s">
        <v>3327</v>
      </c>
      <c r="T121" s="225">
        <v>20</v>
      </c>
    </row>
    <row r="122" spans="1:20" ht="90">
      <c r="A122" s="76">
        <v>115</v>
      </c>
      <c r="B122" s="220" t="s">
        <v>3698</v>
      </c>
      <c r="C122" s="221" t="s">
        <v>3699</v>
      </c>
      <c r="D122" s="221" t="s">
        <v>3700</v>
      </c>
      <c r="E122" s="98" t="s">
        <v>3701</v>
      </c>
      <c r="F122" s="98"/>
      <c r="G122" s="221" t="s">
        <v>1531</v>
      </c>
      <c r="H122" s="221" t="s">
        <v>31</v>
      </c>
      <c r="I122" s="221" t="s">
        <v>41</v>
      </c>
      <c r="J122" s="221" t="s">
        <v>2000</v>
      </c>
      <c r="K122" s="98" t="s">
        <v>3697</v>
      </c>
      <c r="L122" s="221">
        <v>50000</v>
      </c>
      <c r="M122" s="221">
        <v>45000</v>
      </c>
      <c r="N122" s="886">
        <v>2500</v>
      </c>
      <c r="O122" s="223" t="s">
        <v>3327</v>
      </c>
      <c r="P122" s="224">
        <v>47500</v>
      </c>
      <c r="Q122" s="225">
        <v>20</v>
      </c>
      <c r="R122" s="224">
        <v>47500</v>
      </c>
      <c r="S122" s="223" t="s">
        <v>3327</v>
      </c>
      <c r="T122" s="225">
        <v>20</v>
      </c>
    </row>
    <row r="123" spans="1:20" ht="105">
      <c r="A123" s="76">
        <v>116</v>
      </c>
      <c r="B123" s="220">
        <v>870</v>
      </c>
      <c r="C123" s="226" t="s">
        <v>3702</v>
      </c>
      <c r="D123" s="226" t="s">
        <v>3703</v>
      </c>
      <c r="E123" s="142" t="s">
        <v>3704</v>
      </c>
      <c r="F123" s="142"/>
      <c r="G123" s="221" t="s">
        <v>1531</v>
      </c>
      <c r="H123" s="221" t="s">
        <v>31</v>
      </c>
      <c r="I123" s="221" t="s">
        <v>32</v>
      </c>
      <c r="J123" s="221" t="s">
        <v>2000</v>
      </c>
      <c r="K123" s="98" t="s">
        <v>3705</v>
      </c>
      <c r="L123" s="226">
        <v>100000</v>
      </c>
      <c r="M123" s="221">
        <v>90000</v>
      </c>
      <c r="N123" s="886">
        <v>5000</v>
      </c>
      <c r="O123" s="223" t="s">
        <v>3327</v>
      </c>
      <c r="P123" s="229">
        <v>95000</v>
      </c>
      <c r="Q123" s="225">
        <v>20</v>
      </c>
      <c r="R123" s="229">
        <v>95000</v>
      </c>
      <c r="S123" s="223" t="s">
        <v>3327</v>
      </c>
      <c r="T123" s="225">
        <v>20</v>
      </c>
    </row>
    <row r="124" spans="1:20" ht="45">
      <c r="A124" s="76">
        <v>117</v>
      </c>
      <c r="B124" s="220">
        <v>871</v>
      </c>
      <c r="C124" s="221" t="s">
        <v>3706</v>
      </c>
      <c r="D124" s="221" t="s">
        <v>3537</v>
      </c>
      <c r="E124" s="98" t="s">
        <v>3707</v>
      </c>
      <c r="F124" s="98"/>
      <c r="G124" s="221" t="s">
        <v>1531</v>
      </c>
      <c r="H124" s="221" t="s">
        <v>31</v>
      </c>
      <c r="I124" s="221" t="s">
        <v>32</v>
      </c>
      <c r="J124" s="221" t="s">
        <v>2000</v>
      </c>
      <c r="K124" s="98" t="s">
        <v>3567</v>
      </c>
      <c r="L124" s="221">
        <v>50000</v>
      </c>
      <c r="M124" s="221">
        <v>45000</v>
      </c>
      <c r="N124" s="886">
        <v>2500</v>
      </c>
      <c r="O124" s="223" t="s">
        <v>3327</v>
      </c>
      <c r="P124" s="224">
        <v>47500</v>
      </c>
      <c r="Q124" s="225">
        <v>20</v>
      </c>
      <c r="R124" s="224">
        <v>47500</v>
      </c>
      <c r="S124" s="223" t="s">
        <v>3327</v>
      </c>
      <c r="T124" s="225">
        <v>20</v>
      </c>
    </row>
    <row r="125" spans="1:20" ht="75">
      <c r="A125" s="76">
        <v>118</v>
      </c>
      <c r="B125" s="220">
        <v>872</v>
      </c>
      <c r="C125" s="226" t="s">
        <v>3353</v>
      </c>
      <c r="D125" s="226" t="s">
        <v>3515</v>
      </c>
      <c r="E125" s="142" t="s">
        <v>3708</v>
      </c>
      <c r="F125" s="142"/>
      <c r="G125" s="221" t="s">
        <v>1531</v>
      </c>
      <c r="H125" s="221" t="s">
        <v>31</v>
      </c>
      <c r="I125" s="221" t="s">
        <v>32</v>
      </c>
      <c r="J125" s="221" t="s">
        <v>2000</v>
      </c>
      <c r="K125" s="98" t="s">
        <v>3326</v>
      </c>
      <c r="L125" s="221">
        <v>50000</v>
      </c>
      <c r="M125" s="221">
        <v>45000</v>
      </c>
      <c r="N125" s="886">
        <v>2500</v>
      </c>
      <c r="O125" s="223" t="s">
        <v>3327</v>
      </c>
      <c r="P125" s="224">
        <v>47500</v>
      </c>
      <c r="Q125" s="225">
        <v>20</v>
      </c>
      <c r="R125" s="224">
        <v>47500</v>
      </c>
      <c r="S125" s="223" t="s">
        <v>3327</v>
      </c>
      <c r="T125" s="225">
        <v>20</v>
      </c>
    </row>
    <row r="126" spans="1:20" ht="75">
      <c r="A126" s="76">
        <v>119</v>
      </c>
      <c r="B126" s="220">
        <v>873</v>
      </c>
      <c r="C126" s="226" t="s">
        <v>3709</v>
      </c>
      <c r="D126" s="226" t="s">
        <v>3653</v>
      </c>
      <c r="E126" s="142" t="s">
        <v>3710</v>
      </c>
      <c r="F126" s="142"/>
      <c r="G126" s="221" t="s">
        <v>1531</v>
      </c>
      <c r="H126" s="221" t="s">
        <v>31</v>
      </c>
      <c r="I126" s="221" t="s">
        <v>32</v>
      </c>
      <c r="J126" s="221" t="s">
        <v>2000</v>
      </c>
      <c r="K126" s="98" t="s">
        <v>3326</v>
      </c>
      <c r="L126" s="221">
        <v>50000</v>
      </c>
      <c r="M126" s="221">
        <v>45000</v>
      </c>
      <c r="N126" s="886">
        <v>2500</v>
      </c>
      <c r="O126" s="223" t="s">
        <v>3327</v>
      </c>
      <c r="P126" s="224">
        <v>47500</v>
      </c>
      <c r="Q126" s="225">
        <v>20</v>
      </c>
      <c r="R126" s="224">
        <v>47500</v>
      </c>
      <c r="S126" s="223" t="s">
        <v>3327</v>
      </c>
      <c r="T126" s="225">
        <v>20</v>
      </c>
    </row>
    <row r="127" spans="1:20" ht="47.25">
      <c r="A127" s="76">
        <v>120</v>
      </c>
      <c r="B127" s="220">
        <v>874</v>
      </c>
      <c r="C127" s="226" t="s">
        <v>3711</v>
      </c>
      <c r="D127" s="226" t="s">
        <v>3712</v>
      </c>
      <c r="E127" s="142" t="s">
        <v>3713</v>
      </c>
      <c r="F127" s="142"/>
      <c r="G127" s="221" t="s">
        <v>1531</v>
      </c>
      <c r="H127" s="221" t="s">
        <v>31</v>
      </c>
      <c r="I127" s="221" t="s">
        <v>32</v>
      </c>
      <c r="J127" s="221" t="s">
        <v>2000</v>
      </c>
      <c r="K127" s="221" t="s">
        <v>3326</v>
      </c>
      <c r="L127" s="226">
        <v>100000</v>
      </c>
      <c r="M127" s="221">
        <v>90000</v>
      </c>
      <c r="N127" s="886">
        <v>5000</v>
      </c>
      <c r="O127" s="223" t="s">
        <v>3327</v>
      </c>
      <c r="P127" s="229">
        <v>95000</v>
      </c>
      <c r="Q127" s="225">
        <v>20</v>
      </c>
      <c r="R127" s="229">
        <v>95000</v>
      </c>
      <c r="S127" s="223" t="s">
        <v>3327</v>
      </c>
      <c r="T127" s="225">
        <v>20</v>
      </c>
    </row>
    <row r="128" spans="1:20" ht="63">
      <c r="A128" s="76">
        <v>121</v>
      </c>
      <c r="B128" s="220">
        <v>875</v>
      </c>
      <c r="C128" s="226" t="s">
        <v>3714</v>
      </c>
      <c r="D128" s="226" t="s">
        <v>3715</v>
      </c>
      <c r="E128" s="142" t="s">
        <v>3716</v>
      </c>
      <c r="F128" s="142"/>
      <c r="G128" s="221" t="s">
        <v>1531</v>
      </c>
      <c r="H128" s="221" t="s">
        <v>31</v>
      </c>
      <c r="I128" s="221" t="s">
        <v>32</v>
      </c>
      <c r="J128" s="221" t="s">
        <v>2000</v>
      </c>
      <c r="K128" s="221" t="s">
        <v>3454</v>
      </c>
      <c r="L128" s="221">
        <v>50000</v>
      </c>
      <c r="M128" s="221">
        <v>45000</v>
      </c>
      <c r="N128" s="886">
        <v>2500</v>
      </c>
      <c r="O128" s="223" t="s">
        <v>3327</v>
      </c>
      <c r="P128" s="224">
        <v>47500</v>
      </c>
      <c r="Q128" s="225">
        <v>20</v>
      </c>
      <c r="R128" s="224">
        <v>47500</v>
      </c>
      <c r="S128" s="223" t="s">
        <v>3327</v>
      </c>
      <c r="T128" s="225">
        <v>20</v>
      </c>
    </row>
    <row r="129" spans="1:20" ht="47.25">
      <c r="A129" s="76">
        <v>122</v>
      </c>
      <c r="B129" s="220">
        <v>876</v>
      </c>
      <c r="C129" s="226" t="s">
        <v>3717</v>
      </c>
      <c r="D129" s="226" t="s">
        <v>3718</v>
      </c>
      <c r="E129" s="142" t="s">
        <v>3719</v>
      </c>
      <c r="F129" s="142"/>
      <c r="G129" s="221" t="s">
        <v>1531</v>
      </c>
      <c r="H129" s="221" t="s">
        <v>31</v>
      </c>
      <c r="I129" s="221" t="s">
        <v>32</v>
      </c>
      <c r="J129" s="221" t="s">
        <v>2000</v>
      </c>
      <c r="K129" s="221" t="s">
        <v>3567</v>
      </c>
      <c r="L129" s="221">
        <v>50000</v>
      </c>
      <c r="M129" s="221">
        <v>45000</v>
      </c>
      <c r="N129" s="886">
        <v>2500</v>
      </c>
      <c r="O129" s="223" t="s">
        <v>3327</v>
      </c>
      <c r="P129" s="224">
        <v>47500</v>
      </c>
      <c r="Q129" s="225">
        <v>20</v>
      </c>
      <c r="R129" s="224">
        <v>47500</v>
      </c>
      <c r="S129" s="223" t="s">
        <v>3327</v>
      </c>
      <c r="T129" s="225">
        <v>20</v>
      </c>
    </row>
    <row r="130" spans="1:20" ht="63">
      <c r="A130" s="76">
        <v>123</v>
      </c>
      <c r="B130" s="220">
        <v>877</v>
      </c>
      <c r="C130" s="226" t="s">
        <v>3720</v>
      </c>
      <c r="D130" s="226" t="s">
        <v>3721</v>
      </c>
      <c r="E130" s="142" t="s">
        <v>3722</v>
      </c>
      <c r="F130" s="142"/>
      <c r="G130" s="221" t="s">
        <v>1531</v>
      </c>
      <c r="H130" s="221" t="s">
        <v>31</v>
      </c>
      <c r="I130" s="221" t="s">
        <v>41</v>
      </c>
      <c r="J130" s="221" t="s">
        <v>2000</v>
      </c>
      <c r="K130" s="221" t="s">
        <v>3350</v>
      </c>
      <c r="L130" s="226">
        <v>100000</v>
      </c>
      <c r="M130" s="221">
        <v>90000</v>
      </c>
      <c r="N130" s="886">
        <v>5000</v>
      </c>
      <c r="O130" s="223" t="s">
        <v>3327</v>
      </c>
      <c r="P130" s="229">
        <v>95000</v>
      </c>
      <c r="Q130" s="225">
        <v>20</v>
      </c>
      <c r="R130" s="229">
        <v>95000</v>
      </c>
      <c r="S130" s="223" t="s">
        <v>3327</v>
      </c>
      <c r="T130" s="225">
        <v>20</v>
      </c>
    </row>
    <row r="131" spans="1:20" ht="47.25">
      <c r="A131" s="76">
        <v>124</v>
      </c>
      <c r="B131" s="220">
        <v>878</v>
      </c>
      <c r="C131" s="226" t="s">
        <v>3723</v>
      </c>
      <c r="D131" s="226" t="s">
        <v>3724</v>
      </c>
      <c r="E131" s="142" t="s">
        <v>3725</v>
      </c>
      <c r="F131" s="142"/>
      <c r="G131" s="221" t="s">
        <v>1531</v>
      </c>
      <c r="H131" s="221" t="s">
        <v>31</v>
      </c>
      <c r="I131" s="221" t="s">
        <v>32</v>
      </c>
      <c r="J131" s="221" t="s">
        <v>2000</v>
      </c>
      <c r="K131" s="221" t="s">
        <v>3726</v>
      </c>
      <c r="L131" s="226">
        <v>100000</v>
      </c>
      <c r="M131" s="221">
        <v>90000</v>
      </c>
      <c r="N131" s="886">
        <v>5000</v>
      </c>
      <c r="O131" s="223" t="s">
        <v>3327</v>
      </c>
      <c r="P131" s="229">
        <v>95000</v>
      </c>
      <c r="Q131" s="225">
        <v>20</v>
      </c>
      <c r="R131" s="229">
        <v>95000</v>
      </c>
      <c r="S131" s="223" t="s">
        <v>3327</v>
      </c>
      <c r="T131" s="225">
        <v>20</v>
      </c>
    </row>
    <row r="132" spans="1:20" ht="60">
      <c r="A132" s="76">
        <v>125</v>
      </c>
      <c r="B132" s="220">
        <v>879</v>
      </c>
      <c r="C132" s="226" t="s">
        <v>3727</v>
      </c>
      <c r="D132" s="226" t="s">
        <v>3728</v>
      </c>
      <c r="E132" s="142" t="s">
        <v>3729</v>
      </c>
      <c r="F132" s="142"/>
      <c r="G132" s="221" t="s">
        <v>1531</v>
      </c>
      <c r="H132" s="221" t="s">
        <v>31</v>
      </c>
      <c r="I132" s="221" t="s">
        <v>32</v>
      </c>
      <c r="J132" s="221" t="s">
        <v>2000</v>
      </c>
      <c r="K132" s="221" t="s">
        <v>3730</v>
      </c>
      <c r="L132" s="221">
        <v>50000</v>
      </c>
      <c r="M132" s="221">
        <v>45000</v>
      </c>
      <c r="N132" s="886">
        <v>2500</v>
      </c>
      <c r="O132" s="223" t="s">
        <v>3327</v>
      </c>
      <c r="P132" s="224">
        <v>47500</v>
      </c>
      <c r="Q132" s="225">
        <v>20</v>
      </c>
      <c r="R132" s="224">
        <v>47500</v>
      </c>
      <c r="S132" s="223" t="s">
        <v>3327</v>
      </c>
      <c r="T132" s="225">
        <v>20</v>
      </c>
    </row>
    <row r="133" spans="1:20" ht="60">
      <c r="A133" s="76">
        <v>126</v>
      </c>
      <c r="B133" s="220">
        <v>880</v>
      </c>
      <c r="C133" s="226" t="s">
        <v>3731</v>
      </c>
      <c r="D133" s="226" t="s">
        <v>3732</v>
      </c>
      <c r="E133" s="142" t="s">
        <v>3733</v>
      </c>
      <c r="F133" s="142"/>
      <c r="G133" s="221" t="s">
        <v>1531</v>
      </c>
      <c r="H133" s="221" t="s">
        <v>31</v>
      </c>
      <c r="I133" s="221" t="s">
        <v>32</v>
      </c>
      <c r="J133" s="221" t="s">
        <v>2000</v>
      </c>
      <c r="K133" s="221" t="s">
        <v>3734</v>
      </c>
      <c r="L133" s="226">
        <v>100000</v>
      </c>
      <c r="M133" s="221">
        <v>90000</v>
      </c>
      <c r="N133" s="886">
        <v>5000</v>
      </c>
      <c r="O133" s="223" t="s">
        <v>3327</v>
      </c>
      <c r="P133" s="229">
        <v>95000</v>
      </c>
      <c r="Q133" s="225">
        <v>20</v>
      </c>
      <c r="R133" s="229">
        <v>95000</v>
      </c>
      <c r="S133" s="223" t="s">
        <v>3327</v>
      </c>
      <c r="T133" s="225">
        <v>20</v>
      </c>
    </row>
    <row r="134" spans="1:20" ht="75">
      <c r="A134" s="76">
        <v>127</v>
      </c>
      <c r="B134" s="220" t="s">
        <v>3735</v>
      </c>
      <c r="C134" s="226" t="s">
        <v>3736</v>
      </c>
      <c r="D134" s="226" t="s">
        <v>3737</v>
      </c>
      <c r="E134" s="142" t="s">
        <v>3738</v>
      </c>
      <c r="F134" s="142"/>
      <c r="G134" s="221" t="s">
        <v>1531</v>
      </c>
      <c r="H134" s="221" t="s">
        <v>31</v>
      </c>
      <c r="I134" s="221" t="s">
        <v>32</v>
      </c>
      <c r="J134" s="221" t="s">
        <v>2000</v>
      </c>
      <c r="K134" s="221" t="s">
        <v>3326</v>
      </c>
      <c r="L134" s="221">
        <v>50000</v>
      </c>
      <c r="M134" s="221">
        <v>45000</v>
      </c>
      <c r="N134" s="886">
        <v>2500</v>
      </c>
      <c r="O134" s="223" t="s">
        <v>3327</v>
      </c>
      <c r="P134" s="224">
        <v>47500</v>
      </c>
      <c r="Q134" s="225">
        <v>20</v>
      </c>
      <c r="R134" s="224">
        <v>47500</v>
      </c>
      <c r="S134" s="223" t="s">
        <v>3327</v>
      </c>
      <c r="T134" s="225">
        <v>20</v>
      </c>
    </row>
    <row r="135" spans="1:20" ht="90">
      <c r="A135" s="76">
        <v>128</v>
      </c>
      <c r="B135" s="220">
        <v>883</v>
      </c>
      <c r="C135" s="226" t="s">
        <v>3739</v>
      </c>
      <c r="D135" s="226" t="s">
        <v>3703</v>
      </c>
      <c r="E135" s="142" t="s">
        <v>3740</v>
      </c>
      <c r="F135" s="142"/>
      <c r="G135" s="221" t="s">
        <v>1531</v>
      </c>
      <c r="H135" s="221" t="s">
        <v>31</v>
      </c>
      <c r="I135" s="221" t="s">
        <v>32</v>
      </c>
      <c r="J135" s="221" t="s">
        <v>2000</v>
      </c>
      <c r="K135" s="221" t="s">
        <v>3345</v>
      </c>
      <c r="L135" s="221">
        <v>50000</v>
      </c>
      <c r="M135" s="221">
        <v>45000</v>
      </c>
      <c r="N135" s="886">
        <v>2500</v>
      </c>
      <c r="O135" s="223" t="s">
        <v>3327</v>
      </c>
      <c r="P135" s="224">
        <v>47500</v>
      </c>
      <c r="Q135" s="225">
        <v>20</v>
      </c>
      <c r="R135" s="224">
        <v>47500</v>
      </c>
      <c r="S135" s="223" t="s">
        <v>3327</v>
      </c>
      <c r="T135" s="225">
        <v>20</v>
      </c>
    </row>
    <row r="136" spans="1:20" ht="75">
      <c r="A136" s="76">
        <v>129</v>
      </c>
      <c r="B136" s="220">
        <v>884</v>
      </c>
      <c r="C136" s="226" t="s">
        <v>3741</v>
      </c>
      <c r="D136" s="226" t="s">
        <v>3742</v>
      </c>
      <c r="E136" s="142" t="s">
        <v>3743</v>
      </c>
      <c r="F136" s="142"/>
      <c r="G136" s="221" t="s">
        <v>1531</v>
      </c>
      <c r="H136" s="221" t="s">
        <v>31</v>
      </c>
      <c r="I136" s="221" t="s">
        <v>32</v>
      </c>
      <c r="J136" s="221" t="s">
        <v>2000</v>
      </c>
      <c r="K136" s="221" t="s">
        <v>3499</v>
      </c>
      <c r="L136" s="221">
        <v>50000</v>
      </c>
      <c r="M136" s="221">
        <v>45000</v>
      </c>
      <c r="N136" s="886">
        <v>2500</v>
      </c>
      <c r="O136" s="223" t="s">
        <v>3327</v>
      </c>
      <c r="P136" s="224">
        <v>47500</v>
      </c>
      <c r="Q136" s="225">
        <v>20</v>
      </c>
      <c r="R136" s="224">
        <v>47500</v>
      </c>
      <c r="S136" s="223" t="s">
        <v>3327</v>
      </c>
      <c r="T136" s="225">
        <v>20</v>
      </c>
    </row>
    <row r="137" spans="1:20" ht="60">
      <c r="A137" s="76">
        <v>130</v>
      </c>
      <c r="B137" s="220">
        <v>885</v>
      </c>
      <c r="C137" s="226" t="s">
        <v>3744</v>
      </c>
      <c r="D137" s="226" t="s">
        <v>3519</v>
      </c>
      <c r="E137" s="142" t="s">
        <v>3745</v>
      </c>
      <c r="F137" s="142"/>
      <c r="G137" s="221" t="s">
        <v>1531</v>
      </c>
      <c r="H137" s="221" t="s">
        <v>31</v>
      </c>
      <c r="I137" s="221" t="s">
        <v>32</v>
      </c>
      <c r="J137" s="221" t="s">
        <v>2000</v>
      </c>
      <c r="K137" s="221" t="s">
        <v>3345</v>
      </c>
      <c r="L137" s="221">
        <v>50000</v>
      </c>
      <c r="M137" s="221">
        <v>45000</v>
      </c>
      <c r="N137" s="886">
        <v>2500</v>
      </c>
      <c r="O137" s="223" t="s">
        <v>3327</v>
      </c>
      <c r="P137" s="224">
        <v>47500</v>
      </c>
      <c r="Q137" s="225">
        <v>20</v>
      </c>
      <c r="R137" s="224">
        <v>47500</v>
      </c>
      <c r="S137" s="223" t="s">
        <v>3327</v>
      </c>
      <c r="T137" s="225">
        <v>20</v>
      </c>
    </row>
    <row r="138" spans="1:20" ht="60">
      <c r="A138" s="76">
        <v>131</v>
      </c>
      <c r="B138" s="220" t="s">
        <v>3746</v>
      </c>
      <c r="C138" s="226" t="s">
        <v>3747</v>
      </c>
      <c r="D138" s="226" t="s">
        <v>3748</v>
      </c>
      <c r="E138" s="142" t="s">
        <v>3749</v>
      </c>
      <c r="F138" s="142"/>
      <c r="G138" s="221" t="s">
        <v>1531</v>
      </c>
      <c r="H138" s="221" t="s">
        <v>31</v>
      </c>
      <c r="I138" s="221" t="s">
        <v>41</v>
      </c>
      <c r="J138" s="221" t="s">
        <v>2000</v>
      </c>
      <c r="K138" s="221" t="s">
        <v>3326</v>
      </c>
      <c r="L138" s="226">
        <v>100000</v>
      </c>
      <c r="M138" s="221">
        <v>90000</v>
      </c>
      <c r="N138" s="886">
        <v>5000</v>
      </c>
      <c r="O138" s="223" t="s">
        <v>3327</v>
      </c>
      <c r="P138" s="229">
        <v>95000</v>
      </c>
      <c r="Q138" s="225">
        <v>20</v>
      </c>
      <c r="R138" s="229">
        <v>95000</v>
      </c>
      <c r="S138" s="223" t="s">
        <v>3327</v>
      </c>
      <c r="T138" s="225">
        <v>20</v>
      </c>
    </row>
    <row r="139" spans="1:20" ht="90">
      <c r="A139" s="76">
        <v>132</v>
      </c>
      <c r="B139" s="220">
        <v>888</v>
      </c>
      <c r="C139" s="226" t="s">
        <v>3750</v>
      </c>
      <c r="D139" s="226" t="s">
        <v>3353</v>
      </c>
      <c r="E139" s="142" t="s">
        <v>3751</v>
      </c>
      <c r="F139" s="142"/>
      <c r="G139" s="221" t="s">
        <v>1531</v>
      </c>
      <c r="H139" s="221" t="s">
        <v>31</v>
      </c>
      <c r="I139" s="221" t="s">
        <v>32</v>
      </c>
      <c r="J139" s="221" t="s">
        <v>2000</v>
      </c>
      <c r="K139" s="221" t="s">
        <v>3424</v>
      </c>
      <c r="L139" s="226">
        <v>100000</v>
      </c>
      <c r="M139" s="221">
        <v>90000</v>
      </c>
      <c r="N139" s="886">
        <v>5000</v>
      </c>
      <c r="O139" s="223" t="s">
        <v>3327</v>
      </c>
      <c r="P139" s="229">
        <v>95000</v>
      </c>
      <c r="Q139" s="225">
        <v>20</v>
      </c>
      <c r="R139" s="229">
        <v>95000</v>
      </c>
      <c r="S139" s="223" t="s">
        <v>3327</v>
      </c>
      <c r="T139" s="225">
        <v>20</v>
      </c>
    </row>
    <row r="140" spans="1:20" ht="90">
      <c r="A140" s="76">
        <v>133</v>
      </c>
      <c r="B140" s="220">
        <v>889</v>
      </c>
      <c r="C140" s="221" t="s">
        <v>3752</v>
      </c>
      <c r="D140" s="221" t="s">
        <v>3753</v>
      </c>
      <c r="E140" s="98" t="s">
        <v>3754</v>
      </c>
      <c r="F140" s="98"/>
      <c r="G140" s="221" t="s">
        <v>1531</v>
      </c>
      <c r="H140" s="221" t="s">
        <v>31</v>
      </c>
      <c r="I140" s="221" t="s">
        <v>32</v>
      </c>
      <c r="J140" s="221" t="s">
        <v>2000</v>
      </c>
      <c r="K140" s="221" t="s">
        <v>3424</v>
      </c>
      <c r="L140" s="226">
        <v>100000</v>
      </c>
      <c r="M140" s="221">
        <v>90000</v>
      </c>
      <c r="N140" s="886">
        <v>5000</v>
      </c>
      <c r="O140" s="223" t="s">
        <v>3327</v>
      </c>
      <c r="P140" s="229">
        <v>95000</v>
      </c>
      <c r="Q140" s="225">
        <v>20</v>
      </c>
      <c r="R140" s="229">
        <v>95000</v>
      </c>
      <c r="S140" s="223" t="s">
        <v>3327</v>
      </c>
      <c r="T140" s="225">
        <v>20</v>
      </c>
    </row>
    <row r="141" spans="1:20" ht="90">
      <c r="A141" s="76">
        <v>134</v>
      </c>
      <c r="B141" s="220">
        <v>891</v>
      </c>
      <c r="C141" s="221" t="s">
        <v>3755</v>
      </c>
      <c r="D141" s="221" t="s">
        <v>3756</v>
      </c>
      <c r="E141" s="98" t="s">
        <v>3757</v>
      </c>
      <c r="F141" s="98"/>
      <c r="G141" s="221" t="s">
        <v>1531</v>
      </c>
      <c r="H141" s="221" t="s">
        <v>31</v>
      </c>
      <c r="I141" s="221" t="s">
        <v>32</v>
      </c>
      <c r="J141" s="221" t="s">
        <v>2000</v>
      </c>
      <c r="K141" s="221" t="s">
        <v>3424</v>
      </c>
      <c r="L141" s="226">
        <v>100000</v>
      </c>
      <c r="M141" s="221">
        <v>90000</v>
      </c>
      <c r="N141" s="886">
        <v>5000</v>
      </c>
      <c r="O141" s="223" t="s">
        <v>3327</v>
      </c>
      <c r="P141" s="229">
        <v>95000</v>
      </c>
      <c r="Q141" s="225">
        <v>20</v>
      </c>
      <c r="R141" s="229">
        <v>95000</v>
      </c>
      <c r="S141" s="223" t="s">
        <v>3327</v>
      </c>
      <c r="T141" s="225">
        <v>20</v>
      </c>
    </row>
    <row r="142" spans="1:20" ht="90">
      <c r="A142" s="76">
        <v>135</v>
      </c>
      <c r="B142" s="220">
        <v>892</v>
      </c>
      <c r="C142" s="221" t="s">
        <v>3377</v>
      </c>
      <c r="D142" s="221" t="s">
        <v>3758</v>
      </c>
      <c r="E142" s="98" t="s">
        <v>3759</v>
      </c>
      <c r="F142" s="98"/>
      <c r="G142" s="221" t="s">
        <v>1531</v>
      </c>
      <c r="H142" s="221" t="s">
        <v>31</v>
      </c>
      <c r="I142" s="221" t="s">
        <v>32</v>
      </c>
      <c r="J142" s="221" t="s">
        <v>2000</v>
      </c>
      <c r="K142" s="221" t="s">
        <v>3424</v>
      </c>
      <c r="L142" s="226">
        <v>100000</v>
      </c>
      <c r="M142" s="221">
        <v>90000</v>
      </c>
      <c r="N142" s="886">
        <v>5000</v>
      </c>
      <c r="O142" s="223" t="s">
        <v>3327</v>
      </c>
      <c r="P142" s="229">
        <v>95000</v>
      </c>
      <c r="Q142" s="225">
        <v>20</v>
      </c>
      <c r="R142" s="229">
        <v>95000</v>
      </c>
      <c r="S142" s="223" t="s">
        <v>3327</v>
      </c>
      <c r="T142" s="225">
        <v>20</v>
      </c>
    </row>
    <row r="143" spans="1:20" ht="75">
      <c r="A143" s="76">
        <v>136</v>
      </c>
      <c r="B143" s="220">
        <v>893</v>
      </c>
      <c r="C143" s="226" t="s">
        <v>3760</v>
      </c>
      <c r="D143" s="226" t="s">
        <v>3761</v>
      </c>
      <c r="E143" s="142" t="s">
        <v>3762</v>
      </c>
      <c r="F143" s="142"/>
      <c r="G143" s="221" t="s">
        <v>1531</v>
      </c>
      <c r="H143" s="221" t="s">
        <v>31</v>
      </c>
      <c r="I143" s="221" t="s">
        <v>32</v>
      </c>
      <c r="J143" s="221" t="s">
        <v>2000</v>
      </c>
      <c r="K143" s="221" t="s">
        <v>3424</v>
      </c>
      <c r="L143" s="226">
        <v>100000</v>
      </c>
      <c r="M143" s="221">
        <v>90000</v>
      </c>
      <c r="N143" s="886">
        <v>5000</v>
      </c>
      <c r="O143" s="223" t="s">
        <v>3327</v>
      </c>
      <c r="P143" s="229">
        <v>95000</v>
      </c>
      <c r="Q143" s="225">
        <v>20</v>
      </c>
      <c r="R143" s="229">
        <v>95000</v>
      </c>
      <c r="S143" s="223" t="s">
        <v>3327</v>
      </c>
      <c r="T143" s="225">
        <v>20</v>
      </c>
    </row>
    <row r="144" spans="1:20" ht="78.75">
      <c r="A144" s="76">
        <v>137</v>
      </c>
      <c r="B144" s="220">
        <v>894</v>
      </c>
      <c r="C144" s="221" t="s">
        <v>3763</v>
      </c>
      <c r="D144" s="221" t="s">
        <v>3764</v>
      </c>
      <c r="E144" s="98" t="s">
        <v>3765</v>
      </c>
      <c r="F144" s="98"/>
      <c r="G144" s="221" t="s">
        <v>1531</v>
      </c>
      <c r="H144" s="221" t="s">
        <v>31</v>
      </c>
      <c r="I144" s="221" t="s">
        <v>32</v>
      </c>
      <c r="J144" s="221" t="s">
        <v>2000</v>
      </c>
      <c r="K144" s="221" t="s">
        <v>3424</v>
      </c>
      <c r="L144" s="226">
        <v>100000</v>
      </c>
      <c r="M144" s="221">
        <v>90000</v>
      </c>
      <c r="N144" s="886">
        <v>5000</v>
      </c>
      <c r="O144" s="223" t="s">
        <v>3327</v>
      </c>
      <c r="P144" s="229">
        <v>95000</v>
      </c>
      <c r="Q144" s="225">
        <v>20</v>
      </c>
      <c r="R144" s="229">
        <v>95000</v>
      </c>
      <c r="S144" s="223" t="s">
        <v>3327</v>
      </c>
      <c r="T144" s="225">
        <v>20</v>
      </c>
    </row>
    <row r="145" spans="1:20" ht="90">
      <c r="A145" s="76">
        <v>138</v>
      </c>
      <c r="B145" s="220">
        <v>895</v>
      </c>
      <c r="C145" s="226" t="s">
        <v>3766</v>
      </c>
      <c r="D145" s="226" t="s">
        <v>3767</v>
      </c>
      <c r="E145" s="142" t="s">
        <v>3768</v>
      </c>
      <c r="F145" s="142"/>
      <c r="G145" s="221" t="s">
        <v>1531</v>
      </c>
      <c r="H145" s="221" t="s">
        <v>31</v>
      </c>
      <c r="I145" s="221" t="s">
        <v>32</v>
      </c>
      <c r="J145" s="221" t="s">
        <v>2000</v>
      </c>
      <c r="K145" s="221" t="s">
        <v>3424</v>
      </c>
      <c r="L145" s="226">
        <v>100000</v>
      </c>
      <c r="M145" s="221">
        <v>90000</v>
      </c>
      <c r="N145" s="886">
        <v>5000</v>
      </c>
      <c r="O145" s="223" t="s">
        <v>3327</v>
      </c>
      <c r="P145" s="229">
        <v>95000</v>
      </c>
      <c r="Q145" s="225">
        <v>20</v>
      </c>
      <c r="R145" s="229">
        <v>95000</v>
      </c>
      <c r="S145" s="223" t="s">
        <v>3327</v>
      </c>
      <c r="T145" s="225">
        <v>20</v>
      </c>
    </row>
    <row r="146" spans="1:20" ht="60">
      <c r="A146" s="76">
        <v>139</v>
      </c>
      <c r="B146" s="220">
        <v>901</v>
      </c>
      <c r="C146" s="226" t="s">
        <v>3769</v>
      </c>
      <c r="D146" s="226" t="s">
        <v>3770</v>
      </c>
      <c r="E146" s="142" t="s">
        <v>3771</v>
      </c>
      <c r="F146" s="142"/>
      <c r="G146" s="221" t="s">
        <v>1531</v>
      </c>
      <c r="H146" s="221" t="s">
        <v>31</v>
      </c>
      <c r="I146" s="221" t="s">
        <v>32</v>
      </c>
      <c r="J146" s="221" t="s">
        <v>2000</v>
      </c>
      <c r="K146" s="221" t="s">
        <v>3326</v>
      </c>
      <c r="L146" s="226">
        <v>50000</v>
      </c>
      <c r="M146" s="221">
        <v>45000</v>
      </c>
      <c r="N146" s="886">
        <v>2500</v>
      </c>
      <c r="O146" s="223" t="s">
        <v>3327</v>
      </c>
      <c r="P146" s="224">
        <v>47500</v>
      </c>
      <c r="Q146" s="225">
        <v>20</v>
      </c>
      <c r="R146" s="224">
        <v>47500</v>
      </c>
      <c r="S146" s="223" t="s">
        <v>3327</v>
      </c>
      <c r="T146" s="225">
        <v>20</v>
      </c>
    </row>
    <row r="147" spans="1:20" ht="60">
      <c r="A147" s="76">
        <v>140</v>
      </c>
      <c r="B147" s="220">
        <v>906</v>
      </c>
      <c r="C147" s="226" t="s">
        <v>3772</v>
      </c>
      <c r="D147" s="226" t="s">
        <v>3773</v>
      </c>
      <c r="E147" s="142" t="s">
        <v>3774</v>
      </c>
      <c r="F147" s="142"/>
      <c r="G147" s="221" t="s">
        <v>1531</v>
      </c>
      <c r="H147" s="221" t="s">
        <v>31</v>
      </c>
      <c r="I147" s="221" t="s">
        <v>41</v>
      </c>
      <c r="J147" s="221" t="s">
        <v>2000</v>
      </c>
      <c r="K147" s="221" t="s">
        <v>3350</v>
      </c>
      <c r="L147" s="226">
        <v>50000</v>
      </c>
      <c r="M147" s="221">
        <v>45000</v>
      </c>
      <c r="N147" s="886">
        <v>2500</v>
      </c>
      <c r="O147" s="223" t="s">
        <v>3327</v>
      </c>
      <c r="P147" s="224">
        <v>47500</v>
      </c>
      <c r="Q147" s="225">
        <v>20</v>
      </c>
      <c r="R147" s="224">
        <v>47500</v>
      </c>
      <c r="S147" s="223" t="s">
        <v>3327</v>
      </c>
      <c r="T147" s="225">
        <v>20</v>
      </c>
    </row>
    <row r="148" spans="1:20" ht="90">
      <c r="A148" s="76">
        <v>141</v>
      </c>
      <c r="B148" s="220">
        <v>908</v>
      </c>
      <c r="C148" s="221" t="s">
        <v>3775</v>
      </c>
      <c r="D148" s="221" t="s">
        <v>3776</v>
      </c>
      <c r="E148" s="98" t="s">
        <v>3777</v>
      </c>
      <c r="F148" s="98"/>
      <c r="G148" s="221" t="s">
        <v>1531</v>
      </c>
      <c r="H148" s="221" t="s">
        <v>31</v>
      </c>
      <c r="I148" s="221" t="s">
        <v>32</v>
      </c>
      <c r="J148" s="221" t="s">
        <v>2000</v>
      </c>
      <c r="K148" s="221" t="s">
        <v>3326</v>
      </c>
      <c r="L148" s="226">
        <v>50000</v>
      </c>
      <c r="M148" s="221">
        <v>45000</v>
      </c>
      <c r="N148" s="886">
        <v>2500</v>
      </c>
      <c r="O148" s="223" t="s">
        <v>3327</v>
      </c>
      <c r="P148" s="224">
        <v>47500</v>
      </c>
      <c r="Q148" s="225">
        <v>20</v>
      </c>
      <c r="R148" s="224">
        <v>47500</v>
      </c>
      <c r="S148" s="223" t="s">
        <v>3327</v>
      </c>
      <c r="T148" s="225">
        <v>20</v>
      </c>
    </row>
    <row r="149" spans="1:20" ht="60">
      <c r="A149" s="76">
        <v>142</v>
      </c>
      <c r="B149" s="220">
        <v>909</v>
      </c>
      <c r="C149" s="221" t="s">
        <v>3778</v>
      </c>
      <c r="D149" s="221" t="s">
        <v>3779</v>
      </c>
      <c r="E149" s="98" t="s">
        <v>3780</v>
      </c>
      <c r="F149" s="98"/>
      <c r="G149" s="221" t="s">
        <v>1531</v>
      </c>
      <c r="H149" s="221" t="s">
        <v>31</v>
      </c>
      <c r="I149" s="221" t="s">
        <v>32</v>
      </c>
      <c r="J149" s="221" t="s">
        <v>2000</v>
      </c>
      <c r="K149" s="221" t="s">
        <v>3340</v>
      </c>
      <c r="L149" s="226">
        <v>100000</v>
      </c>
      <c r="M149" s="221">
        <v>90000</v>
      </c>
      <c r="N149" s="886">
        <v>5000</v>
      </c>
      <c r="O149" s="223" t="s">
        <v>3327</v>
      </c>
      <c r="P149" s="229">
        <v>95000</v>
      </c>
      <c r="Q149" s="225">
        <v>20</v>
      </c>
      <c r="R149" s="229">
        <v>95000</v>
      </c>
      <c r="S149" s="223" t="s">
        <v>3327</v>
      </c>
      <c r="T149" s="225">
        <v>20</v>
      </c>
    </row>
    <row r="150" spans="1:20" ht="90">
      <c r="A150" s="76">
        <v>143</v>
      </c>
      <c r="B150" s="220">
        <v>910</v>
      </c>
      <c r="C150" s="221" t="s">
        <v>3781</v>
      </c>
      <c r="D150" s="221" t="s">
        <v>3748</v>
      </c>
      <c r="E150" s="98" t="s">
        <v>3782</v>
      </c>
      <c r="F150" s="98"/>
      <c r="G150" s="221" t="s">
        <v>1531</v>
      </c>
      <c r="H150" s="221" t="s">
        <v>31</v>
      </c>
      <c r="I150" s="221" t="s">
        <v>32</v>
      </c>
      <c r="J150" s="221" t="s">
        <v>2000</v>
      </c>
      <c r="K150" s="221" t="s">
        <v>3326</v>
      </c>
      <c r="L150" s="226">
        <v>50000</v>
      </c>
      <c r="M150" s="221">
        <v>45000</v>
      </c>
      <c r="N150" s="886">
        <v>2500</v>
      </c>
      <c r="O150" s="223" t="s">
        <v>3327</v>
      </c>
      <c r="P150" s="224">
        <v>47500</v>
      </c>
      <c r="Q150" s="225">
        <v>20</v>
      </c>
      <c r="R150" s="224">
        <v>47500</v>
      </c>
      <c r="S150" s="223" t="s">
        <v>3327</v>
      </c>
      <c r="T150" s="225">
        <v>20</v>
      </c>
    </row>
    <row r="151" spans="1:20" ht="75">
      <c r="A151" s="76">
        <v>144</v>
      </c>
      <c r="B151" s="220">
        <v>911</v>
      </c>
      <c r="C151" s="221" t="s">
        <v>3578</v>
      </c>
      <c r="D151" s="221" t="s">
        <v>3475</v>
      </c>
      <c r="E151" s="98" t="s">
        <v>3783</v>
      </c>
      <c r="F151" s="98"/>
      <c r="G151" s="221" t="s">
        <v>1531</v>
      </c>
      <c r="H151" s="221" t="s">
        <v>31</v>
      </c>
      <c r="I151" s="221" t="s">
        <v>32</v>
      </c>
      <c r="J151" s="221" t="s">
        <v>2000</v>
      </c>
      <c r="K151" s="221" t="s">
        <v>3503</v>
      </c>
      <c r="L151" s="226">
        <v>50000</v>
      </c>
      <c r="M151" s="221">
        <v>45000</v>
      </c>
      <c r="N151" s="886">
        <v>2500</v>
      </c>
      <c r="O151" s="223" t="s">
        <v>3327</v>
      </c>
      <c r="P151" s="224">
        <v>47500</v>
      </c>
      <c r="Q151" s="225">
        <v>20</v>
      </c>
      <c r="R151" s="224">
        <v>47500</v>
      </c>
      <c r="S151" s="223" t="s">
        <v>3327</v>
      </c>
      <c r="T151" s="225">
        <v>20</v>
      </c>
    </row>
    <row r="152" spans="1:20" ht="75">
      <c r="A152" s="76">
        <v>145</v>
      </c>
      <c r="B152" s="220">
        <v>912</v>
      </c>
      <c r="C152" s="221" t="s">
        <v>3784</v>
      </c>
      <c r="D152" s="221" t="s">
        <v>3446</v>
      </c>
      <c r="E152" s="98" t="s">
        <v>3785</v>
      </c>
      <c r="F152" s="98"/>
      <c r="G152" s="221" t="s">
        <v>1531</v>
      </c>
      <c r="H152" s="221" t="s">
        <v>31</v>
      </c>
      <c r="I152" s="221" t="s">
        <v>32</v>
      </c>
      <c r="J152" s="221" t="s">
        <v>2000</v>
      </c>
      <c r="K152" s="221" t="s">
        <v>3345</v>
      </c>
      <c r="L152" s="226">
        <v>100000</v>
      </c>
      <c r="M152" s="221">
        <v>90000</v>
      </c>
      <c r="N152" s="886">
        <v>5000</v>
      </c>
      <c r="O152" s="223" t="s">
        <v>3327</v>
      </c>
      <c r="P152" s="229">
        <v>95000</v>
      </c>
      <c r="Q152" s="225">
        <v>20</v>
      </c>
      <c r="R152" s="229">
        <v>95000</v>
      </c>
      <c r="S152" s="223" t="s">
        <v>3327</v>
      </c>
      <c r="T152" s="225">
        <v>20</v>
      </c>
    </row>
    <row r="153" spans="1:20" ht="75">
      <c r="A153" s="76">
        <v>146</v>
      </c>
      <c r="B153" s="220">
        <v>913</v>
      </c>
      <c r="C153" s="221" t="s">
        <v>3786</v>
      </c>
      <c r="D153" s="221" t="s">
        <v>3475</v>
      </c>
      <c r="E153" s="98" t="s">
        <v>3785</v>
      </c>
      <c r="F153" s="98"/>
      <c r="G153" s="221" t="s">
        <v>1531</v>
      </c>
      <c r="H153" s="221" t="s">
        <v>31</v>
      </c>
      <c r="I153" s="221" t="s">
        <v>32</v>
      </c>
      <c r="J153" s="221" t="s">
        <v>2000</v>
      </c>
      <c r="K153" s="221" t="s">
        <v>3345</v>
      </c>
      <c r="L153" s="226">
        <v>100000</v>
      </c>
      <c r="M153" s="221">
        <v>90000</v>
      </c>
      <c r="N153" s="886">
        <v>5000</v>
      </c>
      <c r="O153" s="223" t="s">
        <v>3327</v>
      </c>
      <c r="P153" s="229">
        <v>95000</v>
      </c>
      <c r="Q153" s="225">
        <v>20</v>
      </c>
      <c r="R153" s="229">
        <v>95000</v>
      </c>
      <c r="S153" s="223" t="s">
        <v>3327</v>
      </c>
      <c r="T153" s="225">
        <v>20</v>
      </c>
    </row>
    <row r="154" spans="1:20" ht="75">
      <c r="A154" s="76">
        <v>147</v>
      </c>
      <c r="B154" s="220">
        <v>914</v>
      </c>
      <c r="C154" s="221" t="s">
        <v>3569</v>
      </c>
      <c r="D154" s="221" t="s">
        <v>3437</v>
      </c>
      <c r="E154" s="98" t="s">
        <v>3785</v>
      </c>
      <c r="F154" s="98"/>
      <c r="G154" s="221" t="s">
        <v>1531</v>
      </c>
      <c r="H154" s="221" t="s">
        <v>31</v>
      </c>
      <c r="I154" s="221" t="s">
        <v>32</v>
      </c>
      <c r="J154" s="221" t="s">
        <v>2000</v>
      </c>
      <c r="K154" s="221" t="s">
        <v>3345</v>
      </c>
      <c r="L154" s="226">
        <v>100000</v>
      </c>
      <c r="M154" s="221">
        <v>90000</v>
      </c>
      <c r="N154" s="886">
        <v>5000</v>
      </c>
      <c r="O154" s="223" t="s">
        <v>3327</v>
      </c>
      <c r="P154" s="229">
        <v>95000</v>
      </c>
      <c r="Q154" s="225">
        <v>20</v>
      </c>
      <c r="R154" s="229">
        <v>95000</v>
      </c>
      <c r="S154" s="223" t="s">
        <v>3327</v>
      </c>
      <c r="T154" s="225">
        <v>20</v>
      </c>
    </row>
    <row r="155" spans="1:20" ht="75">
      <c r="A155" s="76">
        <v>148</v>
      </c>
      <c r="B155" s="220">
        <v>922</v>
      </c>
      <c r="C155" s="226" t="s">
        <v>3787</v>
      </c>
      <c r="D155" s="226" t="s">
        <v>3788</v>
      </c>
      <c r="E155" s="142" t="s">
        <v>3789</v>
      </c>
      <c r="F155" s="142"/>
      <c r="G155" s="221" t="s">
        <v>1531</v>
      </c>
      <c r="H155" s="221" t="s">
        <v>31</v>
      </c>
      <c r="I155" s="221" t="s">
        <v>32</v>
      </c>
      <c r="J155" s="221" t="s">
        <v>2000</v>
      </c>
      <c r="K155" s="221" t="s">
        <v>3675</v>
      </c>
      <c r="L155" s="226">
        <v>100000</v>
      </c>
      <c r="M155" s="221">
        <v>90000</v>
      </c>
      <c r="N155" s="886">
        <v>5000</v>
      </c>
      <c r="O155" s="223" t="s">
        <v>3327</v>
      </c>
      <c r="P155" s="229">
        <v>95000</v>
      </c>
      <c r="Q155" s="225">
        <v>20</v>
      </c>
      <c r="R155" s="229">
        <v>95000</v>
      </c>
      <c r="S155" s="223" t="s">
        <v>3327</v>
      </c>
      <c r="T155" s="225">
        <v>20</v>
      </c>
    </row>
    <row r="156" spans="1:20" ht="90">
      <c r="A156" s="76">
        <v>149</v>
      </c>
      <c r="B156" s="220">
        <v>923</v>
      </c>
      <c r="C156" s="221" t="s">
        <v>3790</v>
      </c>
      <c r="D156" s="221" t="s">
        <v>3717</v>
      </c>
      <c r="E156" s="98" t="s">
        <v>3791</v>
      </c>
      <c r="F156" s="98"/>
      <c r="G156" s="221" t="s">
        <v>1531</v>
      </c>
      <c r="H156" s="221" t="s">
        <v>31</v>
      </c>
      <c r="I156" s="221" t="s">
        <v>32</v>
      </c>
      <c r="J156" s="221" t="s">
        <v>2000</v>
      </c>
      <c r="K156" s="221" t="s">
        <v>3792</v>
      </c>
      <c r="L156" s="226">
        <v>50000</v>
      </c>
      <c r="M156" s="221">
        <v>45000</v>
      </c>
      <c r="N156" s="886">
        <v>2500</v>
      </c>
      <c r="O156" s="223" t="s">
        <v>3327</v>
      </c>
      <c r="P156" s="224">
        <v>47500</v>
      </c>
      <c r="Q156" s="225">
        <v>20</v>
      </c>
      <c r="R156" s="224">
        <v>47500</v>
      </c>
      <c r="S156" s="223" t="s">
        <v>3327</v>
      </c>
      <c r="T156" s="225">
        <v>20</v>
      </c>
    </row>
    <row r="157" spans="1:20" ht="60">
      <c r="A157" s="76">
        <v>150</v>
      </c>
      <c r="B157" s="220">
        <v>924</v>
      </c>
      <c r="C157" s="221" t="s">
        <v>3793</v>
      </c>
      <c r="D157" s="221" t="s">
        <v>3794</v>
      </c>
      <c r="E157" s="98" t="s">
        <v>3795</v>
      </c>
      <c r="F157" s="98"/>
      <c r="G157" s="221" t="s">
        <v>1531</v>
      </c>
      <c r="H157" s="221" t="s">
        <v>31</v>
      </c>
      <c r="I157" s="221" t="s">
        <v>32</v>
      </c>
      <c r="J157" s="221" t="s">
        <v>2000</v>
      </c>
      <c r="K157" s="221" t="s">
        <v>3675</v>
      </c>
      <c r="L157" s="226">
        <v>50000</v>
      </c>
      <c r="M157" s="221">
        <v>45000</v>
      </c>
      <c r="N157" s="886">
        <v>2500</v>
      </c>
      <c r="O157" s="223" t="s">
        <v>3327</v>
      </c>
      <c r="P157" s="224">
        <v>47500</v>
      </c>
      <c r="Q157" s="225">
        <v>20</v>
      </c>
      <c r="R157" s="224">
        <v>47500</v>
      </c>
      <c r="S157" s="223" t="s">
        <v>3327</v>
      </c>
      <c r="T157" s="225">
        <v>20</v>
      </c>
    </row>
    <row r="158" spans="1:20" ht="63">
      <c r="A158" s="76">
        <v>151</v>
      </c>
      <c r="B158" s="220">
        <v>925</v>
      </c>
      <c r="C158" s="226" t="s">
        <v>3796</v>
      </c>
      <c r="D158" s="226" t="s">
        <v>3797</v>
      </c>
      <c r="E158" s="142" t="s">
        <v>3798</v>
      </c>
      <c r="F158" s="142"/>
      <c r="G158" s="221" t="s">
        <v>1531</v>
      </c>
      <c r="H158" s="221" t="s">
        <v>31</v>
      </c>
      <c r="I158" s="221" t="s">
        <v>41</v>
      </c>
      <c r="J158" s="221" t="s">
        <v>2000</v>
      </c>
      <c r="K158" s="221" t="s">
        <v>3350</v>
      </c>
      <c r="L158" s="226">
        <v>50000</v>
      </c>
      <c r="M158" s="221">
        <v>45000</v>
      </c>
      <c r="N158" s="886">
        <v>2500</v>
      </c>
      <c r="O158" s="223" t="s">
        <v>3327</v>
      </c>
      <c r="P158" s="224">
        <v>47500</v>
      </c>
      <c r="Q158" s="225">
        <v>20</v>
      </c>
      <c r="R158" s="224">
        <v>47500</v>
      </c>
      <c r="S158" s="223" t="s">
        <v>3327</v>
      </c>
      <c r="T158" s="225">
        <v>20</v>
      </c>
    </row>
    <row r="159" spans="1:20" ht="47.25">
      <c r="A159" s="76">
        <v>152</v>
      </c>
      <c r="B159" s="220">
        <v>927</v>
      </c>
      <c r="C159" s="226" t="s">
        <v>3799</v>
      </c>
      <c r="D159" s="226" t="s">
        <v>3800</v>
      </c>
      <c r="E159" s="142" t="s">
        <v>3801</v>
      </c>
      <c r="F159" s="142"/>
      <c r="G159" s="221" t="s">
        <v>1531</v>
      </c>
      <c r="H159" s="221" t="s">
        <v>31</v>
      </c>
      <c r="I159" s="221" t="s">
        <v>32</v>
      </c>
      <c r="J159" s="221" t="s">
        <v>2000</v>
      </c>
      <c r="K159" s="221" t="s">
        <v>3675</v>
      </c>
      <c r="L159" s="226">
        <v>50000</v>
      </c>
      <c r="M159" s="221">
        <v>45000</v>
      </c>
      <c r="N159" s="886">
        <v>2500</v>
      </c>
      <c r="O159" s="223" t="s">
        <v>3327</v>
      </c>
      <c r="P159" s="224">
        <v>47500</v>
      </c>
      <c r="Q159" s="225">
        <v>20</v>
      </c>
      <c r="R159" s="224">
        <v>47500</v>
      </c>
      <c r="S159" s="223" t="s">
        <v>3327</v>
      </c>
      <c r="T159" s="225">
        <v>20</v>
      </c>
    </row>
    <row r="160" spans="1:20" ht="47.25">
      <c r="A160" s="76">
        <v>153</v>
      </c>
      <c r="B160" s="220">
        <v>930</v>
      </c>
      <c r="C160" s="226" t="s">
        <v>3437</v>
      </c>
      <c r="D160" s="226" t="s">
        <v>3515</v>
      </c>
      <c r="E160" s="142" t="s">
        <v>3802</v>
      </c>
      <c r="F160" s="142"/>
      <c r="G160" s="221" t="s">
        <v>1531</v>
      </c>
      <c r="H160" s="221" t="s">
        <v>31</v>
      </c>
      <c r="I160" s="221" t="s">
        <v>32</v>
      </c>
      <c r="J160" s="221" t="s">
        <v>2000</v>
      </c>
      <c r="K160" s="221" t="s">
        <v>3803</v>
      </c>
      <c r="L160" s="226">
        <v>50000</v>
      </c>
      <c r="M160" s="221">
        <v>45000</v>
      </c>
      <c r="N160" s="886">
        <v>2500</v>
      </c>
      <c r="O160" s="223" t="s">
        <v>3327</v>
      </c>
      <c r="P160" s="224">
        <v>47500</v>
      </c>
      <c r="Q160" s="225">
        <v>20</v>
      </c>
      <c r="R160" s="224">
        <v>47500</v>
      </c>
      <c r="S160" s="223" t="s">
        <v>3327</v>
      </c>
      <c r="T160" s="225">
        <v>20</v>
      </c>
    </row>
    <row r="161" spans="1:20" ht="90">
      <c r="A161" s="76">
        <v>154</v>
      </c>
      <c r="B161" s="220">
        <v>931</v>
      </c>
      <c r="C161" s="226" t="s">
        <v>3804</v>
      </c>
      <c r="D161" s="226" t="s">
        <v>3805</v>
      </c>
      <c r="E161" s="142" t="s">
        <v>3806</v>
      </c>
      <c r="F161" s="142"/>
      <c r="G161" s="221" t="s">
        <v>1531</v>
      </c>
      <c r="H161" s="221" t="s">
        <v>31</v>
      </c>
      <c r="I161" s="221" t="s">
        <v>32</v>
      </c>
      <c r="J161" s="221" t="s">
        <v>2000</v>
      </c>
      <c r="K161" s="221" t="s">
        <v>3503</v>
      </c>
      <c r="L161" s="226">
        <v>50000</v>
      </c>
      <c r="M161" s="221">
        <v>45000</v>
      </c>
      <c r="N161" s="886">
        <v>2500</v>
      </c>
      <c r="O161" s="223" t="s">
        <v>3327</v>
      </c>
      <c r="P161" s="224">
        <v>47500</v>
      </c>
      <c r="Q161" s="225">
        <v>20</v>
      </c>
      <c r="R161" s="224">
        <v>47500</v>
      </c>
      <c r="S161" s="223" t="s">
        <v>3327</v>
      </c>
      <c r="T161" s="225">
        <v>20</v>
      </c>
    </row>
    <row r="162" spans="1:20" ht="120">
      <c r="A162" s="76">
        <v>155</v>
      </c>
      <c r="B162" s="220">
        <v>933</v>
      </c>
      <c r="C162" s="226" t="s">
        <v>3807</v>
      </c>
      <c r="D162" s="226" t="s">
        <v>3808</v>
      </c>
      <c r="E162" s="142" t="s">
        <v>3809</v>
      </c>
      <c r="F162" s="142"/>
      <c r="G162" s="221" t="s">
        <v>1531</v>
      </c>
      <c r="H162" s="221" t="s">
        <v>31</v>
      </c>
      <c r="I162" s="221" t="s">
        <v>41</v>
      </c>
      <c r="J162" s="221" t="s">
        <v>2000</v>
      </c>
      <c r="K162" s="221" t="s">
        <v>3424</v>
      </c>
      <c r="L162" s="226">
        <v>100000</v>
      </c>
      <c r="M162" s="221">
        <v>90000</v>
      </c>
      <c r="N162" s="886">
        <v>5000</v>
      </c>
      <c r="O162" s="223" t="s">
        <v>3327</v>
      </c>
      <c r="P162" s="229">
        <v>95000</v>
      </c>
      <c r="Q162" s="225">
        <v>20</v>
      </c>
      <c r="R162" s="229">
        <v>95000</v>
      </c>
      <c r="S162" s="223" t="s">
        <v>3327</v>
      </c>
      <c r="T162" s="225">
        <v>20</v>
      </c>
    </row>
    <row r="163" spans="1:20" ht="75">
      <c r="A163" s="76">
        <v>156</v>
      </c>
      <c r="B163" s="220">
        <v>934</v>
      </c>
      <c r="C163" s="226" t="s">
        <v>3810</v>
      </c>
      <c r="D163" s="226" t="s">
        <v>3811</v>
      </c>
      <c r="E163" s="142" t="s">
        <v>3812</v>
      </c>
      <c r="F163" s="142"/>
      <c r="G163" s="221" t="s">
        <v>1531</v>
      </c>
      <c r="H163" s="221" t="s">
        <v>31</v>
      </c>
      <c r="I163" s="221" t="s">
        <v>41</v>
      </c>
      <c r="J163" s="221" t="s">
        <v>2000</v>
      </c>
      <c r="K163" s="221" t="s">
        <v>3424</v>
      </c>
      <c r="L163" s="226">
        <v>100000</v>
      </c>
      <c r="M163" s="221">
        <v>90000</v>
      </c>
      <c r="N163" s="886">
        <v>5000</v>
      </c>
      <c r="O163" s="223" t="s">
        <v>3327</v>
      </c>
      <c r="P163" s="229">
        <v>95000</v>
      </c>
      <c r="Q163" s="225">
        <v>20</v>
      </c>
      <c r="R163" s="229">
        <v>95000</v>
      </c>
      <c r="S163" s="223" t="s">
        <v>3327</v>
      </c>
      <c r="T163" s="225">
        <v>20</v>
      </c>
    </row>
    <row r="164" spans="1:20" ht="78.75">
      <c r="A164" s="76">
        <v>157</v>
      </c>
      <c r="B164" s="220">
        <v>936</v>
      </c>
      <c r="C164" s="226" t="s">
        <v>3813</v>
      </c>
      <c r="D164" s="226" t="s">
        <v>3814</v>
      </c>
      <c r="E164" s="142" t="s">
        <v>3815</v>
      </c>
      <c r="F164" s="142"/>
      <c r="G164" s="221" t="s">
        <v>1531</v>
      </c>
      <c r="H164" s="221" t="s">
        <v>31</v>
      </c>
      <c r="I164" s="221" t="s">
        <v>41</v>
      </c>
      <c r="J164" s="221" t="s">
        <v>2000</v>
      </c>
      <c r="K164" s="221" t="s">
        <v>3326</v>
      </c>
      <c r="L164" s="226">
        <v>50000</v>
      </c>
      <c r="M164" s="221">
        <v>45000</v>
      </c>
      <c r="N164" s="886">
        <v>2500</v>
      </c>
      <c r="O164" s="223" t="s">
        <v>3327</v>
      </c>
      <c r="P164" s="224">
        <v>47500</v>
      </c>
      <c r="Q164" s="225">
        <v>20</v>
      </c>
      <c r="R164" s="224">
        <v>47500</v>
      </c>
      <c r="S164" s="223" t="s">
        <v>3327</v>
      </c>
      <c r="T164" s="225">
        <v>20</v>
      </c>
    </row>
    <row r="165" spans="1:20" ht="75">
      <c r="A165" s="76">
        <v>158</v>
      </c>
      <c r="B165" s="220">
        <v>937</v>
      </c>
      <c r="C165" s="226" t="s">
        <v>3816</v>
      </c>
      <c r="D165" s="226" t="s">
        <v>3817</v>
      </c>
      <c r="E165" s="142" t="s">
        <v>3818</v>
      </c>
      <c r="F165" s="142"/>
      <c r="G165" s="221" t="s">
        <v>1531</v>
      </c>
      <c r="H165" s="221" t="s">
        <v>31</v>
      </c>
      <c r="I165" s="221" t="s">
        <v>32</v>
      </c>
      <c r="J165" s="221" t="s">
        <v>2000</v>
      </c>
      <c r="K165" s="221" t="s">
        <v>3326</v>
      </c>
      <c r="L165" s="226">
        <v>50000</v>
      </c>
      <c r="M165" s="221">
        <v>45000</v>
      </c>
      <c r="N165" s="886">
        <v>2500</v>
      </c>
      <c r="O165" s="223" t="s">
        <v>3327</v>
      </c>
      <c r="P165" s="224">
        <v>47500</v>
      </c>
      <c r="Q165" s="225">
        <v>20</v>
      </c>
      <c r="R165" s="224">
        <v>47500</v>
      </c>
      <c r="S165" s="223" t="s">
        <v>3327</v>
      </c>
      <c r="T165" s="225">
        <v>20</v>
      </c>
    </row>
    <row r="166" spans="1:20" ht="105">
      <c r="A166" s="76">
        <v>159</v>
      </c>
      <c r="B166" s="220">
        <v>938</v>
      </c>
      <c r="C166" s="226" t="s">
        <v>3819</v>
      </c>
      <c r="D166" s="226" t="s">
        <v>3820</v>
      </c>
      <c r="E166" s="142" t="s">
        <v>3821</v>
      </c>
      <c r="F166" s="142"/>
      <c r="G166" s="221" t="s">
        <v>1531</v>
      </c>
      <c r="H166" s="221" t="s">
        <v>31</v>
      </c>
      <c r="I166" s="221" t="s">
        <v>32</v>
      </c>
      <c r="J166" s="221" t="s">
        <v>2000</v>
      </c>
      <c r="K166" s="221" t="s">
        <v>3326</v>
      </c>
      <c r="L166" s="226">
        <v>50000</v>
      </c>
      <c r="M166" s="221">
        <v>45000</v>
      </c>
      <c r="N166" s="886">
        <v>2500</v>
      </c>
      <c r="O166" s="223" t="s">
        <v>3327</v>
      </c>
      <c r="P166" s="224">
        <v>47500</v>
      </c>
      <c r="Q166" s="225">
        <v>20</v>
      </c>
      <c r="R166" s="224">
        <v>47500</v>
      </c>
      <c r="S166" s="223" t="s">
        <v>3327</v>
      </c>
      <c r="T166" s="225">
        <v>20</v>
      </c>
    </row>
    <row r="167" spans="1:20" ht="60">
      <c r="A167" s="76">
        <v>160</v>
      </c>
      <c r="B167" s="220">
        <v>939</v>
      </c>
      <c r="C167" s="221" t="s">
        <v>3822</v>
      </c>
      <c r="D167" s="221" t="s">
        <v>3823</v>
      </c>
      <c r="E167" s="98" t="s">
        <v>3824</v>
      </c>
      <c r="F167" s="98"/>
      <c r="G167" s="221" t="s">
        <v>1531</v>
      </c>
      <c r="H167" s="221" t="s">
        <v>31</v>
      </c>
      <c r="I167" s="221" t="s">
        <v>32</v>
      </c>
      <c r="J167" s="221" t="s">
        <v>2000</v>
      </c>
      <c r="K167" s="221" t="s">
        <v>3326</v>
      </c>
      <c r="L167" s="226">
        <v>50000</v>
      </c>
      <c r="M167" s="221">
        <v>45000</v>
      </c>
      <c r="N167" s="886">
        <v>2500</v>
      </c>
      <c r="O167" s="223" t="s">
        <v>3327</v>
      </c>
      <c r="P167" s="224">
        <v>47500</v>
      </c>
      <c r="Q167" s="225">
        <v>20</v>
      </c>
      <c r="R167" s="224">
        <v>47500</v>
      </c>
      <c r="S167" s="223" t="s">
        <v>3327</v>
      </c>
      <c r="T167" s="225">
        <v>20</v>
      </c>
    </row>
    <row r="168" spans="1:20" ht="75">
      <c r="A168" s="76">
        <v>161</v>
      </c>
      <c r="B168" s="220">
        <v>941</v>
      </c>
      <c r="C168" s="221" t="s">
        <v>3825</v>
      </c>
      <c r="D168" s="221" t="s">
        <v>3826</v>
      </c>
      <c r="E168" s="98" t="s">
        <v>3827</v>
      </c>
      <c r="F168" s="98"/>
      <c r="G168" s="221" t="s">
        <v>1531</v>
      </c>
      <c r="H168" s="221" t="s">
        <v>31</v>
      </c>
      <c r="I168" s="221" t="s">
        <v>32</v>
      </c>
      <c r="J168" s="221" t="s">
        <v>2000</v>
      </c>
      <c r="K168" s="221" t="s">
        <v>3326</v>
      </c>
      <c r="L168" s="226">
        <v>50000</v>
      </c>
      <c r="M168" s="221">
        <v>45000</v>
      </c>
      <c r="N168" s="886">
        <v>2500</v>
      </c>
      <c r="O168" s="223" t="s">
        <v>3327</v>
      </c>
      <c r="P168" s="224">
        <v>47500</v>
      </c>
      <c r="Q168" s="225">
        <v>20</v>
      </c>
      <c r="R168" s="224">
        <v>47500</v>
      </c>
      <c r="S168" s="223" t="s">
        <v>3327</v>
      </c>
      <c r="T168" s="225">
        <v>20</v>
      </c>
    </row>
    <row r="169" spans="1:20" ht="90">
      <c r="A169" s="76">
        <v>162</v>
      </c>
      <c r="B169" s="220">
        <v>942</v>
      </c>
      <c r="C169" s="221" t="s">
        <v>3828</v>
      </c>
      <c r="D169" s="221" t="s">
        <v>3829</v>
      </c>
      <c r="E169" s="98" t="s">
        <v>3830</v>
      </c>
      <c r="F169" s="98"/>
      <c r="G169" s="221" t="s">
        <v>1531</v>
      </c>
      <c r="H169" s="221" t="s">
        <v>31</v>
      </c>
      <c r="I169" s="221" t="s">
        <v>32</v>
      </c>
      <c r="J169" s="221" t="s">
        <v>2000</v>
      </c>
      <c r="K169" s="221" t="s">
        <v>3326</v>
      </c>
      <c r="L169" s="226">
        <v>50000</v>
      </c>
      <c r="M169" s="221">
        <v>45000</v>
      </c>
      <c r="N169" s="886">
        <v>2500</v>
      </c>
      <c r="O169" s="223" t="s">
        <v>3327</v>
      </c>
      <c r="P169" s="224">
        <v>47500</v>
      </c>
      <c r="Q169" s="225">
        <v>20</v>
      </c>
      <c r="R169" s="224">
        <v>47500</v>
      </c>
      <c r="S169" s="223" t="s">
        <v>3327</v>
      </c>
      <c r="T169" s="225">
        <v>20</v>
      </c>
    </row>
    <row r="170" spans="1:20" ht="75">
      <c r="A170" s="76">
        <v>163</v>
      </c>
      <c r="B170" s="220">
        <v>943</v>
      </c>
      <c r="C170" s="221" t="s">
        <v>3478</v>
      </c>
      <c r="D170" s="221" t="s">
        <v>3831</v>
      </c>
      <c r="E170" s="98" t="s">
        <v>3832</v>
      </c>
      <c r="F170" s="98"/>
      <c r="G170" s="221" t="s">
        <v>1531</v>
      </c>
      <c r="H170" s="221" t="s">
        <v>31</v>
      </c>
      <c r="I170" s="221" t="s">
        <v>32</v>
      </c>
      <c r="J170" s="221" t="s">
        <v>2000</v>
      </c>
      <c r="K170" s="221" t="s">
        <v>3326</v>
      </c>
      <c r="L170" s="226">
        <v>50000</v>
      </c>
      <c r="M170" s="221">
        <v>45000</v>
      </c>
      <c r="N170" s="886">
        <v>2500</v>
      </c>
      <c r="O170" s="223" t="s">
        <v>3327</v>
      </c>
      <c r="P170" s="224">
        <v>47500</v>
      </c>
      <c r="Q170" s="225">
        <v>20</v>
      </c>
      <c r="R170" s="224">
        <v>47500</v>
      </c>
      <c r="S170" s="223" t="s">
        <v>3327</v>
      </c>
      <c r="T170" s="225">
        <v>20</v>
      </c>
    </row>
    <row r="171" spans="1:20" ht="75">
      <c r="A171" s="76">
        <v>164</v>
      </c>
      <c r="B171" s="220">
        <v>944</v>
      </c>
      <c r="C171" s="221" t="s">
        <v>3833</v>
      </c>
      <c r="D171" s="221" t="s">
        <v>3834</v>
      </c>
      <c r="E171" s="98" t="s">
        <v>3835</v>
      </c>
      <c r="F171" s="98"/>
      <c r="G171" s="221" t="s">
        <v>1531</v>
      </c>
      <c r="H171" s="221" t="s">
        <v>31</v>
      </c>
      <c r="I171" s="221" t="s">
        <v>32</v>
      </c>
      <c r="J171" s="221" t="s">
        <v>2000</v>
      </c>
      <c r="K171" s="221" t="s">
        <v>3326</v>
      </c>
      <c r="L171" s="226">
        <v>50000</v>
      </c>
      <c r="M171" s="221">
        <v>45000</v>
      </c>
      <c r="N171" s="886">
        <v>2500</v>
      </c>
      <c r="O171" s="223" t="s">
        <v>3327</v>
      </c>
      <c r="P171" s="224">
        <v>47500</v>
      </c>
      <c r="Q171" s="225">
        <v>20</v>
      </c>
      <c r="R171" s="224">
        <v>47500</v>
      </c>
      <c r="S171" s="223" t="s">
        <v>3327</v>
      </c>
      <c r="T171" s="225">
        <v>20</v>
      </c>
    </row>
    <row r="172" spans="1:20" ht="90">
      <c r="A172" s="76">
        <v>165</v>
      </c>
      <c r="B172" s="220">
        <v>945</v>
      </c>
      <c r="C172" s="221" t="s">
        <v>3836</v>
      </c>
      <c r="D172" s="221" t="s">
        <v>3837</v>
      </c>
      <c r="E172" s="98" t="s">
        <v>3838</v>
      </c>
      <c r="F172" s="98"/>
      <c r="G172" s="221" t="s">
        <v>1531</v>
      </c>
      <c r="H172" s="221" t="s">
        <v>31</v>
      </c>
      <c r="I172" s="221" t="s">
        <v>41</v>
      </c>
      <c r="J172" s="221" t="s">
        <v>2000</v>
      </c>
      <c r="K172" s="221" t="s">
        <v>3326</v>
      </c>
      <c r="L172" s="226">
        <v>100000</v>
      </c>
      <c r="M172" s="221">
        <v>90000</v>
      </c>
      <c r="N172" s="886">
        <v>5000</v>
      </c>
      <c r="O172" s="223" t="s">
        <v>3327</v>
      </c>
      <c r="P172" s="229">
        <v>95000</v>
      </c>
      <c r="Q172" s="225">
        <v>20</v>
      </c>
      <c r="R172" s="229">
        <v>95000</v>
      </c>
      <c r="S172" s="223" t="s">
        <v>3327</v>
      </c>
      <c r="T172" s="225">
        <v>20</v>
      </c>
    </row>
    <row r="173" spans="1:20" ht="75">
      <c r="A173" s="76">
        <v>166</v>
      </c>
      <c r="B173" s="220">
        <v>947</v>
      </c>
      <c r="C173" s="221" t="s">
        <v>3839</v>
      </c>
      <c r="D173" s="221" t="s">
        <v>3840</v>
      </c>
      <c r="E173" s="98" t="s">
        <v>3841</v>
      </c>
      <c r="F173" s="98"/>
      <c r="G173" s="221" t="s">
        <v>1531</v>
      </c>
      <c r="H173" s="221" t="s">
        <v>31</v>
      </c>
      <c r="I173" s="221" t="s">
        <v>32</v>
      </c>
      <c r="J173" s="221" t="s">
        <v>2000</v>
      </c>
      <c r="K173" s="221" t="s">
        <v>3326</v>
      </c>
      <c r="L173" s="226">
        <v>50000</v>
      </c>
      <c r="M173" s="221">
        <v>45000</v>
      </c>
      <c r="N173" s="886">
        <v>2500</v>
      </c>
      <c r="O173" s="223" t="s">
        <v>3327</v>
      </c>
      <c r="P173" s="224">
        <v>47500</v>
      </c>
      <c r="Q173" s="225">
        <v>20</v>
      </c>
      <c r="R173" s="224">
        <v>47500</v>
      </c>
      <c r="S173" s="223" t="s">
        <v>3327</v>
      </c>
      <c r="T173" s="225">
        <v>20</v>
      </c>
    </row>
    <row r="174" spans="1:20" ht="63">
      <c r="A174" s="76">
        <v>167</v>
      </c>
      <c r="B174" s="220" t="s">
        <v>3842</v>
      </c>
      <c r="C174" s="221" t="s">
        <v>3843</v>
      </c>
      <c r="D174" s="221" t="s">
        <v>3844</v>
      </c>
      <c r="E174" s="98" t="s">
        <v>3845</v>
      </c>
      <c r="F174" s="98"/>
      <c r="G174" s="221" t="s">
        <v>1531</v>
      </c>
      <c r="H174" s="221" t="s">
        <v>31</v>
      </c>
      <c r="I174" s="221" t="s">
        <v>32</v>
      </c>
      <c r="J174" s="221" t="s">
        <v>2000</v>
      </c>
      <c r="K174" s="221" t="s">
        <v>3846</v>
      </c>
      <c r="L174" s="221">
        <v>100000</v>
      </c>
      <c r="M174" s="221">
        <v>90000</v>
      </c>
      <c r="N174" s="886">
        <v>5000</v>
      </c>
      <c r="O174" s="223" t="s">
        <v>3327</v>
      </c>
      <c r="P174" s="224">
        <v>95000</v>
      </c>
      <c r="Q174" s="225">
        <v>20</v>
      </c>
      <c r="R174" s="224">
        <v>95000</v>
      </c>
      <c r="S174" s="223" t="s">
        <v>3327</v>
      </c>
      <c r="T174" s="225">
        <v>20</v>
      </c>
    </row>
    <row r="175" spans="1:20" ht="45">
      <c r="A175" s="76">
        <v>168</v>
      </c>
      <c r="B175" s="220" t="s">
        <v>3847</v>
      </c>
      <c r="C175" s="221" t="s">
        <v>3515</v>
      </c>
      <c r="D175" s="221" t="s">
        <v>3444</v>
      </c>
      <c r="E175" s="98" t="s">
        <v>3848</v>
      </c>
      <c r="F175" s="98"/>
      <c r="G175" s="221" t="s">
        <v>1531</v>
      </c>
      <c r="H175" s="221" t="s">
        <v>31</v>
      </c>
      <c r="I175" s="221" t="s">
        <v>32</v>
      </c>
      <c r="J175" s="221" t="s">
        <v>2000</v>
      </c>
      <c r="K175" s="221" t="s">
        <v>3849</v>
      </c>
      <c r="L175" s="221">
        <v>50000</v>
      </c>
      <c r="M175" s="221">
        <v>45000</v>
      </c>
      <c r="N175" s="886">
        <v>2500</v>
      </c>
      <c r="O175" s="223" t="s">
        <v>3327</v>
      </c>
      <c r="P175" s="224">
        <v>47500</v>
      </c>
      <c r="Q175" s="225">
        <v>20</v>
      </c>
      <c r="R175" s="224">
        <v>47500</v>
      </c>
      <c r="S175" s="223" t="s">
        <v>3327</v>
      </c>
      <c r="T175" s="225">
        <v>20</v>
      </c>
    </row>
    <row r="176" spans="1:20" ht="90">
      <c r="A176" s="76">
        <v>169</v>
      </c>
      <c r="B176" s="220" t="s">
        <v>3850</v>
      </c>
      <c r="C176" s="221" t="s">
        <v>3851</v>
      </c>
      <c r="D176" s="221" t="s">
        <v>3852</v>
      </c>
      <c r="E176" s="98" t="s">
        <v>3853</v>
      </c>
      <c r="F176" s="98"/>
      <c r="G176" s="221" t="s">
        <v>1531</v>
      </c>
      <c r="H176" s="221" t="s">
        <v>31</v>
      </c>
      <c r="I176" s="221" t="s">
        <v>32</v>
      </c>
      <c r="J176" s="221" t="s">
        <v>2000</v>
      </c>
      <c r="K176" s="221" t="s">
        <v>3849</v>
      </c>
      <c r="L176" s="221">
        <v>50000</v>
      </c>
      <c r="M176" s="221">
        <v>45000</v>
      </c>
      <c r="N176" s="886">
        <v>2500</v>
      </c>
      <c r="O176" s="223" t="s">
        <v>3327</v>
      </c>
      <c r="P176" s="224">
        <v>47500</v>
      </c>
      <c r="Q176" s="225">
        <v>20</v>
      </c>
      <c r="R176" s="224">
        <v>47500</v>
      </c>
      <c r="S176" s="223" t="s">
        <v>3327</v>
      </c>
      <c r="T176" s="225">
        <v>20</v>
      </c>
    </row>
    <row r="177" spans="1:20" ht="75">
      <c r="A177" s="76">
        <v>170</v>
      </c>
      <c r="B177" s="220" t="s">
        <v>3854</v>
      </c>
      <c r="C177" s="221" t="s">
        <v>3855</v>
      </c>
      <c r="D177" s="221" t="s">
        <v>3856</v>
      </c>
      <c r="E177" s="98" t="s">
        <v>3857</v>
      </c>
      <c r="F177" s="98"/>
      <c r="G177" s="221" t="s">
        <v>1531</v>
      </c>
      <c r="H177" s="221" t="s">
        <v>31</v>
      </c>
      <c r="I177" s="221" t="s">
        <v>32</v>
      </c>
      <c r="J177" s="221" t="s">
        <v>2000</v>
      </c>
      <c r="K177" s="221" t="s">
        <v>3849</v>
      </c>
      <c r="L177" s="221">
        <v>50000</v>
      </c>
      <c r="M177" s="221">
        <v>45000</v>
      </c>
      <c r="N177" s="886">
        <v>2500</v>
      </c>
      <c r="O177" s="223" t="s">
        <v>3327</v>
      </c>
      <c r="P177" s="224">
        <v>47500</v>
      </c>
      <c r="Q177" s="225">
        <v>20</v>
      </c>
      <c r="R177" s="224">
        <v>47500</v>
      </c>
      <c r="S177" s="223" t="s">
        <v>3327</v>
      </c>
      <c r="T177" s="225">
        <v>20</v>
      </c>
    </row>
    <row r="178" spans="1:20" ht="63">
      <c r="A178" s="76">
        <v>171</v>
      </c>
      <c r="B178" s="220" t="s">
        <v>3858</v>
      </c>
      <c r="C178" s="221" t="s">
        <v>3859</v>
      </c>
      <c r="D178" s="221" t="s">
        <v>3860</v>
      </c>
      <c r="E178" s="98" t="s">
        <v>3861</v>
      </c>
      <c r="F178" s="98"/>
      <c r="G178" s="221" t="s">
        <v>1531</v>
      </c>
      <c r="H178" s="221" t="s">
        <v>31</v>
      </c>
      <c r="I178" s="221" t="s">
        <v>32</v>
      </c>
      <c r="J178" s="221" t="s">
        <v>2000</v>
      </c>
      <c r="K178" s="221" t="s">
        <v>3326</v>
      </c>
      <c r="L178" s="221">
        <v>50000</v>
      </c>
      <c r="M178" s="221">
        <v>45000</v>
      </c>
      <c r="N178" s="886">
        <v>2500</v>
      </c>
      <c r="O178" s="223" t="s">
        <v>3327</v>
      </c>
      <c r="P178" s="224">
        <v>47500</v>
      </c>
      <c r="Q178" s="225">
        <v>20</v>
      </c>
      <c r="R178" s="224">
        <v>47500</v>
      </c>
      <c r="S178" s="223" t="s">
        <v>3327</v>
      </c>
      <c r="T178" s="225">
        <v>20</v>
      </c>
    </row>
    <row r="179" spans="1:20" ht="63">
      <c r="A179" s="76">
        <v>172</v>
      </c>
      <c r="B179" s="220" t="s">
        <v>3862</v>
      </c>
      <c r="C179" s="221" t="s">
        <v>3863</v>
      </c>
      <c r="D179" s="221" t="s">
        <v>3864</v>
      </c>
      <c r="E179" s="98" t="s">
        <v>3865</v>
      </c>
      <c r="F179" s="98"/>
      <c r="G179" s="221" t="s">
        <v>1531</v>
      </c>
      <c r="H179" s="221" t="s">
        <v>31</v>
      </c>
      <c r="I179" s="221" t="s">
        <v>32</v>
      </c>
      <c r="J179" s="221" t="s">
        <v>2000</v>
      </c>
      <c r="K179" s="221" t="s">
        <v>3326</v>
      </c>
      <c r="L179" s="221">
        <v>50000</v>
      </c>
      <c r="M179" s="221">
        <v>45000</v>
      </c>
      <c r="N179" s="886">
        <v>2500</v>
      </c>
      <c r="O179" s="223" t="s">
        <v>3327</v>
      </c>
      <c r="P179" s="224">
        <v>47500</v>
      </c>
      <c r="Q179" s="225">
        <v>20</v>
      </c>
      <c r="R179" s="224">
        <v>47500</v>
      </c>
      <c r="S179" s="223" t="s">
        <v>3327</v>
      </c>
      <c r="T179" s="225">
        <v>20</v>
      </c>
    </row>
    <row r="180" spans="1:20" ht="47.25">
      <c r="A180" s="76">
        <v>173</v>
      </c>
      <c r="B180" s="220" t="s">
        <v>3866</v>
      </c>
      <c r="C180" s="221" t="s">
        <v>3867</v>
      </c>
      <c r="D180" s="221" t="s">
        <v>3800</v>
      </c>
      <c r="E180" s="98" t="s">
        <v>3801</v>
      </c>
      <c r="F180" s="98"/>
      <c r="G180" s="221" t="s">
        <v>1531</v>
      </c>
      <c r="H180" s="221" t="s">
        <v>31</v>
      </c>
      <c r="I180" s="221" t="s">
        <v>32</v>
      </c>
      <c r="J180" s="221" t="s">
        <v>2000</v>
      </c>
      <c r="K180" s="221" t="s">
        <v>3849</v>
      </c>
      <c r="L180" s="221">
        <v>50000</v>
      </c>
      <c r="M180" s="221">
        <v>45000</v>
      </c>
      <c r="N180" s="886">
        <v>2500</v>
      </c>
      <c r="O180" s="223" t="s">
        <v>3327</v>
      </c>
      <c r="P180" s="224">
        <v>47500</v>
      </c>
      <c r="Q180" s="225">
        <v>20</v>
      </c>
      <c r="R180" s="224">
        <v>47500</v>
      </c>
      <c r="S180" s="223" t="s">
        <v>3327</v>
      </c>
      <c r="T180" s="225">
        <v>20</v>
      </c>
    </row>
    <row r="181" spans="1:20" ht="60">
      <c r="A181" s="76">
        <v>174</v>
      </c>
      <c r="B181" s="220" t="s">
        <v>3868</v>
      </c>
      <c r="C181" s="221" t="s">
        <v>3869</v>
      </c>
      <c r="D181" s="221" t="s">
        <v>3870</v>
      </c>
      <c r="E181" s="98" t="s">
        <v>3871</v>
      </c>
      <c r="F181" s="98"/>
      <c r="G181" s="221" t="s">
        <v>1531</v>
      </c>
      <c r="H181" s="221" t="s">
        <v>31</v>
      </c>
      <c r="I181" s="221" t="s">
        <v>32</v>
      </c>
      <c r="J181" s="221" t="s">
        <v>2000</v>
      </c>
      <c r="K181" s="221" t="s">
        <v>3535</v>
      </c>
      <c r="L181" s="221">
        <v>50000</v>
      </c>
      <c r="M181" s="221">
        <v>45000</v>
      </c>
      <c r="N181" s="886">
        <v>2500</v>
      </c>
      <c r="O181" s="223" t="s">
        <v>3327</v>
      </c>
      <c r="P181" s="224">
        <v>47500</v>
      </c>
      <c r="Q181" s="225">
        <v>20</v>
      </c>
      <c r="R181" s="224">
        <v>47500</v>
      </c>
      <c r="S181" s="223" t="s">
        <v>3327</v>
      </c>
      <c r="T181" s="225">
        <v>20</v>
      </c>
    </row>
    <row r="182" spans="1:20" ht="63">
      <c r="A182" s="76">
        <v>175</v>
      </c>
      <c r="B182" s="220" t="s">
        <v>3872</v>
      </c>
      <c r="C182" s="221" t="s">
        <v>3873</v>
      </c>
      <c r="D182" s="221" t="s">
        <v>3874</v>
      </c>
      <c r="E182" s="98" t="s">
        <v>3875</v>
      </c>
      <c r="F182" s="98"/>
      <c r="G182" s="221" t="s">
        <v>1531</v>
      </c>
      <c r="H182" s="221" t="s">
        <v>31</v>
      </c>
      <c r="I182" s="221" t="s">
        <v>32</v>
      </c>
      <c r="J182" s="221" t="s">
        <v>2000</v>
      </c>
      <c r="K182" s="221" t="s">
        <v>3876</v>
      </c>
      <c r="L182" s="221">
        <v>100000</v>
      </c>
      <c r="M182" s="221">
        <v>90000</v>
      </c>
      <c r="N182" s="886">
        <v>5000</v>
      </c>
      <c r="O182" s="223" t="s">
        <v>3327</v>
      </c>
      <c r="P182" s="224">
        <v>95000</v>
      </c>
      <c r="Q182" s="225">
        <v>20</v>
      </c>
      <c r="R182" s="224">
        <v>95000</v>
      </c>
      <c r="S182" s="223" t="s">
        <v>3327</v>
      </c>
      <c r="T182" s="225">
        <v>20</v>
      </c>
    </row>
    <row r="183" spans="1:20" ht="47.25">
      <c r="A183" s="76">
        <v>176</v>
      </c>
      <c r="B183" s="220" t="s">
        <v>3877</v>
      </c>
      <c r="C183" s="221" t="s">
        <v>3878</v>
      </c>
      <c r="D183" s="221" t="s">
        <v>3879</v>
      </c>
      <c r="E183" s="98" t="s">
        <v>3880</v>
      </c>
      <c r="F183" s="98"/>
      <c r="G183" s="221" t="s">
        <v>1531</v>
      </c>
      <c r="H183" s="221" t="s">
        <v>31</v>
      </c>
      <c r="I183" s="221" t="s">
        <v>41</v>
      </c>
      <c r="J183" s="221" t="s">
        <v>2000</v>
      </c>
      <c r="K183" s="221" t="s">
        <v>3350</v>
      </c>
      <c r="L183" s="221">
        <v>50000</v>
      </c>
      <c r="M183" s="221">
        <v>45000</v>
      </c>
      <c r="N183" s="886">
        <v>2500</v>
      </c>
      <c r="O183" s="223" t="s">
        <v>3327</v>
      </c>
      <c r="P183" s="224">
        <v>47500</v>
      </c>
      <c r="Q183" s="225">
        <v>20</v>
      </c>
      <c r="R183" s="224">
        <v>47500</v>
      </c>
      <c r="S183" s="223" t="s">
        <v>3327</v>
      </c>
      <c r="T183" s="225">
        <v>20</v>
      </c>
    </row>
    <row r="184" spans="1:20" ht="75">
      <c r="A184" s="76">
        <v>177</v>
      </c>
      <c r="B184" s="220" t="s">
        <v>3881</v>
      </c>
      <c r="C184" s="221" t="s">
        <v>3882</v>
      </c>
      <c r="D184" s="221" t="s">
        <v>3883</v>
      </c>
      <c r="E184" s="98" t="s">
        <v>3884</v>
      </c>
      <c r="F184" s="98"/>
      <c r="G184" s="221" t="s">
        <v>1531</v>
      </c>
      <c r="H184" s="221" t="s">
        <v>31</v>
      </c>
      <c r="I184" s="221" t="s">
        <v>41</v>
      </c>
      <c r="J184" s="221" t="s">
        <v>2000</v>
      </c>
      <c r="K184" s="221" t="s">
        <v>3350</v>
      </c>
      <c r="L184" s="221">
        <v>50000</v>
      </c>
      <c r="M184" s="221">
        <v>45000</v>
      </c>
      <c r="N184" s="886">
        <v>2500</v>
      </c>
      <c r="O184" s="223" t="s">
        <v>3327</v>
      </c>
      <c r="P184" s="224">
        <v>47500</v>
      </c>
      <c r="Q184" s="225">
        <v>20</v>
      </c>
      <c r="R184" s="224">
        <v>47500</v>
      </c>
      <c r="S184" s="223" t="s">
        <v>3327</v>
      </c>
      <c r="T184" s="225">
        <v>20</v>
      </c>
    </row>
    <row r="185" spans="1:20" ht="75">
      <c r="A185" s="76">
        <v>178</v>
      </c>
      <c r="B185" s="220" t="s">
        <v>3885</v>
      </c>
      <c r="C185" s="221" t="s">
        <v>3886</v>
      </c>
      <c r="D185" s="221" t="s">
        <v>3887</v>
      </c>
      <c r="E185" s="98" t="s">
        <v>3888</v>
      </c>
      <c r="F185" s="98"/>
      <c r="G185" s="221" t="s">
        <v>1531</v>
      </c>
      <c r="H185" s="221" t="s">
        <v>31</v>
      </c>
      <c r="I185" s="221" t="s">
        <v>32</v>
      </c>
      <c r="J185" s="221" t="s">
        <v>2000</v>
      </c>
      <c r="K185" s="221" t="s">
        <v>3889</v>
      </c>
      <c r="L185" s="221">
        <v>50000</v>
      </c>
      <c r="M185" s="221">
        <v>45000</v>
      </c>
      <c r="N185" s="886">
        <v>2500</v>
      </c>
      <c r="O185" s="223" t="s">
        <v>3327</v>
      </c>
      <c r="P185" s="224">
        <v>47500</v>
      </c>
      <c r="Q185" s="225">
        <v>20</v>
      </c>
      <c r="R185" s="224">
        <v>47500</v>
      </c>
      <c r="S185" s="223" t="s">
        <v>3327</v>
      </c>
      <c r="T185" s="225">
        <v>20</v>
      </c>
    </row>
    <row r="186" spans="1:20" ht="75">
      <c r="A186" s="76">
        <v>179</v>
      </c>
      <c r="B186" s="220" t="s">
        <v>3890</v>
      </c>
      <c r="C186" s="221" t="s">
        <v>3891</v>
      </c>
      <c r="D186" s="221" t="s">
        <v>3892</v>
      </c>
      <c r="E186" s="98" t="s">
        <v>3893</v>
      </c>
      <c r="F186" s="98"/>
      <c r="G186" s="221" t="s">
        <v>1531</v>
      </c>
      <c r="H186" s="221" t="s">
        <v>31</v>
      </c>
      <c r="I186" s="221" t="s">
        <v>32</v>
      </c>
      <c r="J186" s="221" t="s">
        <v>2000</v>
      </c>
      <c r="K186" s="221" t="s">
        <v>3326</v>
      </c>
      <c r="L186" s="221">
        <v>50000</v>
      </c>
      <c r="M186" s="221">
        <v>45000</v>
      </c>
      <c r="N186" s="886">
        <v>2500</v>
      </c>
      <c r="O186" s="223" t="s">
        <v>3327</v>
      </c>
      <c r="P186" s="224">
        <v>47500</v>
      </c>
      <c r="Q186" s="225">
        <v>20</v>
      </c>
      <c r="R186" s="224">
        <v>47500</v>
      </c>
      <c r="S186" s="223" t="s">
        <v>3327</v>
      </c>
      <c r="T186" s="225">
        <v>20</v>
      </c>
    </row>
    <row r="187" spans="1:20" ht="90">
      <c r="A187" s="76">
        <v>180</v>
      </c>
      <c r="B187" s="220" t="s">
        <v>3894</v>
      </c>
      <c r="C187" s="221" t="s">
        <v>3895</v>
      </c>
      <c r="D187" s="221" t="s">
        <v>3896</v>
      </c>
      <c r="E187" s="98" t="s">
        <v>3897</v>
      </c>
      <c r="F187" s="98"/>
      <c r="G187" s="221" t="s">
        <v>1531</v>
      </c>
      <c r="H187" s="221" t="s">
        <v>31</v>
      </c>
      <c r="I187" s="221" t="s">
        <v>32</v>
      </c>
      <c r="J187" s="221" t="s">
        <v>2000</v>
      </c>
      <c r="K187" s="221" t="s">
        <v>3898</v>
      </c>
      <c r="L187" s="221">
        <v>50000</v>
      </c>
      <c r="M187" s="221">
        <v>45000</v>
      </c>
      <c r="N187" s="886">
        <v>2500</v>
      </c>
      <c r="O187" s="223" t="s">
        <v>3327</v>
      </c>
      <c r="P187" s="224">
        <v>47500</v>
      </c>
      <c r="Q187" s="225">
        <v>20</v>
      </c>
      <c r="R187" s="224">
        <v>47500</v>
      </c>
      <c r="S187" s="223" t="s">
        <v>3327</v>
      </c>
      <c r="T187" s="225">
        <v>20</v>
      </c>
    </row>
    <row r="188" spans="1:20" ht="75">
      <c r="A188" s="76">
        <v>181</v>
      </c>
      <c r="B188" s="220" t="s">
        <v>3899</v>
      </c>
      <c r="C188" s="221" t="s">
        <v>3900</v>
      </c>
      <c r="D188" s="221" t="s">
        <v>3901</v>
      </c>
      <c r="E188" s="98" t="s">
        <v>3902</v>
      </c>
      <c r="F188" s="98"/>
      <c r="G188" s="221" t="s">
        <v>1531</v>
      </c>
      <c r="H188" s="221" t="s">
        <v>31</v>
      </c>
      <c r="I188" s="221" t="s">
        <v>32</v>
      </c>
      <c r="J188" s="221" t="s">
        <v>2000</v>
      </c>
      <c r="K188" s="221" t="s">
        <v>3424</v>
      </c>
      <c r="L188" s="221">
        <v>50000</v>
      </c>
      <c r="M188" s="221">
        <v>45000</v>
      </c>
      <c r="N188" s="886">
        <v>2500</v>
      </c>
      <c r="O188" s="223" t="s">
        <v>3327</v>
      </c>
      <c r="P188" s="224">
        <v>47500</v>
      </c>
      <c r="Q188" s="225">
        <v>20</v>
      </c>
      <c r="R188" s="224">
        <v>47500</v>
      </c>
      <c r="S188" s="223" t="s">
        <v>3327</v>
      </c>
      <c r="T188" s="225">
        <v>20</v>
      </c>
    </row>
    <row r="189" spans="1:20" ht="63">
      <c r="A189" s="76">
        <v>182</v>
      </c>
      <c r="B189" s="220" t="s">
        <v>3903</v>
      </c>
      <c r="C189" s="221" t="s">
        <v>3904</v>
      </c>
      <c r="D189" s="221" t="s">
        <v>3905</v>
      </c>
      <c r="E189" s="98" t="s">
        <v>3906</v>
      </c>
      <c r="F189" s="98"/>
      <c r="G189" s="221" t="s">
        <v>1531</v>
      </c>
      <c r="H189" s="221" t="s">
        <v>31</v>
      </c>
      <c r="I189" s="221" t="s">
        <v>32</v>
      </c>
      <c r="J189" s="221" t="s">
        <v>2000</v>
      </c>
      <c r="K189" s="221" t="s">
        <v>3907</v>
      </c>
      <c r="L189" s="221">
        <v>100000</v>
      </c>
      <c r="M189" s="221">
        <v>90000</v>
      </c>
      <c r="N189" s="886">
        <v>5000</v>
      </c>
      <c r="O189" s="223" t="s">
        <v>3327</v>
      </c>
      <c r="P189" s="224">
        <v>95000</v>
      </c>
      <c r="Q189" s="225">
        <v>20</v>
      </c>
      <c r="R189" s="224">
        <v>95000</v>
      </c>
      <c r="S189" s="223" t="s">
        <v>3327</v>
      </c>
      <c r="T189" s="225">
        <v>20</v>
      </c>
    </row>
    <row r="190" spans="1:20" ht="75">
      <c r="A190" s="76">
        <v>183</v>
      </c>
      <c r="B190" s="220" t="s">
        <v>3908</v>
      </c>
      <c r="C190" s="221" t="s">
        <v>3909</v>
      </c>
      <c r="D190" s="221" t="s">
        <v>3910</v>
      </c>
      <c r="E190" s="98" t="s">
        <v>3911</v>
      </c>
      <c r="F190" s="98"/>
      <c r="G190" s="221" t="s">
        <v>1531</v>
      </c>
      <c r="H190" s="221" t="s">
        <v>31</v>
      </c>
      <c r="I190" s="221" t="s">
        <v>32</v>
      </c>
      <c r="J190" s="221" t="s">
        <v>2000</v>
      </c>
      <c r="K190" s="221" t="s">
        <v>3454</v>
      </c>
      <c r="L190" s="221">
        <v>50000</v>
      </c>
      <c r="M190" s="221">
        <v>45000</v>
      </c>
      <c r="N190" s="886">
        <v>2500</v>
      </c>
      <c r="O190" s="223" t="s">
        <v>3327</v>
      </c>
      <c r="P190" s="224">
        <v>47500</v>
      </c>
      <c r="Q190" s="225">
        <v>20</v>
      </c>
      <c r="R190" s="224">
        <v>47500</v>
      </c>
      <c r="S190" s="223" t="s">
        <v>3327</v>
      </c>
      <c r="T190" s="225">
        <v>20</v>
      </c>
    </row>
    <row r="191" spans="1:20" ht="90">
      <c r="A191" s="76">
        <v>184</v>
      </c>
      <c r="B191" s="220" t="s">
        <v>3912</v>
      </c>
      <c r="C191" s="221" t="s">
        <v>3913</v>
      </c>
      <c r="D191" s="221" t="s">
        <v>3914</v>
      </c>
      <c r="E191" s="98" t="s">
        <v>3915</v>
      </c>
      <c r="F191" s="98"/>
      <c r="G191" s="221" t="s">
        <v>1531</v>
      </c>
      <c r="H191" s="221" t="s">
        <v>31</v>
      </c>
      <c r="I191" s="221" t="s">
        <v>32</v>
      </c>
      <c r="J191" s="221" t="s">
        <v>2000</v>
      </c>
      <c r="K191" s="221" t="s">
        <v>3326</v>
      </c>
      <c r="L191" s="221">
        <v>50000</v>
      </c>
      <c r="M191" s="221">
        <v>45000</v>
      </c>
      <c r="N191" s="886">
        <v>2500</v>
      </c>
      <c r="O191" s="223" t="s">
        <v>3327</v>
      </c>
      <c r="P191" s="224">
        <v>47500</v>
      </c>
      <c r="Q191" s="225">
        <v>20</v>
      </c>
      <c r="R191" s="224">
        <v>47500</v>
      </c>
      <c r="S191" s="223" t="s">
        <v>3327</v>
      </c>
      <c r="T191" s="225">
        <v>20</v>
      </c>
    </row>
    <row r="192" spans="1:20" ht="60">
      <c r="A192" s="76">
        <v>185</v>
      </c>
      <c r="B192" s="220" t="s">
        <v>3916</v>
      </c>
      <c r="C192" s="221" t="s">
        <v>3917</v>
      </c>
      <c r="D192" s="221" t="s">
        <v>3918</v>
      </c>
      <c r="E192" s="98" t="s">
        <v>3919</v>
      </c>
      <c r="F192" s="98"/>
      <c r="G192" s="221" t="s">
        <v>1531</v>
      </c>
      <c r="H192" s="221" t="s">
        <v>31</v>
      </c>
      <c r="I192" s="221" t="s">
        <v>32</v>
      </c>
      <c r="J192" s="221" t="s">
        <v>2000</v>
      </c>
      <c r="K192" s="221" t="s">
        <v>3326</v>
      </c>
      <c r="L192" s="221">
        <v>50000</v>
      </c>
      <c r="M192" s="221">
        <v>45000</v>
      </c>
      <c r="N192" s="886">
        <v>2500</v>
      </c>
      <c r="O192" s="223" t="s">
        <v>3327</v>
      </c>
      <c r="P192" s="224">
        <v>47500</v>
      </c>
      <c r="Q192" s="225">
        <v>20</v>
      </c>
      <c r="R192" s="224">
        <v>47500</v>
      </c>
      <c r="S192" s="223" t="s">
        <v>3327</v>
      </c>
      <c r="T192" s="225">
        <v>20</v>
      </c>
    </row>
    <row r="193" spans="1:20" ht="75">
      <c r="A193" s="76">
        <v>186</v>
      </c>
      <c r="B193" s="220" t="s">
        <v>3920</v>
      </c>
      <c r="C193" s="221" t="s">
        <v>3921</v>
      </c>
      <c r="D193" s="221" t="s">
        <v>3922</v>
      </c>
      <c r="E193" s="98" t="s">
        <v>3923</v>
      </c>
      <c r="F193" s="98"/>
      <c r="G193" s="221" t="s">
        <v>1531</v>
      </c>
      <c r="H193" s="221" t="s">
        <v>31</v>
      </c>
      <c r="I193" s="221" t="s">
        <v>41</v>
      </c>
      <c r="J193" s="221" t="s">
        <v>2000</v>
      </c>
      <c r="K193" s="221" t="s">
        <v>3326</v>
      </c>
      <c r="L193" s="221">
        <v>50000</v>
      </c>
      <c r="M193" s="221">
        <v>45000</v>
      </c>
      <c r="N193" s="886">
        <v>2500</v>
      </c>
      <c r="O193" s="223" t="s">
        <v>3327</v>
      </c>
      <c r="P193" s="224">
        <v>47500</v>
      </c>
      <c r="Q193" s="225">
        <v>20</v>
      </c>
      <c r="R193" s="224">
        <v>47500</v>
      </c>
      <c r="S193" s="223" t="s">
        <v>3327</v>
      </c>
      <c r="T193" s="225">
        <v>20</v>
      </c>
    </row>
    <row r="194" spans="1:20" ht="75">
      <c r="A194" s="76">
        <v>187</v>
      </c>
      <c r="B194" s="220" t="s">
        <v>3924</v>
      </c>
      <c r="C194" s="221" t="s">
        <v>3925</v>
      </c>
      <c r="D194" s="221" t="s">
        <v>3926</v>
      </c>
      <c r="E194" s="98" t="s">
        <v>3927</v>
      </c>
      <c r="F194" s="98"/>
      <c r="G194" s="221" t="s">
        <v>1531</v>
      </c>
      <c r="H194" s="221" t="s">
        <v>31</v>
      </c>
      <c r="I194" s="221" t="s">
        <v>41</v>
      </c>
      <c r="J194" s="221" t="s">
        <v>2000</v>
      </c>
      <c r="K194" s="221" t="s">
        <v>3326</v>
      </c>
      <c r="L194" s="221">
        <v>50000</v>
      </c>
      <c r="M194" s="221">
        <v>45000</v>
      </c>
      <c r="N194" s="886">
        <v>2500</v>
      </c>
      <c r="O194" s="223" t="s">
        <v>3327</v>
      </c>
      <c r="P194" s="224">
        <v>47500</v>
      </c>
      <c r="Q194" s="225">
        <v>20</v>
      </c>
      <c r="R194" s="224">
        <v>47500</v>
      </c>
      <c r="S194" s="223" t="s">
        <v>3327</v>
      </c>
      <c r="T194" s="225">
        <v>20</v>
      </c>
    </row>
    <row r="195" spans="1:20" ht="63">
      <c r="A195" s="76">
        <v>188</v>
      </c>
      <c r="B195" s="220" t="s">
        <v>3928</v>
      </c>
      <c r="C195" s="221" t="s">
        <v>3929</v>
      </c>
      <c r="D195" s="221" t="s">
        <v>3905</v>
      </c>
      <c r="E195" s="98" t="s">
        <v>3930</v>
      </c>
      <c r="F195" s="98"/>
      <c r="G195" s="221" t="s">
        <v>1531</v>
      </c>
      <c r="H195" s="221" t="s">
        <v>31</v>
      </c>
      <c r="I195" s="221" t="s">
        <v>32</v>
      </c>
      <c r="J195" s="221" t="s">
        <v>2000</v>
      </c>
      <c r="K195" s="221" t="s">
        <v>3697</v>
      </c>
      <c r="L195" s="221">
        <v>50000</v>
      </c>
      <c r="M195" s="221">
        <v>45000</v>
      </c>
      <c r="N195" s="886">
        <v>2500</v>
      </c>
      <c r="O195" s="223" t="s">
        <v>3327</v>
      </c>
      <c r="P195" s="224">
        <v>47500</v>
      </c>
      <c r="Q195" s="225">
        <v>20</v>
      </c>
      <c r="R195" s="224">
        <v>47500</v>
      </c>
      <c r="S195" s="223" t="s">
        <v>3327</v>
      </c>
      <c r="T195" s="225">
        <v>20</v>
      </c>
    </row>
    <row r="196" spans="1:20" ht="75">
      <c r="A196" s="76">
        <v>189</v>
      </c>
      <c r="B196" s="220" t="s">
        <v>3931</v>
      </c>
      <c r="C196" s="221" t="s">
        <v>3932</v>
      </c>
      <c r="D196" s="221" t="s">
        <v>3933</v>
      </c>
      <c r="E196" s="98" t="s">
        <v>3934</v>
      </c>
      <c r="F196" s="98"/>
      <c r="G196" s="221" t="s">
        <v>1531</v>
      </c>
      <c r="H196" s="221" t="s">
        <v>31</v>
      </c>
      <c r="I196" s="221" t="s">
        <v>41</v>
      </c>
      <c r="J196" s="221" t="s">
        <v>2000</v>
      </c>
      <c r="K196" s="221" t="s">
        <v>3454</v>
      </c>
      <c r="L196" s="221">
        <v>50000</v>
      </c>
      <c r="M196" s="221">
        <v>45000</v>
      </c>
      <c r="N196" s="886">
        <v>2500</v>
      </c>
      <c r="O196" s="223" t="s">
        <v>3327</v>
      </c>
      <c r="P196" s="224">
        <v>47500</v>
      </c>
      <c r="Q196" s="225">
        <v>20</v>
      </c>
      <c r="R196" s="224">
        <v>47500</v>
      </c>
      <c r="S196" s="223" t="s">
        <v>3327</v>
      </c>
      <c r="T196" s="225">
        <v>20</v>
      </c>
    </row>
    <row r="197" spans="1:20" ht="105">
      <c r="A197" s="76">
        <v>190</v>
      </c>
      <c r="B197" s="220" t="s">
        <v>3935</v>
      </c>
      <c r="C197" s="221" t="s">
        <v>3936</v>
      </c>
      <c r="D197" s="221" t="s">
        <v>3937</v>
      </c>
      <c r="E197" s="98" t="s">
        <v>3938</v>
      </c>
      <c r="F197" s="98"/>
      <c r="G197" s="221" t="s">
        <v>1531</v>
      </c>
      <c r="H197" s="221" t="s">
        <v>31</v>
      </c>
      <c r="I197" s="221" t="s">
        <v>32</v>
      </c>
      <c r="J197" s="221" t="s">
        <v>2000</v>
      </c>
      <c r="K197" s="221" t="s">
        <v>3326</v>
      </c>
      <c r="L197" s="221">
        <v>50000</v>
      </c>
      <c r="M197" s="221">
        <v>45000</v>
      </c>
      <c r="N197" s="886">
        <v>2500</v>
      </c>
      <c r="O197" s="223" t="s">
        <v>3327</v>
      </c>
      <c r="P197" s="224">
        <v>47500</v>
      </c>
      <c r="Q197" s="225">
        <v>20</v>
      </c>
      <c r="R197" s="224">
        <v>47500</v>
      </c>
      <c r="S197" s="223" t="s">
        <v>3327</v>
      </c>
      <c r="T197" s="225">
        <v>20</v>
      </c>
    </row>
    <row r="198" spans="1:20" ht="75">
      <c r="A198" s="76">
        <v>191</v>
      </c>
      <c r="B198" s="220" t="s">
        <v>3939</v>
      </c>
      <c r="C198" s="221" t="s">
        <v>3940</v>
      </c>
      <c r="D198" s="221" t="s">
        <v>3941</v>
      </c>
      <c r="E198" s="98" t="s">
        <v>3942</v>
      </c>
      <c r="F198" s="98"/>
      <c r="G198" s="221" t="s">
        <v>1531</v>
      </c>
      <c r="H198" s="221" t="s">
        <v>31</v>
      </c>
      <c r="I198" s="221" t="s">
        <v>41</v>
      </c>
      <c r="J198" s="221" t="s">
        <v>2000</v>
      </c>
      <c r="K198" s="221" t="s">
        <v>3326</v>
      </c>
      <c r="L198" s="221">
        <v>50000</v>
      </c>
      <c r="M198" s="221">
        <v>45000</v>
      </c>
      <c r="N198" s="886">
        <v>2500</v>
      </c>
      <c r="O198" s="223" t="s">
        <v>3327</v>
      </c>
      <c r="P198" s="224">
        <v>47500</v>
      </c>
      <c r="Q198" s="225">
        <v>20</v>
      </c>
      <c r="R198" s="224">
        <v>47500</v>
      </c>
      <c r="S198" s="223" t="s">
        <v>3327</v>
      </c>
      <c r="T198" s="225">
        <v>20</v>
      </c>
    </row>
    <row r="199" spans="1:20" ht="60">
      <c r="A199" s="76">
        <v>192</v>
      </c>
      <c r="B199" s="220" t="s">
        <v>3943</v>
      </c>
      <c r="C199" s="221" t="s">
        <v>3944</v>
      </c>
      <c r="D199" s="221" t="s">
        <v>3945</v>
      </c>
      <c r="E199" s="98" t="s">
        <v>3946</v>
      </c>
      <c r="F199" s="98"/>
      <c r="G199" s="221" t="s">
        <v>1531</v>
      </c>
      <c r="H199" s="221" t="s">
        <v>31</v>
      </c>
      <c r="I199" s="221" t="s">
        <v>41</v>
      </c>
      <c r="J199" s="221" t="s">
        <v>2000</v>
      </c>
      <c r="K199" s="221" t="s">
        <v>3424</v>
      </c>
      <c r="L199" s="221">
        <v>50000</v>
      </c>
      <c r="M199" s="221">
        <v>45000</v>
      </c>
      <c r="N199" s="886">
        <v>2500</v>
      </c>
      <c r="O199" s="223" t="s">
        <v>3327</v>
      </c>
      <c r="P199" s="224">
        <v>47500</v>
      </c>
      <c r="Q199" s="225">
        <v>20</v>
      </c>
      <c r="R199" s="224">
        <v>47500</v>
      </c>
      <c r="S199" s="223" t="s">
        <v>3327</v>
      </c>
      <c r="T199" s="225">
        <v>20</v>
      </c>
    </row>
    <row r="200" spans="1:20" ht="75">
      <c r="A200" s="76">
        <v>193</v>
      </c>
      <c r="B200" s="220" t="s">
        <v>3947</v>
      </c>
      <c r="C200" s="221" t="s">
        <v>3948</v>
      </c>
      <c r="D200" s="221" t="s">
        <v>3949</v>
      </c>
      <c r="E200" s="98" t="s">
        <v>3950</v>
      </c>
      <c r="F200" s="98"/>
      <c r="G200" s="221" t="s">
        <v>1531</v>
      </c>
      <c r="H200" s="221" t="s">
        <v>31</v>
      </c>
      <c r="I200" s="221" t="s">
        <v>41</v>
      </c>
      <c r="J200" s="221" t="s">
        <v>2000</v>
      </c>
      <c r="K200" s="221" t="s">
        <v>3350</v>
      </c>
      <c r="L200" s="221">
        <v>50000</v>
      </c>
      <c r="M200" s="221">
        <v>45000</v>
      </c>
      <c r="N200" s="886">
        <v>2500</v>
      </c>
      <c r="O200" s="223" t="s">
        <v>3327</v>
      </c>
      <c r="P200" s="224">
        <v>47500</v>
      </c>
      <c r="Q200" s="225">
        <v>20</v>
      </c>
      <c r="R200" s="224">
        <v>47500</v>
      </c>
      <c r="S200" s="223" t="s">
        <v>3327</v>
      </c>
      <c r="T200" s="225">
        <v>20</v>
      </c>
    </row>
    <row r="201" spans="1:20" ht="90">
      <c r="A201" s="76">
        <v>194</v>
      </c>
      <c r="B201" s="220" t="s">
        <v>3951</v>
      </c>
      <c r="C201" s="221" t="s">
        <v>3952</v>
      </c>
      <c r="D201" s="221" t="s">
        <v>3914</v>
      </c>
      <c r="E201" s="98" t="s">
        <v>3915</v>
      </c>
      <c r="F201" s="98"/>
      <c r="G201" s="221" t="s">
        <v>1531</v>
      </c>
      <c r="H201" s="221" t="s">
        <v>31</v>
      </c>
      <c r="I201" s="221" t="s">
        <v>32</v>
      </c>
      <c r="J201" s="221" t="s">
        <v>2000</v>
      </c>
      <c r="K201" s="221" t="s">
        <v>3528</v>
      </c>
      <c r="L201" s="221">
        <v>50000</v>
      </c>
      <c r="M201" s="221">
        <v>45000</v>
      </c>
      <c r="N201" s="886">
        <v>2500</v>
      </c>
      <c r="O201" s="223" t="s">
        <v>3327</v>
      </c>
      <c r="P201" s="224">
        <v>47500</v>
      </c>
      <c r="Q201" s="225">
        <v>20</v>
      </c>
      <c r="R201" s="224">
        <v>47500</v>
      </c>
      <c r="S201" s="223" t="s">
        <v>3327</v>
      </c>
      <c r="T201" s="225">
        <v>20</v>
      </c>
    </row>
    <row r="202" spans="1:20" ht="75">
      <c r="A202" s="76">
        <v>195</v>
      </c>
      <c r="B202" s="220" t="s">
        <v>3953</v>
      </c>
      <c r="C202" s="221" t="s">
        <v>3954</v>
      </c>
      <c r="D202" s="221" t="s">
        <v>3955</v>
      </c>
      <c r="E202" s="98" t="s">
        <v>3956</v>
      </c>
      <c r="F202" s="98"/>
      <c r="G202" s="221" t="s">
        <v>1531</v>
      </c>
      <c r="H202" s="221" t="s">
        <v>31</v>
      </c>
      <c r="I202" s="221" t="s">
        <v>41</v>
      </c>
      <c r="J202" s="221" t="s">
        <v>2000</v>
      </c>
      <c r="K202" s="221" t="s">
        <v>3326</v>
      </c>
      <c r="L202" s="221">
        <v>50000</v>
      </c>
      <c r="M202" s="221">
        <v>45000</v>
      </c>
      <c r="N202" s="886">
        <v>2500</v>
      </c>
      <c r="O202" s="223" t="s">
        <v>3327</v>
      </c>
      <c r="P202" s="224">
        <v>47500</v>
      </c>
      <c r="Q202" s="225">
        <v>20</v>
      </c>
      <c r="R202" s="224">
        <v>47500</v>
      </c>
      <c r="S202" s="223" t="s">
        <v>3327</v>
      </c>
      <c r="T202" s="225">
        <v>20</v>
      </c>
    </row>
    <row r="203" spans="1:20" ht="60">
      <c r="A203" s="76">
        <v>196</v>
      </c>
      <c r="B203" s="220" t="s">
        <v>3957</v>
      </c>
      <c r="C203" s="221" t="s">
        <v>3958</v>
      </c>
      <c r="D203" s="221" t="s">
        <v>3959</v>
      </c>
      <c r="E203" s="98" t="s">
        <v>3960</v>
      </c>
      <c r="F203" s="98"/>
      <c r="G203" s="221" t="s">
        <v>1531</v>
      </c>
      <c r="H203" s="221" t="s">
        <v>31</v>
      </c>
      <c r="I203" s="221" t="s">
        <v>41</v>
      </c>
      <c r="J203" s="221" t="s">
        <v>2000</v>
      </c>
      <c r="K203" s="221" t="s">
        <v>3499</v>
      </c>
      <c r="L203" s="221">
        <v>50000</v>
      </c>
      <c r="M203" s="221">
        <v>45000</v>
      </c>
      <c r="N203" s="886">
        <v>2500</v>
      </c>
      <c r="O203" s="223" t="s">
        <v>3327</v>
      </c>
      <c r="P203" s="224">
        <v>47500</v>
      </c>
      <c r="Q203" s="225">
        <v>20</v>
      </c>
      <c r="R203" s="224">
        <v>47500</v>
      </c>
      <c r="S203" s="223" t="s">
        <v>3327</v>
      </c>
      <c r="T203" s="225">
        <v>20</v>
      </c>
    </row>
    <row r="204" spans="1:20" ht="60">
      <c r="A204" s="76">
        <v>197</v>
      </c>
      <c r="B204" s="220" t="s">
        <v>3961</v>
      </c>
      <c r="C204" s="221" t="s">
        <v>3962</v>
      </c>
      <c r="D204" s="221" t="s">
        <v>3963</v>
      </c>
      <c r="E204" s="98" t="s">
        <v>3964</v>
      </c>
      <c r="F204" s="98"/>
      <c r="G204" s="221" t="s">
        <v>1531</v>
      </c>
      <c r="H204" s="221" t="s">
        <v>31</v>
      </c>
      <c r="I204" s="221" t="s">
        <v>41</v>
      </c>
      <c r="J204" s="221" t="s">
        <v>2000</v>
      </c>
      <c r="K204" s="221" t="s">
        <v>3454</v>
      </c>
      <c r="L204" s="221">
        <v>100000</v>
      </c>
      <c r="M204" s="221">
        <v>90000</v>
      </c>
      <c r="N204" s="886">
        <v>5000</v>
      </c>
      <c r="O204" s="223" t="s">
        <v>3327</v>
      </c>
      <c r="P204" s="224">
        <v>95000</v>
      </c>
      <c r="Q204" s="225">
        <v>20</v>
      </c>
      <c r="R204" s="224">
        <v>95000</v>
      </c>
      <c r="S204" s="223" t="s">
        <v>3327</v>
      </c>
      <c r="T204" s="225">
        <v>20</v>
      </c>
    </row>
    <row r="205" spans="1:20" ht="78.75">
      <c r="A205" s="76">
        <v>198</v>
      </c>
      <c r="B205" s="220" t="s">
        <v>3965</v>
      </c>
      <c r="C205" s="221" t="s">
        <v>3966</v>
      </c>
      <c r="D205" s="221" t="s">
        <v>3967</v>
      </c>
      <c r="E205" s="98" t="s">
        <v>3968</v>
      </c>
      <c r="F205" s="98"/>
      <c r="G205" s="221" t="s">
        <v>1531</v>
      </c>
      <c r="H205" s="221" t="s">
        <v>31</v>
      </c>
      <c r="I205" s="221" t="s">
        <v>32</v>
      </c>
      <c r="J205" s="221" t="s">
        <v>2000</v>
      </c>
      <c r="K205" s="221" t="s">
        <v>3326</v>
      </c>
      <c r="L205" s="221">
        <v>50000</v>
      </c>
      <c r="M205" s="221">
        <v>45000</v>
      </c>
      <c r="N205" s="886">
        <v>2500</v>
      </c>
      <c r="O205" s="223" t="s">
        <v>3327</v>
      </c>
      <c r="P205" s="224">
        <v>47500</v>
      </c>
      <c r="Q205" s="225">
        <v>20</v>
      </c>
      <c r="R205" s="224">
        <v>47500</v>
      </c>
      <c r="S205" s="223" t="s">
        <v>3327</v>
      </c>
      <c r="T205" s="225">
        <v>20</v>
      </c>
    </row>
    <row r="206" spans="1:20" ht="60">
      <c r="A206" s="76">
        <v>199</v>
      </c>
      <c r="B206" s="220" t="s">
        <v>3969</v>
      </c>
      <c r="C206" s="221" t="s">
        <v>3970</v>
      </c>
      <c r="D206" s="221" t="s">
        <v>3717</v>
      </c>
      <c r="E206" s="98" t="s">
        <v>3971</v>
      </c>
      <c r="F206" s="98"/>
      <c r="G206" s="221" t="s">
        <v>1531</v>
      </c>
      <c r="H206" s="221" t="s">
        <v>31</v>
      </c>
      <c r="I206" s="221" t="s">
        <v>32</v>
      </c>
      <c r="J206" s="221" t="s">
        <v>2000</v>
      </c>
      <c r="K206" s="221" t="s">
        <v>3326</v>
      </c>
      <c r="L206" s="221">
        <v>50000</v>
      </c>
      <c r="M206" s="221">
        <v>45000</v>
      </c>
      <c r="N206" s="886">
        <v>2500</v>
      </c>
      <c r="O206" s="223" t="s">
        <v>3327</v>
      </c>
      <c r="P206" s="224">
        <v>47500</v>
      </c>
      <c r="Q206" s="225">
        <v>20</v>
      </c>
      <c r="R206" s="224">
        <v>47500</v>
      </c>
      <c r="S206" s="223" t="s">
        <v>3327</v>
      </c>
      <c r="T206" s="225">
        <v>20</v>
      </c>
    </row>
    <row r="207" spans="1:20" ht="63">
      <c r="A207" s="76">
        <v>200</v>
      </c>
      <c r="B207" s="220" t="s">
        <v>3972</v>
      </c>
      <c r="C207" s="221" t="s">
        <v>3461</v>
      </c>
      <c r="D207" s="221" t="s">
        <v>3973</v>
      </c>
      <c r="E207" s="98" t="s">
        <v>3974</v>
      </c>
      <c r="F207" s="98"/>
      <c r="G207" s="221" t="s">
        <v>1531</v>
      </c>
      <c r="H207" s="221" t="s">
        <v>31</v>
      </c>
      <c r="I207" s="221" t="s">
        <v>41</v>
      </c>
      <c r="J207" s="221" t="s">
        <v>2000</v>
      </c>
      <c r="K207" s="221" t="s">
        <v>3326</v>
      </c>
      <c r="L207" s="221">
        <v>50000</v>
      </c>
      <c r="M207" s="221">
        <v>45000</v>
      </c>
      <c r="N207" s="886">
        <v>2500</v>
      </c>
      <c r="O207" s="223" t="s">
        <v>3327</v>
      </c>
      <c r="P207" s="224">
        <v>47500</v>
      </c>
      <c r="Q207" s="225">
        <v>20</v>
      </c>
      <c r="R207" s="224">
        <v>47500</v>
      </c>
      <c r="S207" s="223" t="s">
        <v>3327</v>
      </c>
      <c r="T207" s="225">
        <v>20</v>
      </c>
    </row>
    <row r="208" spans="1:20" ht="75">
      <c r="A208" s="76">
        <v>201</v>
      </c>
      <c r="B208" s="220" t="s">
        <v>3975</v>
      </c>
      <c r="C208" s="221" t="s">
        <v>3976</v>
      </c>
      <c r="D208" s="221" t="s">
        <v>3515</v>
      </c>
      <c r="E208" s="98" t="s">
        <v>3977</v>
      </c>
      <c r="F208" s="98"/>
      <c r="G208" s="221" t="s">
        <v>1531</v>
      </c>
      <c r="H208" s="221" t="s">
        <v>31</v>
      </c>
      <c r="I208" s="221" t="s">
        <v>32</v>
      </c>
      <c r="J208" s="221" t="s">
        <v>2000</v>
      </c>
      <c r="K208" s="221" t="s">
        <v>3326</v>
      </c>
      <c r="L208" s="221">
        <v>50000</v>
      </c>
      <c r="M208" s="221">
        <v>45000</v>
      </c>
      <c r="N208" s="886">
        <v>2500</v>
      </c>
      <c r="O208" s="223" t="s">
        <v>3327</v>
      </c>
      <c r="P208" s="224">
        <v>47500</v>
      </c>
      <c r="Q208" s="225">
        <v>20</v>
      </c>
      <c r="R208" s="224">
        <v>47500</v>
      </c>
      <c r="S208" s="223" t="s">
        <v>3327</v>
      </c>
      <c r="T208" s="225">
        <v>20</v>
      </c>
    </row>
    <row r="209" spans="1:20" ht="120">
      <c r="A209" s="76">
        <v>202</v>
      </c>
      <c r="B209" s="220" t="s">
        <v>3978</v>
      </c>
      <c r="C209" s="221" t="s">
        <v>3979</v>
      </c>
      <c r="D209" s="221" t="s">
        <v>3980</v>
      </c>
      <c r="E209" s="98" t="s">
        <v>3981</v>
      </c>
      <c r="F209" s="98"/>
      <c r="G209" s="221" t="s">
        <v>1531</v>
      </c>
      <c r="H209" s="221" t="s">
        <v>31</v>
      </c>
      <c r="I209" s="221" t="s">
        <v>32</v>
      </c>
      <c r="J209" s="221" t="s">
        <v>2000</v>
      </c>
      <c r="K209" s="221" t="s">
        <v>3326</v>
      </c>
      <c r="L209" s="221">
        <v>50000</v>
      </c>
      <c r="M209" s="221">
        <v>45000</v>
      </c>
      <c r="N209" s="886">
        <v>2500</v>
      </c>
      <c r="O209" s="223" t="s">
        <v>3327</v>
      </c>
      <c r="P209" s="224">
        <v>47500</v>
      </c>
      <c r="Q209" s="225">
        <v>20</v>
      </c>
      <c r="R209" s="224">
        <v>47500</v>
      </c>
      <c r="S209" s="223" t="s">
        <v>3327</v>
      </c>
      <c r="T209" s="225">
        <v>20</v>
      </c>
    </row>
    <row r="210" spans="1:20" ht="60">
      <c r="A210" s="76">
        <v>203</v>
      </c>
      <c r="B210" s="220" t="s">
        <v>3982</v>
      </c>
      <c r="C210" s="221" t="s">
        <v>3983</v>
      </c>
      <c r="D210" s="221" t="s">
        <v>3984</v>
      </c>
      <c r="E210" s="98" t="s">
        <v>3985</v>
      </c>
      <c r="F210" s="98"/>
      <c r="G210" s="221" t="s">
        <v>1531</v>
      </c>
      <c r="H210" s="221" t="s">
        <v>31</v>
      </c>
      <c r="I210" s="221" t="s">
        <v>32</v>
      </c>
      <c r="J210" s="221" t="s">
        <v>2000</v>
      </c>
      <c r="K210" s="221" t="s">
        <v>3326</v>
      </c>
      <c r="L210" s="221">
        <v>50000</v>
      </c>
      <c r="M210" s="221">
        <v>45000</v>
      </c>
      <c r="N210" s="886">
        <v>2500</v>
      </c>
      <c r="O210" s="223" t="s">
        <v>3327</v>
      </c>
      <c r="P210" s="224">
        <v>47500</v>
      </c>
      <c r="Q210" s="225">
        <v>20</v>
      </c>
      <c r="R210" s="224">
        <v>47500</v>
      </c>
      <c r="S210" s="223" t="s">
        <v>3327</v>
      </c>
      <c r="T210" s="225">
        <v>20</v>
      </c>
    </row>
    <row r="211" spans="1:20" ht="90">
      <c r="A211" s="76">
        <v>204</v>
      </c>
      <c r="B211" s="220" t="s">
        <v>3986</v>
      </c>
      <c r="C211" s="221" t="s">
        <v>3606</v>
      </c>
      <c r="D211" s="221" t="s">
        <v>3987</v>
      </c>
      <c r="E211" s="98" t="s">
        <v>3988</v>
      </c>
      <c r="F211" s="98"/>
      <c r="G211" s="221" t="s">
        <v>1531</v>
      </c>
      <c r="H211" s="221" t="s">
        <v>31</v>
      </c>
      <c r="I211" s="221" t="s">
        <v>41</v>
      </c>
      <c r="J211" s="221" t="s">
        <v>2000</v>
      </c>
      <c r="K211" s="221" t="s">
        <v>3454</v>
      </c>
      <c r="L211" s="221">
        <v>100000</v>
      </c>
      <c r="M211" s="221">
        <v>90000</v>
      </c>
      <c r="N211" s="886">
        <v>5000</v>
      </c>
      <c r="O211" s="223" t="s">
        <v>3327</v>
      </c>
      <c r="P211" s="224">
        <v>95000</v>
      </c>
      <c r="Q211" s="225">
        <v>20</v>
      </c>
      <c r="R211" s="224">
        <v>95000</v>
      </c>
      <c r="S211" s="223" t="s">
        <v>3327</v>
      </c>
      <c r="T211" s="225">
        <v>20</v>
      </c>
    </row>
    <row r="212" spans="1:20" ht="78.75">
      <c r="A212" s="76">
        <v>205</v>
      </c>
      <c r="B212" s="220" t="s">
        <v>3989</v>
      </c>
      <c r="C212" s="221" t="s">
        <v>3990</v>
      </c>
      <c r="D212" s="221" t="s">
        <v>3991</v>
      </c>
      <c r="E212" s="98" t="s">
        <v>3992</v>
      </c>
      <c r="F212" s="98"/>
      <c r="G212" s="221" t="s">
        <v>1531</v>
      </c>
      <c r="H212" s="221" t="s">
        <v>31</v>
      </c>
      <c r="I212" s="221" t="s">
        <v>32</v>
      </c>
      <c r="J212" s="221" t="s">
        <v>2000</v>
      </c>
      <c r="K212" s="221" t="s">
        <v>3326</v>
      </c>
      <c r="L212" s="221">
        <v>50000</v>
      </c>
      <c r="M212" s="221">
        <v>45000</v>
      </c>
      <c r="N212" s="886">
        <v>2500</v>
      </c>
      <c r="O212" s="223" t="s">
        <v>3327</v>
      </c>
      <c r="P212" s="224">
        <v>47500</v>
      </c>
      <c r="Q212" s="225">
        <v>20</v>
      </c>
      <c r="R212" s="224">
        <v>47500</v>
      </c>
      <c r="S212" s="223" t="s">
        <v>3327</v>
      </c>
      <c r="T212" s="225">
        <v>20</v>
      </c>
    </row>
    <row r="213" spans="1:20" ht="63">
      <c r="A213" s="76">
        <v>206</v>
      </c>
      <c r="B213" s="220" t="s">
        <v>3993</v>
      </c>
      <c r="C213" s="221" t="s">
        <v>3994</v>
      </c>
      <c r="D213" s="221" t="s">
        <v>3995</v>
      </c>
      <c r="E213" s="98" t="s">
        <v>3996</v>
      </c>
      <c r="F213" s="98"/>
      <c r="G213" s="221" t="s">
        <v>1531</v>
      </c>
      <c r="H213" s="221" t="s">
        <v>31</v>
      </c>
      <c r="I213" s="221" t="s">
        <v>32</v>
      </c>
      <c r="J213" s="221" t="s">
        <v>2000</v>
      </c>
      <c r="K213" s="221" t="s">
        <v>3454</v>
      </c>
      <c r="L213" s="221">
        <v>50000</v>
      </c>
      <c r="M213" s="221">
        <v>45000</v>
      </c>
      <c r="N213" s="886">
        <v>2500</v>
      </c>
      <c r="O213" s="223" t="s">
        <v>3327</v>
      </c>
      <c r="P213" s="224">
        <v>47500</v>
      </c>
      <c r="Q213" s="225">
        <v>20</v>
      </c>
      <c r="R213" s="224">
        <v>47500</v>
      </c>
      <c r="S213" s="223" t="s">
        <v>3327</v>
      </c>
      <c r="T213" s="225">
        <v>20</v>
      </c>
    </row>
    <row r="214" spans="1:20" ht="63">
      <c r="A214" s="76">
        <v>207</v>
      </c>
      <c r="B214" s="220" t="s">
        <v>3997</v>
      </c>
      <c r="C214" s="221" t="s">
        <v>3998</v>
      </c>
      <c r="D214" s="221" t="s">
        <v>3703</v>
      </c>
      <c r="E214" s="98" t="s">
        <v>3999</v>
      </c>
      <c r="F214" s="98"/>
      <c r="G214" s="221" t="s">
        <v>1531</v>
      </c>
      <c r="H214" s="221" t="s">
        <v>31</v>
      </c>
      <c r="I214" s="221" t="s">
        <v>32</v>
      </c>
      <c r="J214" s="221" t="s">
        <v>2000</v>
      </c>
      <c r="K214" s="221" t="s">
        <v>3326</v>
      </c>
      <c r="L214" s="221">
        <v>50000</v>
      </c>
      <c r="M214" s="221">
        <v>45000</v>
      </c>
      <c r="N214" s="886">
        <v>2500</v>
      </c>
      <c r="O214" s="223" t="s">
        <v>3327</v>
      </c>
      <c r="P214" s="224">
        <v>47500</v>
      </c>
      <c r="Q214" s="225">
        <v>20</v>
      </c>
      <c r="R214" s="224">
        <v>47500</v>
      </c>
      <c r="S214" s="223" t="s">
        <v>3327</v>
      </c>
      <c r="T214" s="225">
        <v>20</v>
      </c>
    </row>
    <row r="215" spans="1:20" ht="90">
      <c r="A215" s="76">
        <v>208</v>
      </c>
      <c r="B215" s="220" t="s">
        <v>4000</v>
      </c>
      <c r="C215" s="221" t="s">
        <v>4001</v>
      </c>
      <c r="D215" s="221" t="s">
        <v>4002</v>
      </c>
      <c r="E215" s="98" t="s">
        <v>4003</v>
      </c>
      <c r="F215" s="98"/>
      <c r="G215" s="221" t="s">
        <v>1531</v>
      </c>
      <c r="H215" s="221" t="s">
        <v>31</v>
      </c>
      <c r="I215" s="221" t="s">
        <v>32</v>
      </c>
      <c r="J215" s="221" t="s">
        <v>2000</v>
      </c>
      <c r="K215" s="221" t="s">
        <v>3326</v>
      </c>
      <c r="L215" s="221">
        <v>50000</v>
      </c>
      <c r="M215" s="221">
        <v>45000</v>
      </c>
      <c r="N215" s="886">
        <v>2500</v>
      </c>
      <c r="O215" s="223" t="s">
        <v>3327</v>
      </c>
      <c r="P215" s="224">
        <v>47500</v>
      </c>
      <c r="Q215" s="225">
        <v>20</v>
      </c>
      <c r="R215" s="224">
        <v>47500</v>
      </c>
      <c r="S215" s="223" t="s">
        <v>3327</v>
      </c>
      <c r="T215" s="225">
        <v>20</v>
      </c>
    </row>
    <row r="216" spans="1:20" ht="60">
      <c r="A216" s="76">
        <v>209</v>
      </c>
      <c r="B216" s="220" t="s">
        <v>4004</v>
      </c>
      <c r="C216" s="221" t="s">
        <v>3763</v>
      </c>
      <c r="D216" s="221" t="s">
        <v>3750</v>
      </c>
      <c r="E216" s="98" t="s">
        <v>3996</v>
      </c>
      <c r="F216" s="98"/>
      <c r="G216" s="221" t="s">
        <v>1531</v>
      </c>
      <c r="H216" s="221" t="s">
        <v>31</v>
      </c>
      <c r="I216" s="221" t="s">
        <v>32</v>
      </c>
      <c r="J216" s="221" t="s">
        <v>2000</v>
      </c>
      <c r="K216" s="221" t="s">
        <v>3454</v>
      </c>
      <c r="L216" s="221">
        <v>50000</v>
      </c>
      <c r="M216" s="221">
        <v>45000</v>
      </c>
      <c r="N216" s="886">
        <v>2500</v>
      </c>
      <c r="O216" s="223" t="s">
        <v>3327</v>
      </c>
      <c r="P216" s="224">
        <v>47500</v>
      </c>
      <c r="Q216" s="225">
        <v>20</v>
      </c>
      <c r="R216" s="224">
        <v>47500</v>
      </c>
      <c r="S216" s="223" t="s">
        <v>3327</v>
      </c>
      <c r="T216" s="225">
        <v>20</v>
      </c>
    </row>
    <row r="217" spans="1:20" ht="75">
      <c r="A217" s="76">
        <v>210</v>
      </c>
      <c r="B217" s="220" t="s">
        <v>4005</v>
      </c>
      <c r="C217" s="221" t="s">
        <v>3686</v>
      </c>
      <c r="D217" s="221" t="s">
        <v>4006</v>
      </c>
      <c r="E217" s="98" t="s">
        <v>4007</v>
      </c>
      <c r="F217" s="98"/>
      <c r="G217" s="221" t="s">
        <v>1531</v>
      </c>
      <c r="H217" s="221" t="s">
        <v>31</v>
      </c>
      <c r="I217" s="221" t="s">
        <v>32</v>
      </c>
      <c r="J217" s="221" t="s">
        <v>2000</v>
      </c>
      <c r="K217" s="221" t="s">
        <v>3454</v>
      </c>
      <c r="L217" s="221">
        <v>50000</v>
      </c>
      <c r="M217" s="221">
        <v>45000</v>
      </c>
      <c r="N217" s="886">
        <v>2500</v>
      </c>
      <c r="O217" s="223" t="s">
        <v>3327</v>
      </c>
      <c r="P217" s="224">
        <v>47500</v>
      </c>
      <c r="Q217" s="225">
        <v>20</v>
      </c>
      <c r="R217" s="224">
        <v>47500</v>
      </c>
      <c r="S217" s="223" t="s">
        <v>3327</v>
      </c>
      <c r="T217" s="225">
        <v>20</v>
      </c>
    </row>
    <row r="218" spans="1:20" ht="60">
      <c r="A218" s="76">
        <v>211</v>
      </c>
      <c r="B218" s="220" t="s">
        <v>4008</v>
      </c>
      <c r="C218" s="221" t="s">
        <v>3483</v>
      </c>
      <c r="D218" s="221" t="s">
        <v>4009</v>
      </c>
      <c r="E218" s="98" t="s">
        <v>4010</v>
      </c>
      <c r="F218" s="98"/>
      <c r="G218" s="221" t="s">
        <v>1531</v>
      </c>
      <c r="H218" s="221" t="s">
        <v>31</v>
      </c>
      <c r="I218" s="221" t="s">
        <v>32</v>
      </c>
      <c r="J218" s="221" t="s">
        <v>2000</v>
      </c>
      <c r="K218" s="221" t="s">
        <v>3326</v>
      </c>
      <c r="L218" s="221">
        <v>50000</v>
      </c>
      <c r="M218" s="221">
        <v>45000</v>
      </c>
      <c r="N218" s="886">
        <v>2500</v>
      </c>
      <c r="O218" s="223" t="s">
        <v>3327</v>
      </c>
      <c r="P218" s="224">
        <v>47500</v>
      </c>
      <c r="Q218" s="225">
        <v>20</v>
      </c>
      <c r="R218" s="224">
        <v>47500</v>
      </c>
      <c r="S218" s="223" t="s">
        <v>3327</v>
      </c>
      <c r="T218" s="225">
        <v>20</v>
      </c>
    </row>
    <row r="219" spans="1:20" ht="63">
      <c r="A219" s="76">
        <v>212</v>
      </c>
      <c r="B219" s="220" t="s">
        <v>4011</v>
      </c>
      <c r="C219" s="221" t="s">
        <v>4012</v>
      </c>
      <c r="D219" s="221" t="s">
        <v>3480</v>
      </c>
      <c r="E219" s="98" t="s">
        <v>4013</v>
      </c>
      <c r="F219" s="98"/>
      <c r="G219" s="221" t="s">
        <v>1531</v>
      </c>
      <c r="H219" s="221" t="s">
        <v>31</v>
      </c>
      <c r="I219" s="221" t="s">
        <v>32</v>
      </c>
      <c r="J219" s="221" t="s">
        <v>2000</v>
      </c>
      <c r="K219" s="221" t="s">
        <v>3326</v>
      </c>
      <c r="L219" s="221">
        <v>100000</v>
      </c>
      <c r="M219" s="221">
        <v>90000</v>
      </c>
      <c r="N219" s="886">
        <v>5000</v>
      </c>
      <c r="O219" s="223" t="s">
        <v>3327</v>
      </c>
      <c r="P219" s="224">
        <v>95000</v>
      </c>
      <c r="Q219" s="225">
        <v>20</v>
      </c>
      <c r="R219" s="224">
        <v>95000</v>
      </c>
      <c r="S219" s="223" t="s">
        <v>3327</v>
      </c>
      <c r="T219" s="225">
        <v>20</v>
      </c>
    </row>
    <row r="220" spans="1:20" ht="60">
      <c r="A220" s="76">
        <v>213</v>
      </c>
      <c r="B220" s="220" t="s">
        <v>4014</v>
      </c>
      <c r="C220" s="221" t="s">
        <v>4015</v>
      </c>
      <c r="D220" s="221" t="s">
        <v>4016</v>
      </c>
      <c r="E220" s="98" t="s">
        <v>4017</v>
      </c>
      <c r="F220" s="98"/>
      <c r="G220" s="221" t="s">
        <v>1531</v>
      </c>
      <c r="H220" s="221" t="s">
        <v>1934</v>
      </c>
      <c r="I220" s="221" t="s">
        <v>32</v>
      </c>
      <c r="J220" s="221" t="s">
        <v>2000</v>
      </c>
      <c r="K220" s="221" t="s">
        <v>3326</v>
      </c>
      <c r="L220" s="221">
        <v>100000</v>
      </c>
      <c r="M220" s="221">
        <v>90000</v>
      </c>
      <c r="N220" s="886">
        <v>5000</v>
      </c>
      <c r="O220" s="223" t="s">
        <v>3327</v>
      </c>
      <c r="P220" s="224">
        <v>95000</v>
      </c>
      <c r="Q220" s="225">
        <v>20</v>
      </c>
      <c r="R220" s="224">
        <v>95000</v>
      </c>
      <c r="S220" s="223" t="s">
        <v>3327</v>
      </c>
      <c r="T220" s="225">
        <v>20</v>
      </c>
    </row>
    <row r="221" spans="1:20" ht="63">
      <c r="A221" s="76">
        <v>214</v>
      </c>
      <c r="B221" s="220" t="s">
        <v>4018</v>
      </c>
      <c r="C221" s="221" t="s">
        <v>4019</v>
      </c>
      <c r="D221" s="221" t="s">
        <v>4020</v>
      </c>
      <c r="E221" s="98" t="s">
        <v>4021</v>
      </c>
      <c r="F221" s="98"/>
      <c r="G221" s="221" t="s">
        <v>1531</v>
      </c>
      <c r="H221" s="221" t="s">
        <v>1934</v>
      </c>
      <c r="I221" s="221" t="s">
        <v>41</v>
      </c>
      <c r="J221" s="221" t="s">
        <v>2000</v>
      </c>
      <c r="K221" s="221" t="s">
        <v>3454</v>
      </c>
      <c r="L221" s="221">
        <v>100000</v>
      </c>
      <c r="M221" s="221">
        <v>90000</v>
      </c>
      <c r="N221" s="886">
        <v>5000</v>
      </c>
      <c r="O221" s="223" t="s">
        <v>3327</v>
      </c>
      <c r="P221" s="224">
        <v>95000</v>
      </c>
      <c r="Q221" s="225">
        <v>20</v>
      </c>
      <c r="R221" s="224">
        <v>95000</v>
      </c>
      <c r="S221" s="223" t="s">
        <v>3327</v>
      </c>
      <c r="T221" s="225">
        <v>20</v>
      </c>
    </row>
    <row r="222" spans="1:20" ht="78.75">
      <c r="A222" s="76">
        <v>215</v>
      </c>
      <c r="B222" s="220" t="s">
        <v>4022</v>
      </c>
      <c r="C222" s="221" t="s">
        <v>3667</v>
      </c>
      <c r="D222" s="221" t="s">
        <v>4023</v>
      </c>
      <c r="E222" s="98" t="s">
        <v>4024</v>
      </c>
      <c r="F222" s="98"/>
      <c r="G222" s="221" t="s">
        <v>1531</v>
      </c>
      <c r="H222" s="221" t="s">
        <v>31</v>
      </c>
      <c r="I222" s="221" t="s">
        <v>41</v>
      </c>
      <c r="J222" s="221" t="s">
        <v>2000</v>
      </c>
      <c r="K222" s="221" t="s">
        <v>3350</v>
      </c>
      <c r="L222" s="221">
        <v>50000</v>
      </c>
      <c r="M222" s="221">
        <v>45000</v>
      </c>
      <c r="N222" s="886">
        <v>2500</v>
      </c>
      <c r="O222" s="223" t="s">
        <v>3327</v>
      </c>
      <c r="P222" s="224">
        <v>47500</v>
      </c>
      <c r="Q222" s="225">
        <v>20</v>
      </c>
      <c r="R222" s="224">
        <v>47500</v>
      </c>
      <c r="S222" s="223" t="s">
        <v>3327</v>
      </c>
      <c r="T222" s="225">
        <v>20</v>
      </c>
    </row>
    <row r="223" spans="1:20" ht="90">
      <c r="A223" s="76">
        <v>216</v>
      </c>
      <c r="B223" s="220" t="s">
        <v>4025</v>
      </c>
      <c r="C223" s="221" t="s">
        <v>4026</v>
      </c>
      <c r="D223" s="221" t="s">
        <v>4027</v>
      </c>
      <c r="E223" s="98" t="s">
        <v>4028</v>
      </c>
      <c r="F223" s="98"/>
      <c r="G223" s="221" t="s">
        <v>1531</v>
      </c>
      <c r="H223" s="221" t="s">
        <v>31</v>
      </c>
      <c r="I223" s="221" t="s">
        <v>32</v>
      </c>
      <c r="J223" s="221" t="s">
        <v>2000</v>
      </c>
      <c r="K223" s="221" t="s">
        <v>3326</v>
      </c>
      <c r="L223" s="221">
        <v>50000</v>
      </c>
      <c r="M223" s="221">
        <v>45000</v>
      </c>
      <c r="N223" s="886">
        <v>2500</v>
      </c>
      <c r="O223" s="223" t="s">
        <v>3327</v>
      </c>
      <c r="P223" s="224">
        <v>47500</v>
      </c>
      <c r="Q223" s="225">
        <v>20</v>
      </c>
      <c r="R223" s="224">
        <v>47500</v>
      </c>
      <c r="S223" s="223" t="s">
        <v>3327</v>
      </c>
      <c r="T223" s="225">
        <v>20</v>
      </c>
    </row>
    <row r="224" spans="1:20" ht="60">
      <c r="A224" s="76">
        <v>217</v>
      </c>
      <c r="B224" s="220" t="s">
        <v>4029</v>
      </c>
      <c r="C224" s="221" t="s">
        <v>4030</v>
      </c>
      <c r="D224" s="221" t="s">
        <v>4031</v>
      </c>
      <c r="E224" s="98" t="s">
        <v>4032</v>
      </c>
      <c r="F224" s="98"/>
      <c r="G224" s="221" t="s">
        <v>1531</v>
      </c>
      <c r="H224" s="221" t="s">
        <v>31</v>
      </c>
      <c r="I224" s="221" t="s">
        <v>41</v>
      </c>
      <c r="J224" s="221" t="s">
        <v>2000</v>
      </c>
      <c r="K224" s="221" t="s">
        <v>3350</v>
      </c>
      <c r="L224" s="221">
        <v>50000</v>
      </c>
      <c r="M224" s="221">
        <v>45000</v>
      </c>
      <c r="N224" s="886">
        <v>2500</v>
      </c>
      <c r="O224" s="223" t="s">
        <v>3327</v>
      </c>
      <c r="P224" s="224">
        <v>47500</v>
      </c>
      <c r="Q224" s="225">
        <v>20</v>
      </c>
      <c r="R224" s="224">
        <v>47500</v>
      </c>
      <c r="S224" s="223" t="s">
        <v>3327</v>
      </c>
      <c r="T224" s="225">
        <v>20</v>
      </c>
    </row>
    <row r="225" spans="1:20" ht="75">
      <c r="A225" s="76">
        <v>218</v>
      </c>
      <c r="B225" s="220" t="s">
        <v>4033</v>
      </c>
      <c r="C225" s="221" t="s">
        <v>4034</v>
      </c>
      <c r="D225" s="221" t="s">
        <v>3514</v>
      </c>
      <c r="E225" s="98" t="s">
        <v>3950</v>
      </c>
      <c r="F225" s="98"/>
      <c r="G225" s="221" t="s">
        <v>1531</v>
      </c>
      <c r="H225" s="221" t="s">
        <v>31</v>
      </c>
      <c r="I225" s="221" t="s">
        <v>32</v>
      </c>
      <c r="J225" s="221" t="s">
        <v>2000</v>
      </c>
      <c r="K225" s="221" t="s">
        <v>4035</v>
      </c>
      <c r="L225" s="221">
        <v>150000</v>
      </c>
      <c r="M225" s="221">
        <v>135000</v>
      </c>
      <c r="N225" s="886">
        <v>7500</v>
      </c>
      <c r="O225" s="223" t="s">
        <v>3327</v>
      </c>
      <c r="P225" s="224">
        <v>142500</v>
      </c>
      <c r="Q225" s="225">
        <v>20</v>
      </c>
      <c r="R225" s="224">
        <v>142500</v>
      </c>
      <c r="S225" s="223" t="s">
        <v>3327</v>
      </c>
      <c r="T225" s="225">
        <v>20</v>
      </c>
    </row>
    <row r="226" spans="1:20" ht="60">
      <c r="A226" s="76">
        <v>219</v>
      </c>
      <c r="B226" s="220" t="s">
        <v>4036</v>
      </c>
      <c r="C226" s="221" t="s">
        <v>4037</v>
      </c>
      <c r="D226" s="221" t="s">
        <v>4038</v>
      </c>
      <c r="E226" s="98" t="s">
        <v>4039</v>
      </c>
      <c r="F226" s="98"/>
      <c r="G226" s="221" t="s">
        <v>1531</v>
      </c>
      <c r="H226" s="221" t="s">
        <v>31</v>
      </c>
      <c r="I226" s="221" t="s">
        <v>41</v>
      </c>
      <c r="J226" s="221" t="s">
        <v>2000</v>
      </c>
      <c r="K226" s="221" t="s">
        <v>3454</v>
      </c>
      <c r="L226" s="221">
        <v>50000</v>
      </c>
      <c r="M226" s="221">
        <v>45000</v>
      </c>
      <c r="N226" s="886">
        <v>2500</v>
      </c>
      <c r="O226" s="223" t="s">
        <v>3327</v>
      </c>
      <c r="P226" s="224">
        <v>47500</v>
      </c>
      <c r="Q226" s="225">
        <v>20</v>
      </c>
      <c r="R226" s="224">
        <v>47500</v>
      </c>
      <c r="S226" s="223" t="s">
        <v>3327</v>
      </c>
      <c r="T226" s="225">
        <v>20</v>
      </c>
    </row>
    <row r="227" spans="1:20" ht="63">
      <c r="A227" s="76">
        <v>220</v>
      </c>
      <c r="B227" s="220" t="s">
        <v>4040</v>
      </c>
      <c r="C227" s="221" t="s">
        <v>4041</v>
      </c>
      <c r="D227" s="221" t="s">
        <v>4042</v>
      </c>
      <c r="E227" s="98" t="s">
        <v>4043</v>
      </c>
      <c r="F227" s="98"/>
      <c r="G227" s="221" t="s">
        <v>1531</v>
      </c>
      <c r="H227" s="221" t="s">
        <v>1934</v>
      </c>
      <c r="I227" s="221" t="s">
        <v>32</v>
      </c>
      <c r="J227" s="221" t="s">
        <v>2000</v>
      </c>
      <c r="K227" s="221"/>
      <c r="L227" s="221">
        <v>50000</v>
      </c>
      <c r="M227" s="221">
        <v>45000</v>
      </c>
      <c r="N227" s="886">
        <v>2500</v>
      </c>
      <c r="O227" s="223" t="s">
        <v>3327</v>
      </c>
      <c r="P227" s="224">
        <v>47500</v>
      </c>
      <c r="Q227" s="225">
        <v>20</v>
      </c>
      <c r="R227" s="224">
        <v>47500</v>
      </c>
      <c r="S227" s="223" t="s">
        <v>3327</v>
      </c>
      <c r="T227" s="225">
        <v>20</v>
      </c>
    </row>
    <row r="228" spans="1:20" ht="75">
      <c r="A228" s="76">
        <v>221</v>
      </c>
      <c r="B228" s="220" t="s">
        <v>4044</v>
      </c>
      <c r="C228" s="221" t="s">
        <v>4045</v>
      </c>
      <c r="D228" s="221" t="s">
        <v>4046</v>
      </c>
      <c r="E228" s="98" t="s">
        <v>4047</v>
      </c>
      <c r="F228" s="98"/>
      <c r="G228" s="221" t="s">
        <v>1531</v>
      </c>
      <c r="H228" s="221" t="s">
        <v>1934</v>
      </c>
      <c r="I228" s="221" t="s">
        <v>32</v>
      </c>
      <c r="J228" s="221" t="s">
        <v>2000</v>
      </c>
      <c r="K228" s="221" t="s">
        <v>3560</v>
      </c>
      <c r="L228" s="221">
        <v>50000</v>
      </c>
      <c r="M228" s="221">
        <v>45000</v>
      </c>
      <c r="N228" s="886">
        <v>2500</v>
      </c>
      <c r="O228" s="223" t="s">
        <v>3327</v>
      </c>
      <c r="P228" s="224">
        <v>47500</v>
      </c>
      <c r="Q228" s="225">
        <v>20</v>
      </c>
      <c r="R228" s="224">
        <v>47500</v>
      </c>
      <c r="S228" s="223" t="s">
        <v>3327</v>
      </c>
      <c r="T228" s="225">
        <v>20</v>
      </c>
    </row>
    <row r="229" spans="1:20" ht="75">
      <c r="A229" s="76">
        <v>222</v>
      </c>
      <c r="B229" s="220" t="s">
        <v>4048</v>
      </c>
      <c r="C229" s="221" t="s">
        <v>4049</v>
      </c>
      <c r="D229" s="221" t="s">
        <v>4050</v>
      </c>
      <c r="E229" s="98" t="s">
        <v>4051</v>
      </c>
      <c r="F229" s="98"/>
      <c r="G229" s="221" t="s">
        <v>1531</v>
      </c>
      <c r="H229" s="221" t="s">
        <v>31</v>
      </c>
      <c r="I229" s="221" t="s">
        <v>32</v>
      </c>
      <c r="J229" s="221" t="s">
        <v>2000</v>
      </c>
      <c r="K229" s="221" t="s">
        <v>3326</v>
      </c>
      <c r="L229" s="221">
        <v>200000</v>
      </c>
      <c r="M229" s="221">
        <v>180000</v>
      </c>
      <c r="N229" s="886">
        <v>10000</v>
      </c>
      <c r="O229" s="223" t="s">
        <v>3327</v>
      </c>
      <c r="P229" s="224">
        <v>190000</v>
      </c>
      <c r="Q229" s="225">
        <v>20</v>
      </c>
      <c r="R229" s="224">
        <v>190000</v>
      </c>
      <c r="S229" s="223" t="s">
        <v>3327</v>
      </c>
      <c r="T229" s="225">
        <v>20</v>
      </c>
    </row>
    <row r="230" spans="1:20" ht="78.75">
      <c r="A230" s="76">
        <v>223</v>
      </c>
      <c r="B230" s="220" t="s">
        <v>4052</v>
      </c>
      <c r="C230" s="221" t="s">
        <v>4053</v>
      </c>
      <c r="D230" s="221" t="s">
        <v>4054</v>
      </c>
      <c r="E230" s="98" t="s">
        <v>4051</v>
      </c>
      <c r="F230" s="98"/>
      <c r="G230" s="221" t="s">
        <v>1531</v>
      </c>
      <c r="H230" s="221" t="s">
        <v>31</v>
      </c>
      <c r="I230" s="221" t="s">
        <v>41</v>
      </c>
      <c r="J230" s="221" t="s">
        <v>2000</v>
      </c>
      <c r="K230" s="221" t="s">
        <v>3326</v>
      </c>
      <c r="L230" s="221">
        <v>50000</v>
      </c>
      <c r="M230" s="221">
        <v>45000</v>
      </c>
      <c r="N230" s="886">
        <v>2500</v>
      </c>
      <c r="O230" s="223" t="s">
        <v>3327</v>
      </c>
      <c r="P230" s="224">
        <v>47500</v>
      </c>
      <c r="Q230" s="225">
        <v>20</v>
      </c>
      <c r="R230" s="224">
        <v>47500</v>
      </c>
      <c r="S230" s="223" t="s">
        <v>3327</v>
      </c>
      <c r="T230" s="225">
        <v>20</v>
      </c>
    </row>
    <row r="231" spans="1:20" ht="60">
      <c r="A231" s="76">
        <v>224</v>
      </c>
      <c r="B231" s="220" t="s">
        <v>4055</v>
      </c>
      <c r="C231" s="221" t="s">
        <v>4056</v>
      </c>
      <c r="D231" s="221" t="s">
        <v>3518</v>
      </c>
      <c r="E231" s="98" t="s">
        <v>4057</v>
      </c>
      <c r="F231" s="98"/>
      <c r="G231" s="221" t="s">
        <v>1531</v>
      </c>
      <c r="H231" s="221" t="s">
        <v>31</v>
      </c>
      <c r="I231" s="221" t="s">
        <v>32</v>
      </c>
      <c r="J231" s="221" t="s">
        <v>2000</v>
      </c>
      <c r="K231" s="221" t="s">
        <v>3383</v>
      </c>
      <c r="L231" s="221">
        <v>50000</v>
      </c>
      <c r="M231" s="221">
        <v>45000</v>
      </c>
      <c r="N231" s="886">
        <v>2500</v>
      </c>
      <c r="O231" s="223" t="s">
        <v>3327</v>
      </c>
      <c r="P231" s="224">
        <v>47500</v>
      </c>
      <c r="Q231" s="225">
        <v>20</v>
      </c>
      <c r="R231" s="224">
        <v>47500</v>
      </c>
      <c r="S231" s="223" t="s">
        <v>3327</v>
      </c>
      <c r="T231" s="225">
        <v>20</v>
      </c>
    </row>
    <row r="232" spans="1:20" ht="75">
      <c r="A232" s="76">
        <v>225</v>
      </c>
      <c r="B232" s="220" t="s">
        <v>4058</v>
      </c>
      <c r="C232" s="221" t="s">
        <v>4059</v>
      </c>
      <c r="D232" s="221" t="s">
        <v>4060</v>
      </c>
      <c r="E232" s="98" t="s">
        <v>4061</v>
      </c>
      <c r="F232" s="98"/>
      <c r="G232" s="221" t="s">
        <v>1531</v>
      </c>
      <c r="H232" s="221" t="s">
        <v>31</v>
      </c>
      <c r="I232" s="221" t="s">
        <v>32</v>
      </c>
      <c r="J232" s="221" t="s">
        <v>2000</v>
      </c>
      <c r="K232" s="221" t="s">
        <v>4062</v>
      </c>
      <c r="L232" s="221">
        <v>200000</v>
      </c>
      <c r="M232" s="221">
        <v>180000</v>
      </c>
      <c r="N232" s="886">
        <v>10000</v>
      </c>
      <c r="O232" s="223" t="s">
        <v>3327</v>
      </c>
      <c r="P232" s="224">
        <v>190000</v>
      </c>
      <c r="Q232" s="225">
        <v>20</v>
      </c>
      <c r="R232" s="224">
        <v>190000</v>
      </c>
      <c r="S232" s="223" t="s">
        <v>3327</v>
      </c>
      <c r="T232" s="225">
        <v>20</v>
      </c>
    </row>
    <row r="233" spans="1:20" ht="75">
      <c r="A233" s="76">
        <v>226</v>
      </c>
      <c r="B233" s="220" t="s">
        <v>4063</v>
      </c>
      <c r="C233" s="221" t="s">
        <v>4064</v>
      </c>
      <c r="D233" s="221" t="s">
        <v>4065</v>
      </c>
      <c r="E233" s="98" t="s">
        <v>4066</v>
      </c>
      <c r="F233" s="98"/>
      <c r="G233" s="221" t="s">
        <v>1531</v>
      </c>
      <c r="H233" s="221" t="s">
        <v>31</v>
      </c>
      <c r="I233" s="221" t="s">
        <v>41</v>
      </c>
      <c r="J233" s="221" t="s">
        <v>2000</v>
      </c>
      <c r="K233" s="221" t="s">
        <v>4067</v>
      </c>
      <c r="L233" s="221">
        <v>100000</v>
      </c>
      <c r="M233" s="221">
        <v>90000</v>
      </c>
      <c r="N233" s="886">
        <v>5000</v>
      </c>
      <c r="O233" s="223" t="s">
        <v>3327</v>
      </c>
      <c r="P233" s="224">
        <v>95000</v>
      </c>
      <c r="Q233" s="225">
        <v>20</v>
      </c>
      <c r="R233" s="224">
        <v>95000</v>
      </c>
      <c r="S233" s="223" t="s">
        <v>3327</v>
      </c>
      <c r="T233" s="225">
        <v>20</v>
      </c>
    </row>
    <row r="234" spans="1:20" ht="78.75">
      <c r="A234" s="76">
        <v>227</v>
      </c>
      <c r="B234" s="220" t="s">
        <v>4068</v>
      </c>
      <c r="C234" s="221" t="s">
        <v>4069</v>
      </c>
      <c r="D234" s="221" t="s">
        <v>4070</v>
      </c>
      <c r="E234" s="98" t="s">
        <v>4071</v>
      </c>
      <c r="F234" s="98"/>
      <c r="G234" s="221" t="s">
        <v>1531</v>
      </c>
      <c r="H234" s="221" t="s">
        <v>31</v>
      </c>
      <c r="I234" s="221" t="s">
        <v>41</v>
      </c>
      <c r="J234" s="221" t="s">
        <v>2000</v>
      </c>
      <c r="K234" s="221" t="s">
        <v>3454</v>
      </c>
      <c r="L234" s="221">
        <v>100000</v>
      </c>
      <c r="M234" s="221">
        <v>90000</v>
      </c>
      <c r="N234" s="886">
        <v>5000</v>
      </c>
      <c r="O234" s="223" t="s">
        <v>3327</v>
      </c>
      <c r="P234" s="224">
        <v>95000</v>
      </c>
      <c r="Q234" s="225">
        <v>20</v>
      </c>
      <c r="R234" s="224">
        <v>95000</v>
      </c>
      <c r="S234" s="223" t="s">
        <v>3327</v>
      </c>
      <c r="T234" s="225">
        <v>20</v>
      </c>
    </row>
    <row r="235" spans="1:20" ht="75">
      <c r="A235" s="76">
        <v>228</v>
      </c>
      <c r="B235" s="220" t="s">
        <v>4072</v>
      </c>
      <c r="C235" s="221" t="s">
        <v>3360</v>
      </c>
      <c r="D235" s="221" t="s">
        <v>4073</v>
      </c>
      <c r="E235" s="98" t="s">
        <v>4066</v>
      </c>
      <c r="F235" s="98"/>
      <c r="G235" s="221" t="s">
        <v>1531</v>
      </c>
      <c r="H235" s="221" t="s">
        <v>31</v>
      </c>
      <c r="I235" s="221" t="s">
        <v>41</v>
      </c>
      <c r="J235" s="221" t="s">
        <v>2000</v>
      </c>
      <c r="K235" s="221" t="s">
        <v>4067</v>
      </c>
      <c r="L235" s="221">
        <v>100000</v>
      </c>
      <c r="M235" s="221">
        <v>90000</v>
      </c>
      <c r="N235" s="886">
        <v>5000</v>
      </c>
      <c r="O235" s="223" t="s">
        <v>3327</v>
      </c>
      <c r="P235" s="224">
        <v>95000</v>
      </c>
      <c r="Q235" s="225">
        <v>20</v>
      </c>
      <c r="R235" s="224">
        <v>95000</v>
      </c>
      <c r="S235" s="223" t="s">
        <v>3327</v>
      </c>
      <c r="T235" s="225">
        <v>20</v>
      </c>
    </row>
    <row r="236" spans="1:20" ht="60">
      <c r="A236" s="76">
        <v>229</v>
      </c>
      <c r="B236" s="220" t="s">
        <v>4074</v>
      </c>
      <c r="C236" s="221" t="s">
        <v>4075</v>
      </c>
      <c r="D236" s="221" t="s">
        <v>4076</v>
      </c>
      <c r="E236" s="98" t="s">
        <v>4077</v>
      </c>
      <c r="F236" s="98"/>
      <c r="G236" s="221" t="s">
        <v>1531</v>
      </c>
      <c r="H236" s="221" t="s">
        <v>2965</v>
      </c>
      <c r="I236" s="221" t="s">
        <v>32</v>
      </c>
      <c r="J236" s="221" t="s">
        <v>2000</v>
      </c>
      <c r="K236" s="221" t="s">
        <v>3340</v>
      </c>
      <c r="L236" s="221">
        <v>200000</v>
      </c>
      <c r="M236" s="221">
        <v>180000</v>
      </c>
      <c r="N236" s="886">
        <v>10000</v>
      </c>
      <c r="O236" s="223" t="s">
        <v>3327</v>
      </c>
      <c r="P236" s="224">
        <v>190000</v>
      </c>
      <c r="Q236" s="225">
        <v>20</v>
      </c>
      <c r="R236" s="224">
        <v>190000</v>
      </c>
      <c r="S236" s="223" t="s">
        <v>3327</v>
      </c>
      <c r="T236" s="225">
        <v>20</v>
      </c>
    </row>
    <row r="237" spans="1:20" ht="63">
      <c r="A237" s="76">
        <v>230</v>
      </c>
      <c r="B237" s="220" t="s">
        <v>4078</v>
      </c>
      <c r="C237" s="221" t="s">
        <v>4079</v>
      </c>
      <c r="D237" s="221" t="s">
        <v>4080</v>
      </c>
      <c r="E237" s="98" t="s">
        <v>4081</v>
      </c>
      <c r="F237" s="98"/>
      <c r="G237" s="221" t="s">
        <v>1531</v>
      </c>
      <c r="H237" s="221" t="s">
        <v>1934</v>
      </c>
      <c r="I237" s="221" t="s">
        <v>41</v>
      </c>
      <c r="J237" s="221" t="s">
        <v>2000</v>
      </c>
      <c r="K237" s="221" t="s">
        <v>4082</v>
      </c>
      <c r="L237" s="221">
        <v>100000</v>
      </c>
      <c r="M237" s="221">
        <v>90000</v>
      </c>
      <c r="N237" s="886">
        <v>5000</v>
      </c>
      <c r="O237" s="223" t="s">
        <v>3327</v>
      </c>
      <c r="P237" s="224">
        <v>95000</v>
      </c>
      <c r="Q237" s="225">
        <v>20</v>
      </c>
      <c r="R237" s="224">
        <v>95000</v>
      </c>
      <c r="S237" s="223" t="s">
        <v>3327</v>
      </c>
      <c r="T237" s="225">
        <v>20</v>
      </c>
    </row>
    <row r="238" spans="1:20" ht="75">
      <c r="A238" s="76">
        <v>231</v>
      </c>
      <c r="B238" s="220" t="s">
        <v>4083</v>
      </c>
      <c r="C238" s="221" t="s">
        <v>4084</v>
      </c>
      <c r="D238" s="221" t="s">
        <v>4085</v>
      </c>
      <c r="E238" s="98" t="s">
        <v>4086</v>
      </c>
      <c r="F238" s="98"/>
      <c r="G238" s="221" t="s">
        <v>1531</v>
      </c>
      <c r="H238" s="221" t="s">
        <v>1934</v>
      </c>
      <c r="I238" s="221" t="s">
        <v>41</v>
      </c>
      <c r="J238" s="221" t="s">
        <v>2000</v>
      </c>
      <c r="K238" s="221" t="s">
        <v>4087</v>
      </c>
      <c r="L238" s="221">
        <v>100000</v>
      </c>
      <c r="M238" s="221">
        <v>90000</v>
      </c>
      <c r="N238" s="886">
        <v>5000</v>
      </c>
      <c r="O238" s="223" t="s">
        <v>3327</v>
      </c>
      <c r="P238" s="224">
        <v>95000</v>
      </c>
      <c r="Q238" s="225">
        <v>20</v>
      </c>
      <c r="R238" s="224">
        <v>95000</v>
      </c>
      <c r="S238" s="223" t="s">
        <v>3327</v>
      </c>
      <c r="T238" s="225">
        <v>20</v>
      </c>
    </row>
    <row r="239" spans="1:20" ht="63">
      <c r="A239" s="76">
        <v>232</v>
      </c>
      <c r="B239" s="220" t="s">
        <v>4088</v>
      </c>
      <c r="C239" s="221" t="s">
        <v>4089</v>
      </c>
      <c r="D239" s="221" t="s">
        <v>4090</v>
      </c>
      <c r="E239" s="98" t="s">
        <v>4091</v>
      </c>
      <c r="F239" s="98"/>
      <c r="G239" s="221" t="s">
        <v>1531</v>
      </c>
      <c r="H239" s="221" t="s">
        <v>1934</v>
      </c>
      <c r="I239" s="221" t="s">
        <v>41</v>
      </c>
      <c r="J239" s="221" t="s">
        <v>2000</v>
      </c>
      <c r="K239" s="98" t="s">
        <v>4092</v>
      </c>
      <c r="L239" s="221">
        <v>100000</v>
      </c>
      <c r="M239" s="221">
        <v>90000</v>
      </c>
      <c r="N239" s="886">
        <v>5000</v>
      </c>
      <c r="O239" s="223" t="s">
        <v>3327</v>
      </c>
      <c r="P239" s="224">
        <v>95000</v>
      </c>
      <c r="Q239" s="225">
        <v>20</v>
      </c>
      <c r="R239" s="224">
        <v>95000</v>
      </c>
      <c r="S239" s="223" t="s">
        <v>3327</v>
      </c>
      <c r="T239" s="225">
        <v>20</v>
      </c>
    </row>
    <row r="240" spans="1:20" ht="63">
      <c r="A240" s="76">
        <v>233</v>
      </c>
      <c r="B240" s="220" t="s">
        <v>4093</v>
      </c>
      <c r="C240" s="221" t="s">
        <v>4094</v>
      </c>
      <c r="D240" s="221" t="s">
        <v>3874</v>
      </c>
      <c r="E240" s="98" t="s">
        <v>4095</v>
      </c>
      <c r="F240" s="98"/>
      <c r="G240" s="221" t="s">
        <v>1531</v>
      </c>
      <c r="H240" s="221" t="s">
        <v>31</v>
      </c>
      <c r="I240" s="221" t="s">
        <v>32</v>
      </c>
      <c r="J240" s="221" t="s">
        <v>2000</v>
      </c>
      <c r="K240" s="98" t="s">
        <v>3340</v>
      </c>
      <c r="L240" s="221">
        <v>200000</v>
      </c>
      <c r="M240" s="221">
        <v>180000</v>
      </c>
      <c r="N240" s="886">
        <v>10000</v>
      </c>
      <c r="O240" s="223" t="s">
        <v>3327</v>
      </c>
      <c r="P240" s="224">
        <v>190000</v>
      </c>
      <c r="Q240" s="225">
        <v>20</v>
      </c>
      <c r="R240" s="224">
        <v>190000</v>
      </c>
      <c r="S240" s="223" t="s">
        <v>3327</v>
      </c>
      <c r="T240" s="225">
        <v>20</v>
      </c>
    </row>
    <row r="241" spans="1:20" ht="60">
      <c r="A241" s="76">
        <v>234</v>
      </c>
      <c r="B241" s="220" t="s">
        <v>4096</v>
      </c>
      <c r="C241" s="221" t="s">
        <v>4097</v>
      </c>
      <c r="D241" s="221" t="s">
        <v>3728</v>
      </c>
      <c r="E241" s="98" t="s">
        <v>4098</v>
      </c>
      <c r="F241" s="98"/>
      <c r="G241" s="221" t="s">
        <v>1531</v>
      </c>
      <c r="H241" s="221" t="s">
        <v>31</v>
      </c>
      <c r="I241" s="221" t="s">
        <v>32</v>
      </c>
      <c r="J241" s="221" t="s">
        <v>2000</v>
      </c>
      <c r="K241" s="98" t="s">
        <v>4099</v>
      </c>
      <c r="L241" s="221">
        <v>200000</v>
      </c>
      <c r="M241" s="221">
        <v>180000</v>
      </c>
      <c r="N241" s="886">
        <v>10000</v>
      </c>
      <c r="O241" s="223" t="s">
        <v>3327</v>
      </c>
      <c r="P241" s="224">
        <v>190000</v>
      </c>
      <c r="Q241" s="225">
        <v>20</v>
      </c>
      <c r="R241" s="224">
        <v>190000</v>
      </c>
      <c r="S241" s="223" t="s">
        <v>3327</v>
      </c>
      <c r="T241" s="225">
        <v>20</v>
      </c>
    </row>
    <row r="242" spans="1:20" ht="60">
      <c r="A242" s="76">
        <v>235</v>
      </c>
      <c r="B242" s="220" t="s">
        <v>4100</v>
      </c>
      <c r="C242" s="221" t="s">
        <v>3352</v>
      </c>
      <c r="D242" s="221" t="s">
        <v>3728</v>
      </c>
      <c r="E242" s="98" t="s">
        <v>4098</v>
      </c>
      <c r="F242" s="98"/>
      <c r="G242" s="221" t="s">
        <v>1531</v>
      </c>
      <c r="H242" s="221" t="s">
        <v>31</v>
      </c>
      <c r="I242" s="221" t="s">
        <v>32</v>
      </c>
      <c r="J242" s="221" t="s">
        <v>2000</v>
      </c>
      <c r="K242" s="98" t="s">
        <v>4099</v>
      </c>
      <c r="L242" s="221">
        <v>200000</v>
      </c>
      <c r="M242" s="221">
        <v>180000</v>
      </c>
      <c r="N242" s="886">
        <v>10000</v>
      </c>
      <c r="O242" s="223" t="s">
        <v>3327</v>
      </c>
      <c r="P242" s="224">
        <v>190000</v>
      </c>
      <c r="Q242" s="225">
        <v>20</v>
      </c>
      <c r="R242" s="224">
        <v>190000</v>
      </c>
      <c r="S242" s="223" t="s">
        <v>3327</v>
      </c>
      <c r="T242" s="225">
        <v>20</v>
      </c>
    </row>
    <row r="243" spans="1:20" ht="60">
      <c r="A243" s="76">
        <v>236</v>
      </c>
      <c r="B243" s="220" t="s">
        <v>4101</v>
      </c>
      <c r="C243" s="221" t="s">
        <v>4102</v>
      </c>
      <c r="D243" s="221" t="s">
        <v>4097</v>
      </c>
      <c r="E243" s="98" t="s">
        <v>4103</v>
      </c>
      <c r="F243" s="98"/>
      <c r="G243" s="221" t="s">
        <v>1531</v>
      </c>
      <c r="H243" s="221" t="s">
        <v>31</v>
      </c>
      <c r="I243" s="221" t="s">
        <v>32</v>
      </c>
      <c r="J243" s="221" t="s">
        <v>2000</v>
      </c>
      <c r="K243" s="98" t="s">
        <v>4104</v>
      </c>
      <c r="L243" s="221">
        <v>200000</v>
      </c>
      <c r="M243" s="221">
        <v>180000</v>
      </c>
      <c r="N243" s="886">
        <v>10000</v>
      </c>
      <c r="O243" s="223" t="s">
        <v>3327</v>
      </c>
      <c r="P243" s="224">
        <v>190000</v>
      </c>
      <c r="Q243" s="225">
        <v>20</v>
      </c>
      <c r="R243" s="224">
        <v>190000</v>
      </c>
      <c r="S243" s="223" t="s">
        <v>3327</v>
      </c>
      <c r="T243" s="225">
        <v>20</v>
      </c>
    </row>
    <row r="244" spans="1:20" ht="47.25">
      <c r="A244" s="76">
        <v>237</v>
      </c>
      <c r="B244" s="220" t="s">
        <v>4105</v>
      </c>
      <c r="C244" s="221" t="s">
        <v>4106</v>
      </c>
      <c r="D244" s="221" t="s">
        <v>4107</v>
      </c>
      <c r="E244" s="98" t="s">
        <v>4108</v>
      </c>
      <c r="F244" s="98"/>
      <c r="G244" s="221" t="s">
        <v>1531</v>
      </c>
      <c r="H244" s="221" t="s">
        <v>31</v>
      </c>
      <c r="I244" s="221" t="s">
        <v>32</v>
      </c>
      <c r="J244" s="221" t="s">
        <v>2000</v>
      </c>
      <c r="K244" s="98" t="s">
        <v>4104</v>
      </c>
      <c r="L244" s="221">
        <v>200000</v>
      </c>
      <c r="M244" s="221">
        <v>180000</v>
      </c>
      <c r="N244" s="886">
        <v>10000</v>
      </c>
      <c r="O244" s="223" t="s">
        <v>3327</v>
      </c>
      <c r="P244" s="224">
        <v>190000</v>
      </c>
      <c r="Q244" s="225">
        <v>20</v>
      </c>
      <c r="R244" s="224">
        <v>190000</v>
      </c>
      <c r="S244" s="223" t="s">
        <v>3327</v>
      </c>
      <c r="T244" s="225">
        <v>20</v>
      </c>
    </row>
    <row r="245" spans="1:20" ht="75">
      <c r="A245" s="76">
        <v>238</v>
      </c>
      <c r="B245" s="220" t="s">
        <v>4109</v>
      </c>
      <c r="C245" s="221" t="s">
        <v>4110</v>
      </c>
      <c r="D245" s="221" t="s">
        <v>4111</v>
      </c>
      <c r="E245" s="98" t="s">
        <v>4112</v>
      </c>
      <c r="F245" s="98"/>
      <c r="G245" s="221" t="s">
        <v>1531</v>
      </c>
      <c r="H245" s="221" t="s">
        <v>1934</v>
      </c>
      <c r="I245" s="221" t="s">
        <v>41</v>
      </c>
      <c r="J245" s="221" t="s">
        <v>2000</v>
      </c>
      <c r="K245" s="98" t="s">
        <v>3454</v>
      </c>
      <c r="L245" s="221">
        <v>100000</v>
      </c>
      <c r="M245" s="221">
        <v>90000</v>
      </c>
      <c r="N245" s="886">
        <v>5000</v>
      </c>
      <c r="O245" s="223" t="s">
        <v>3327</v>
      </c>
      <c r="P245" s="224">
        <v>95000</v>
      </c>
      <c r="Q245" s="225">
        <v>20</v>
      </c>
      <c r="R245" s="224">
        <v>95000</v>
      </c>
      <c r="S245" s="223" t="s">
        <v>3327</v>
      </c>
      <c r="T245" s="225">
        <v>20</v>
      </c>
    </row>
    <row r="246" spans="1:20" ht="63">
      <c r="A246" s="76">
        <v>239</v>
      </c>
      <c r="B246" s="220" t="s">
        <v>4113</v>
      </c>
      <c r="C246" s="221" t="s">
        <v>4114</v>
      </c>
      <c r="D246" s="221" t="s">
        <v>4115</v>
      </c>
      <c r="E246" s="98" t="s">
        <v>4116</v>
      </c>
      <c r="F246" s="98"/>
      <c r="G246" s="221" t="s">
        <v>1531</v>
      </c>
      <c r="H246" s="221" t="s">
        <v>1934</v>
      </c>
      <c r="I246" s="221" t="s">
        <v>41</v>
      </c>
      <c r="J246" s="221" t="s">
        <v>2000</v>
      </c>
      <c r="K246" s="221" t="s">
        <v>3454</v>
      </c>
      <c r="L246" s="221">
        <v>100000</v>
      </c>
      <c r="M246" s="221">
        <v>90000</v>
      </c>
      <c r="N246" s="886">
        <v>5000</v>
      </c>
      <c r="O246" s="223" t="s">
        <v>3327</v>
      </c>
      <c r="P246" s="224">
        <v>95000</v>
      </c>
      <c r="Q246" s="225">
        <v>20</v>
      </c>
      <c r="R246" s="224">
        <v>95000</v>
      </c>
      <c r="S246" s="223" t="s">
        <v>3327</v>
      </c>
      <c r="T246" s="225">
        <v>20</v>
      </c>
    </row>
    <row r="247" spans="1:20" ht="75">
      <c r="A247" s="76">
        <v>240</v>
      </c>
      <c r="B247" s="220" t="s">
        <v>4117</v>
      </c>
      <c r="C247" s="221" t="s">
        <v>4118</v>
      </c>
      <c r="D247" s="221" t="s">
        <v>4119</v>
      </c>
      <c r="E247" s="98" t="s">
        <v>4120</v>
      </c>
      <c r="F247" s="98"/>
      <c r="G247" s="221" t="s">
        <v>1531</v>
      </c>
      <c r="H247" s="221" t="s">
        <v>1934</v>
      </c>
      <c r="I247" s="221" t="s">
        <v>32</v>
      </c>
      <c r="J247" s="221" t="s">
        <v>2000</v>
      </c>
      <c r="K247" s="221" t="s">
        <v>4121</v>
      </c>
      <c r="L247" s="221">
        <v>100000</v>
      </c>
      <c r="M247" s="221">
        <v>90000</v>
      </c>
      <c r="N247" s="886">
        <v>5000</v>
      </c>
      <c r="O247" s="223" t="s">
        <v>3327</v>
      </c>
      <c r="P247" s="224">
        <v>95000</v>
      </c>
      <c r="Q247" s="225">
        <v>20</v>
      </c>
      <c r="R247" s="224">
        <v>95000</v>
      </c>
      <c r="S247" s="223" t="s">
        <v>3327</v>
      </c>
      <c r="T247" s="225">
        <v>20</v>
      </c>
    </row>
    <row r="248" spans="1:20" ht="47.25">
      <c r="A248" s="76">
        <v>241</v>
      </c>
      <c r="B248" s="220" t="s">
        <v>4122</v>
      </c>
      <c r="C248" s="221" t="s">
        <v>4123</v>
      </c>
      <c r="D248" s="221" t="s">
        <v>4124</v>
      </c>
      <c r="E248" s="98" t="s">
        <v>4125</v>
      </c>
      <c r="F248" s="98"/>
      <c r="G248" s="221" t="s">
        <v>1531</v>
      </c>
      <c r="H248" s="221" t="s">
        <v>1934</v>
      </c>
      <c r="I248" s="221" t="s">
        <v>32</v>
      </c>
      <c r="J248" s="221" t="s">
        <v>2000</v>
      </c>
      <c r="K248" s="221" t="s">
        <v>4121</v>
      </c>
      <c r="L248" s="221">
        <v>100000</v>
      </c>
      <c r="M248" s="221">
        <v>90000</v>
      </c>
      <c r="N248" s="886">
        <v>5000</v>
      </c>
      <c r="O248" s="223" t="s">
        <v>3327</v>
      </c>
      <c r="P248" s="224">
        <v>95000</v>
      </c>
      <c r="Q248" s="225">
        <v>20</v>
      </c>
      <c r="R248" s="224">
        <v>95000</v>
      </c>
      <c r="S248" s="223" t="s">
        <v>3327</v>
      </c>
      <c r="T248" s="225">
        <v>20</v>
      </c>
    </row>
    <row r="249" spans="1:20" ht="47.25">
      <c r="A249" s="76">
        <v>242</v>
      </c>
      <c r="B249" s="220" t="s">
        <v>4126</v>
      </c>
      <c r="C249" s="221" t="s">
        <v>4127</v>
      </c>
      <c r="D249" s="221" t="s">
        <v>4128</v>
      </c>
      <c r="E249" s="98" t="s">
        <v>4129</v>
      </c>
      <c r="F249" s="98"/>
      <c r="G249" s="221" t="s">
        <v>1531</v>
      </c>
      <c r="H249" s="221" t="s">
        <v>1934</v>
      </c>
      <c r="I249" s="221" t="s">
        <v>32</v>
      </c>
      <c r="J249" s="221" t="s">
        <v>2000</v>
      </c>
      <c r="K249" s="221" t="s">
        <v>4121</v>
      </c>
      <c r="L249" s="221">
        <v>100000</v>
      </c>
      <c r="M249" s="221">
        <v>90000</v>
      </c>
      <c r="N249" s="886">
        <v>5000</v>
      </c>
      <c r="O249" s="223" t="s">
        <v>3327</v>
      </c>
      <c r="P249" s="224">
        <v>95000</v>
      </c>
      <c r="Q249" s="225">
        <v>20</v>
      </c>
      <c r="R249" s="224">
        <v>95000</v>
      </c>
      <c r="S249" s="223" t="s">
        <v>3327</v>
      </c>
      <c r="T249" s="225">
        <v>20</v>
      </c>
    </row>
    <row r="250" spans="1:20" ht="47.25">
      <c r="A250" s="76">
        <v>243</v>
      </c>
      <c r="B250" s="220" t="s">
        <v>4130</v>
      </c>
      <c r="C250" s="221" t="s">
        <v>4131</v>
      </c>
      <c r="D250" s="221" t="s">
        <v>4132</v>
      </c>
      <c r="E250" s="98" t="s">
        <v>4133</v>
      </c>
      <c r="F250" s="98"/>
      <c r="G250" s="221" t="s">
        <v>1531</v>
      </c>
      <c r="H250" s="221" t="s">
        <v>1934</v>
      </c>
      <c r="I250" s="221" t="s">
        <v>41</v>
      </c>
      <c r="J250" s="221" t="s">
        <v>2000</v>
      </c>
      <c r="K250" s="221" t="s">
        <v>4121</v>
      </c>
      <c r="L250" s="221">
        <v>100000</v>
      </c>
      <c r="M250" s="221">
        <v>90000</v>
      </c>
      <c r="N250" s="886">
        <v>5000</v>
      </c>
      <c r="O250" s="223" t="s">
        <v>3327</v>
      </c>
      <c r="P250" s="224">
        <v>95000</v>
      </c>
      <c r="Q250" s="225">
        <v>20</v>
      </c>
      <c r="R250" s="224">
        <v>95000</v>
      </c>
      <c r="S250" s="223" t="s">
        <v>3327</v>
      </c>
      <c r="T250" s="225">
        <v>20</v>
      </c>
    </row>
    <row r="251" spans="1:20" ht="75">
      <c r="A251" s="76">
        <v>244</v>
      </c>
      <c r="B251" s="220" t="s">
        <v>4134</v>
      </c>
      <c r="C251" s="221" t="s">
        <v>4135</v>
      </c>
      <c r="D251" s="221" t="s">
        <v>4136</v>
      </c>
      <c r="E251" s="98" t="s">
        <v>4112</v>
      </c>
      <c r="F251" s="98"/>
      <c r="G251" s="221" t="s">
        <v>1531</v>
      </c>
      <c r="H251" s="221" t="s">
        <v>1934</v>
      </c>
      <c r="I251" s="221" t="s">
        <v>32</v>
      </c>
      <c r="J251" s="221" t="s">
        <v>2000</v>
      </c>
      <c r="K251" s="221" t="s">
        <v>4121</v>
      </c>
      <c r="L251" s="221">
        <v>100000</v>
      </c>
      <c r="M251" s="221">
        <v>90000</v>
      </c>
      <c r="N251" s="886">
        <v>5000</v>
      </c>
      <c r="O251" s="223" t="s">
        <v>3327</v>
      </c>
      <c r="P251" s="224">
        <v>95000</v>
      </c>
      <c r="Q251" s="225">
        <v>20</v>
      </c>
      <c r="R251" s="224">
        <v>95000</v>
      </c>
      <c r="S251" s="223" t="s">
        <v>3327</v>
      </c>
      <c r="T251" s="225">
        <v>20</v>
      </c>
    </row>
    <row r="252" spans="1:20" ht="45">
      <c r="A252" s="76">
        <v>245</v>
      </c>
      <c r="B252" s="220" t="s">
        <v>4137</v>
      </c>
      <c r="C252" s="221" t="s">
        <v>4138</v>
      </c>
      <c r="D252" s="221" t="s">
        <v>4139</v>
      </c>
      <c r="E252" s="98" t="s">
        <v>4140</v>
      </c>
      <c r="F252" s="98"/>
      <c r="G252" s="221" t="s">
        <v>1531</v>
      </c>
      <c r="H252" s="221" t="s">
        <v>1934</v>
      </c>
      <c r="I252" s="221" t="s">
        <v>32</v>
      </c>
      <c r="J252" s="221" t="s">
        <v>2000</v>
      </c>
      <c r="K252" s="221" t="s">
        <v>3454</v>
      </c>
      <c r="L252" s="221">
        <v>100000</v>
      </c>
      <c r="M252" s="221">
        <v>90000</v>
      </c>
      <c r="N252" s="886">
        <v>5000</v>
      </c>
      <c r="O252" s="223" t="s">
        <v>3327</v>
      </c>
      <c r="P252" s="224">
        <v>95000</v>
      </c>
      <c r="Q252" s="225">
        <v>20</v>
      </c>
      <c r="R252" s="224">
        <v>95000</v>
      </c>
      <c r="S252" s="223" t="s">
        <v>3327</v>
      </c>
      <c r="T252" s="225">
        <v>20</v>
      </c>
    </row>
    <row r="253" spans="1:20" ht="75">
      <c r="A253" s="76">
        <v>246</v>
      </c>
      <c r="B253" s="220" t="s">
        <v>4141</v>
      </c>
      <c r="C253" s="221" t="s">
        <v>3437</v>
      </c>
      <c r="D253" s="221" t="s">
        <v>3717</v>
      </c>
      <c r="E253" s="98" t="s">
        <v>4142</v>
      </c>
      <c r="F253" s="98"/>
      <c r="G253" s="221" t="s">
        <v>1531</v>
      </c>
      <c r="H253" s="221" t="s">
        <v>31</v>
      </c>
      <c r="I253" s="221" t="s">
        <v>32</v>
      </c>
      <c r="J253" s="221" t="s">
        <v>2000</v>
      </c>
      <c r="K253" s="221" t="s">
        <v>4121</v>
      </c>
      <c r="L253" s="221">
        <v>100000</v>
      </c>
      <c r="M253" s="221">
        <v>90000</v>
      </c>
      <c r="N253" s="886">
        <v>5000</v>
      </c>
      <c r="O253" s="223" t="s">
        <v>3327</v>
      </c>
      <c r="P253" s="224">
        <v>95000</v>
      </c>
      <c r="Q253" s="225">
        <v>20</v>
      </c>
      <c r="R253" s="224">
        <v>95000</v>
      </c>
      <c r="S253" s="223" t="s">
        <v>3327</v>
      </c>
      <c r="T253" s="225">
        <v>20</v>
      </c>
    </row>
    <row r="254" spans="1:20" ht="75">
      <c r="A254" s="76">
        <v>247</v>
      </c>
      <c r="B254" s="220" t="s">
        <v>4143</v>
      </c>
      <c r="C254" s="221" t="s">
        <v>4144</v>
      </c>
      <c r="D254" s="221" t="s">
        <v>4145</v>
      </c>
      <c r="E254" s="98" t="s">
        <v>4146</v>
      </c>
      <c r="F254" s="98"/>
      <c r="G254" s="221" t="s">
        <v>1531</v>
      </c>
      <c r="H254" s="221" t="s">
        <v>1934</v>
      </c>
      <c r="I254" s="221" t="s">
        <v>41</v>
      </c>
      <c r="J254" s="221" t="s">
        <v>2000</v>
      </c>
      <c r="K254" s="221" t="s">
        <v>4121</v>
      </c>
      <c r="L254" s="221">
        <v>100000</v>
      </c>
      <c r="M254" s="221">
        <v>90000</v>
      </c>
      <c r="N254" s="886">
        <v>5000</v>
      </c>
      <c r="O254" s="223" t="s">
        <v>3327</v>
      </c>
      <c r="P254" s="224">
        <v>95000</v>
      </c>
      <c r="Q254" s="225">
        <v>20</v>
      </c>
      <c r="R254" s="224">
        <v>95000</v>
      </c>
      <c r="S254" s="223" t="s">
        <v>3327</v>
      </c>
      <c r="T254" s="225">
        <v>20</v>
      </c>
    </row>
    <row r="255" spans="1:20" ht="126">
      <c r="A255" s="76">
        <v>248</v>
      </c>
      <c r="B255" s="226" t="s">
        <v>4147</v>
      </c>
      <c r="C255" s="226" t="s">
        <v>4148</v>
      </c>
      <c r="D255" s="226" t="s">
        <v>4149</v>
      </c>
      <c r="E255" s="226" t="s">
        <v>4150</v>
      </c>
      <c r="F255" s="226"/>
      <c r="G255" s="226" t="s">
        <v>1531</v>
      </c>
      <c r="H255" s="226" t="s">
        <v>1953</v>
      </c>
      <c r="I255" s="226" t="s">
        <v>1954</v>
      </c>
      <c r="J255" s="226" t="s">
        <v>6</v>
      </c>
      <c r="K255" s="226" t="s">
        <v>4151</v>
      </c>
      <c r="L255" s="226">
        <v>50000</v>
      </c>
      <c r="M255" s="226">
        <v>45000</v>
      </c>
      <c r="N255" s="886">
        <v>2500</v>
      </c>
      <c r="O255" s="887" t="s">
        <v>4152</v>
      </c>
      <c r="P255" s="229">
        <v>47500</v>
      </c>
      <c r="Q255" s="225">
        <v>20</v>
      </c>
      <c r="R255" s="229">
        <v>47500</v>
      </c>
      <c r="S255" s="887" t="s">
        <v>4152</v>
      </c>
      <c r="T255" s="229">
        <v>20</v>
      </c>
    </row>
    <row r="256" spans="1:20" ht="126">
      <c r="A256" s="76">
        <v>249</v>
      </c>
      <c r="B256" s="226">
        <v>2</v>
      </c>
      <c r="C256" s="226" t="s">
        <v>4153</v>
      </c>
      <c r="D256" s="226" t="s">
        <v>4149</v>
      </c>
      <c r="E256" s="226" t="s">
        <v>4150</v>
      </c>
      <c r="F256" s="226"/>
      <c r="G256" s="226" t="s">
        <v>1531</v>
      </c>
      <c r="H256" s="226" t="s">
        <v>1953</v>
      </c>
      <c r="I256" s="226" t="s">
        <v>1957</v>
      </c>
      <c r="J256" s="226" t="s">
        <v>6</v>
      </c>
      <c r="K256" s="226" t="s">
        <v>4154</v>
      </c>
      <c r="L256" s="226">
        <v>50000</v>
      </c>
      <c r="M256" s="226">
        <v>45000</v>
      </c>
      <c r="N256" s="886">
        <v>2500</v>
      </c>
      <c r="O256" s="887" t="s">
        <v>4152</v>
      </c>
      <c r="P256" s="229">
        <v>47500</v>
      </c>
      <c r="Q256" s="225">
        <v>20</v>
      </c>
      <c r="R256" s="229">
        <v>47500</v>
      </c>
      <c r="S256" s="887" t="s">
        <v>4152</v>
      </c>
      <c r="T256" s="229">
        <v>20</v>
      </c>
    </row>
    <row r="257" spans="1:20" ht="126">
      <c r="A257" s="76">
        <v>250</v>
      </c>
      <c r="B257" s="226">
        <v>3</v>
      </c>
      <c r="C257" s="226" t="s">
        <v>4155</v>
      </c>
      <c r="D257" s="226" t="s">
        <v>4149</v>
      </c>
      <c r="E257" s="226" t="s">
        <v>4150</v>
      </c>
      <c r="F257" s="226"/>
      <c r="G257" s="226" t="s">
        <v>1531</v>
      </c>
      <c r="H257" s="226" t="s">
        <v>1953</v>
      </c>
      <c r="I257" s="226" t="s">
        <v>1957</v>
      </c>
      <c r="J257" s="226" t="s">
        <v>6</v>
      </c>
      <c r="K257" s="226" t="s">
        <v>4156</v>
      </c>
      <c r="L257" s="226">
        <v>50000</v>
      </c>
      <c r="M257" s="226">
        <v>45000</v>
      </c>
      <c r="N257" s="886">
        <v>2500</v>
      </c>
      <c r="O257" s="887" t="s">
        <v>4152</v>
      </c>
      <c r="P257" s="229">
        <v>47500</v>
      </c>
      <c r="Q257" s="225">
        <v>20</v>
      </c>
      <c r="R257" s="229">
        <v>47500</v>
      </c>
      <c r="S257" s="887" t="s">
        <v>4152</v>
      </c>
      <c r="T257" s="229">
        <v>20</v>
      </c>
    </row>
    <row r="258" spans="1:20" ht="94.5">
      <c r="A258" s="76">
        <v>251</v>
      </c>
      <c r="B258" s="226">
        <v>4</v>
      </c>
      <c r="C258" s="226" t="s">
        <v>4157</v>
      </c>
      <c r="D258" s="226" t="s">
        <v>4158</v>
      </c>
      <c r="E258" s="226" t="s">
        <v>4159</v>
      </c>
      <c r="F258" s="226"/>
      <c r="G258" s="226" t="s">
        <v>1531</v>
      </c>
      <c r="H258" s="226" t="s">
        <v>1953</v>
      </c>
      <c r="I258" s="226" t="s">
        <v>1957</v>
      </c>
      <c r="J258" s="226" t="s">
        <v>6</v>
      </c>
      <c r="K258" s="226" t="s">
        <v>4154</v>
      </c>
      <c r="L258" s="226">
        <v>100000</v>
      </c>
      <c r="M258" s="226">
        <v>90000</v>
      </c>
      <c r="N258" s="886">
        <v>5000</v>
      </c>
      <c r="O258" s="887" t="s">
        <v>4152</v>
      </c>
      <c r="P258" s="229">
        <v>95000</v>
      </c>
      <c r="Q258" s="225">
        <v>20</v>
      </c>
      <c r="R258" s="229">
        <v>95000</v>
      </c>
      <c r="S258" s="887" t="s">
        <v>4152</v>
      </c>
      <c r="T258" s="229">
        <v>20</v>
      </c>
    </row>
    <row r="259" spans="1:20" ht="51">
      <c r="A259" s="76">
        <v>252</v>
      </c>
      <c r="B259" s="226">
        <v>5</v>
      </c>
      <c r="C259" s="226" t="s">
        <v>4160</v>
      </c>
      <c r="D259" s="226" t="s">
        <v>4161</v>
      </c>
      <c r="E259" s="227" t="s">
        <v>4159</v>
      </c>
      <c r="F259" s="227"/>
      <c r="G259" s="226" t="s">
        <v>1531</v>
      </c>
      <c r="H259" s="226" t="s">
        <v>1953</v>
      </c>
      <c r="I259" s="226" t="s">
        <v>1954</v>
      </c>
      <c r="J259" s="226" t="s">
        <v>6</v>
      </c>
      <c r="K259" s="226" t="s">
        <v>4162</v>
      </c>
      <c r="L259" s="226">
        <v>50000</v>
      </c>
      <c r="M259" s="226">
        <v>45000</v>
      </c>
      <c r="N259" s="886">
        <v>2500</v>
      </c>
      <c r="O259" s="887" t="s">
        <v>4152</v>
      </c>
      <c r="P259" s="229">
        <v>47500</v>
      </c>
      <c r="Q259" s="225">
        <v>20</v>
      </c>
      <c r="R259" s="229">
        <v>47500</v>
      </c>
      <c r="S259" s="887" t="s">
        <v>4152</v>
      </c>
      <c r="T259" s="229">
        <v>20</v>
      </c>
    </row>
    <row r="260" spans="1:20" ht="78.75">
      <c r="A260" s="76">
        <v>253</v>
      </c>
      <c r="B260" s="226">
        <v>7</v>
      </c>
      <c r="C260" s="226" t="s">
        <v>4163</v>
      </c>
      <c r="D260" s="226" t="s">
        <v>4164</v>
      </c>
      <c r="E260" s="226" t="s">
        <v>4165</v>
      </c>
      <c r="F260" s="226"/>
      <c r="G260" s="226" t="s">
        <v>1531</v>
      </c>
      <c r="H260" s="226" t="s">
        <v>1953</v>
      </c>
      <c r="I260" s="226" t="s">
        <v>1954</v>
      </c>
      <c r="J260" s="226" t="s">
        <v>6</v>
      </c>
      <c r="K260" s="226" t="s">
        <v>4154</v>
      </c>
      <c r="L260" s="226">
        <v>50000</v>
      </c>
      <c r="M260" s="226">
        <v>45000</v>
      </c>
      <c r="N260" s="886">
        <v>2500</v>
      </c>
      <c r="O260" s="887" t="s">
        <v>4152</v>
      </c>
      <c r="P260" s="229">
        <v>47500</v>
      </c>
      <c r="Q260" s="225">
        <v>20</v>
      </c>
      <c r="R260" s="229">
        <v>47500</v>
      </c>
      <c r="S260" s="887" t="s">
        <v>4152</v>
      </c>
      <c r="T260" s="229">
        <v>20</v>
      </c>
    </row>
    <row r="261" spans="1:20" ht="63">
      <c r="A261" s="76">
        <v>254</v>
      </c>
      <c r="B261" s="226">
        <v>8</v>
      </c>
      <c r="C261" s="226" t="s">
        <v>3468</v>
      </c>
      <c r="D261" s="226" t="s">
        <v>3537</v>
      </c>
      <c r="E261" s="226" t="s">
        <v>4166</v>
      </c>
      <c r="F261" s="226"/>
      <c r="G261" s="226" t="s">
        <v>1531</v>
      </c>
      <c r="H261" s="226" t="s">
        <v>1953</v>
      </c>
      <c r="I261" s="226" t="s">
        <v>1957</v>
      </c>
      <c r="J261" s="226" t="s">
        <v>6</v>
      </c>
      <c r="K261" s="226" t="s">
        <v>3454</v>
      </c>
      <c r="L261" s="226">
        <v>50000</v>
      </c>
      <c r="M261" s="226">
        <v>45000</v>
      </c>
      <c r="N261" s="886">
        <v>2500</v>
      </c>
      <c r="O261" s="887" t="s">
        <v>4152</v>
      </c>
      <c r="P261" s="229">
        <v>47500</v>
      </c>
      <c r="Q261" s="225">
        <v>20</v>
      </c>
      <c r="R261" s="229">
        <v>47500</v>
      </c>
      <c r="S261" s="887" t="s">
        <v>4152</v>
      </c>
      <c r="T261" s="229">
        <v>20</v>
      </c>
    </row>
    <row r="262" spans="1:20" ht="63">
      <c r="A262" s="76">
        <v>255</v>
      </c>
      <c r="B262" s="226">
        <v>9</v>
      </c>
      <c r="C262" s="226" t="s">
        <v>4167</v>
      </c>
      <c r="D262" s="226" t="s">
        <v>3822</v>
      </c>
      <c r="E262" s="226" t="s">
        <v>4168</v>
      </c>
      <c r="F262" s="226"/>
      <c r="G262" s="226" t="s">
        <v>1531</v>
      </c>
      <c r="H262" s="226" t="s">
        <v>1953</v>
      </c>
      <c r="I262" s="226" t="s">
        <v>1954</v>
      </c>
      <c r="J262" s="226" t="s">
        <v>6</v>
      </c>
      <c r="K262" s="226" t="s">
        <v>4169</v>
      </c>
      <c r="L262" s="226">
        <v>50000</v>
      </c>
      <c r="M262" s="226">
        <v>45000</v>
      </c>
      <c r="N262" s="886">
        <v>2500</v>
      </c>
      <c r="O262" s="887" t="s">
        <v>4152</v>
      </c>
      <c r="P262" s="229">
        <v>47500</v>
      </c>
      <c r="Q262" s="225">
        <v>20</v>
      </c>
      <c r="R262" s="229">
        <v>47500</v>
      </c>
      <c r="S262" s="887" t="s">
        <v>4152</v>
      </c>
      <c r="T262" s="229">
        <v>20</v>
      </c>
    </row>
    <row r="263" spans="1:20" ht="110.25">
      <c r="A263" s="76">
        <v>256</v>
      </c>
      <c r="B263" s="226">
        <v>10</v>
      </c>
      <c r="C263" s="226" t="s">
        <v>4170</v>
      </c>
      <c r="D263" s="226" t="s">
        <v>4171</v>
      </c>
      <c r="E263" s="226" t="s">
        <v>4172</v>
      </c>
      <c r="F263" s="226"/>
      <c r="G263" s="226" t="s">
        <v>1531</v>
      </c>
      <c r="H263" s="226" t="s">
        <v>1953</v>
      </c>
      <c r="I263" s="226" t="s">
        <v>1954</v>
      </c>
      <c r="J263" s="226" t="s">
        <v>6</v>
      </c>
      <c r="K263" s="226" t="s">
        <v>4169</v>
      </c>
      <c r="L263" s="226">
        <v>50000</v>
      </c>
      <c r="M263" s="226">
        <v>45000</v>
      </c>
      <c r="N263" s="886">
        <v>2500</v>
      </c>
      <c r="O263" s="887" t="s">
        <v>4152</v>
      </c>
      <c r="P263" s="229">
        <v>47500</v>
      </c>
      <c r="Q263" s="225">
        <v>20</v>
      </c>
      <c r="R263" s="229">
        <v>47500</v>
      </c>
      <c r="S263" s="887" t="s">
        <v>4152</v>
      </c>
      <c r="T263" s="229">
        <v>20</v>
      </c>
    </row>
    <row r="264" spans="1:20" ht="78.75">
      <c r="A264" s="76">
        <v>257</v>
      </c>
      <c r="B264" s="226">
        <v>11</v>
      </c>
      <c r="C264" s="226" t="s">
        <v>4173</v>
      </c>
      <c r="D264" s="226" t="s">
        <v>4174</v>
      </c>
      <c r="E264" s="226" t="s">
        <v>4175</v>
      </c>
      <c r="F264" s="226"/>
      <c r="G264" s="226" t="s">
        <v>1531</v>
      </c>
      <c r="H264" s="226" t="s">
        <v>1953</v>
      </c>
      <c r="I264" s="226" t="s">
        <v>1954</v>
      </c>
      <c r="J264" s="226" t="s">
        <v>6</v>
      </c>
      <c r="K264" s="226" t="s">
        <v>4169</v>
      </c>
      <c r="L264" s="226">
        <v>50000</v>
      </c>
      <c r="M264" s="226">
        <v>45000</v>
      </c>
      <c r="N264" s="886">
        <v>2500</v>
      </c>
      <c r="O264" s="887" t="s">
        <v>4152</v>
      </c>
      <c r="P264" s="229">
        <v>47500</v>
      </c>
      <c r="Q264" s="225">
        <v>20</v>
      </c>
      <c r="R264" s="229">
        <v>47500</v>
      </c>
      <c r="S264" s="887" t="s">
        <v>4152</v>
      </c>
      <c r="T264" s="229">
        <v>20</v>
      </c>
    </row>
    <row r="265" spans="1:20" ht="78.75">
      <c r="A265" s="76">
        <v>258</v>
      </c>
      <c r="B265" s="226">
        <v>12</v>
      </c>
      <c r="C265" s="226" t="s">
        <v>4176</v>
      </c>
      <c r="D265" s="226" t="s">
        <v>4177</v>
      </c>
      <c r="E265" s="226" t="s">
        <v>4175</v>
      </c>
      <c r="F265" s="226"/>
      <c r="G265" s="226" t="s">
        <v>1531</v>
      </c>
      <c r="H265" s="226" t="s">
        <v>1953</v>
      </c>
      <c r="I265" s="226" t="s">
        <v>1954</v>
      </c>
      <c r="J265" s="226" t="s">
        <v>6</v>
      </c>
      <c r="K265" s="226" t="s">
        <v>4169</v>
      </c>
      <c r="L265" s="226">
        <v>50000</v>
      </c>
      <c r="M265" s="226">
        <v>45000</v>
      </c>
      <c r="N265" s="886">
        <v>2500</v>
      </c>
      <c r="O265" s="887" t="s">
        <v>4152</v>
      </c>
      <c r="P265" s="229">
        <v>47500</v>
      </c>
      <c r="Q265" s="225">
        <v>20</v>
      </c>
      <c r="R265" s="229">
        <v>47500</v>
      </c>
      <c r="S265" s="887" t="s">
        <v>4152</v>
      </c>
      <c r="T265" s="229">
        <v>20</v>
      </c>
    </row>
    <row r="266" spans="1:20" ht="78.75">
      <c r="A266" s="76">
        <v>259</v>
      </c>
      <c r="B266" s="226">
        <v>13</v>
      </c>
      <c r="C266" s="226" t="s">
        <v>4178</v>
      </c>
      <c r="D266" s="226" t="s">
        <v>4177</v>
      </c>
      <c r="E266" s="226" t="s">
        <v>4175</v>
      </c>
      <c r="F266" s="226"/>
      <c r="G266" s="226" t="s">
        <v>1531</v>
      </c>
      <c r="H266" s="226" t="s">
        <v>1953</v>
      </c>
      <c r="I266" s="226" t="s">
        <v>1954</v>
      </c>
      <c r="J266" s="226" t="s">
        <v>6</v>
      </c>
      <c r="K266" s="226" t="s">
        <v>4169</v>
      </c>
      <c r="L266" s="226">
        <v>50000</v>
      </c>
      <c r="M266" s="226">
        <v>45000</v>
      </c>
      <c r="N266" s="886">
        <v>2500</v>
      </c>
      <c r="O266" s="887" t="s">
        <v>4152</v>
      </c>
      <c r="P266" s="229">
        <v>47500</v>
      </c>
      <c r="Q266" s="225">
        <v>20</v>
      </c>
      <c r="R266" s="229">
        <v>47500</v>
      </c>
      <c r="S266" s="887" t="s">
        <v>4152</v>
      </c>
      <c r="T266" s="229">
        <v>20</v>
      </c>
    </row>
    <row r="267" spans="1:20" ht="63">
      <c r="A267" s="76">
        <v>260</v>
      </c>
      <c r="B267" s="226">
        <v>14</v>
      </c>
      <c r="C267" s="226" t="s">
        <v>4179</v>
      </c>
      <c r="D267" s="226" t="s">
        <v>3543</v>
      </c>
      <c r="E267" s="226" t="s">
        <v>4180</v>
      </c>
      <c r="F267" s="226"/>
      <c r="G267" s="226" t="s">
        <v>1531</v>
      </c>
      <c r="H267" s="226" t="s">
        <v>1953</v>
      </c>
      <c r="I267" s="226" t="s">
        <v>1954</v>
      </c>
      <c r="J267" s="226" t="s">
        <v>6</v>
      </c>
      <c r="K267" s="226" t="s">
        <v>4169</v>
      </c>
      <c r="L267" s="226">
        <v>50000</v>
      </c>
      <c r="M267" s="226">
        <v>45000</v>
      </c>
      <c r="N267" s="886">
        <v>2500</v>
      </c>
      <c r="O267" s="887" t="s">
        <v>4152</v>
      </c>
      <c r="P267" s="229">
        <v>47500</v>
      </c>
      <c r="Q267" s="225">
        <v>20</v>
      </c>
      <c r="R267" s="229">
        <v>47500</v>
      </c>
      <c r="S267" s="887" t="s">
        <v>4152</v>
      </c>
      <c r="T267" s="229">
        <v>20</v>
      </c>
    </row>
    <row r="268" spans="1:20" ht="110.25">
      <c r="A268" s="76">
        <v>261</v>
      </c>
      <c r="B268" s="226">
        <v>15</v>
      </c>
      <c r="C268" s="226" t="s">
        <v>4181</v>
      </c>
      <c r="D268" s="226" t="s">
        <v>4182</v>
      </c>
      <c r="E268" s="226" t="s">
        <v>4183</v>
      </c>
      <c r="F268" s="226"/>
      <c r="G268" s="226" t="s">
        <v>1531</v>
      </c>
      <c r="H268" s="226" t="s">
        <v>1953</v>
      </c>
      <c r="I268" s="226" t="s">
        <v>1957</v>
      </c>
      <c r="J268" s="226" t="s">
        <v>6</v>
      </c>
      <c r="K268" s="226" t="s">
        <v>3454</v>
      </c>
      <c r="L268" s="226">
        <v>50000</v>
      </c>
      <c r="M268" s="226">
        <v>45000</v>
      </c>
      <c r="N268" s="886">
        <v>2500</v>
      </c>
      <c r="O268" s="887" t="s">
        <v>4152</v>
      </c>
      <c r="P268" s="229">
        <v>47500</v>
      </c>
      <c r="Q268" s="225">
        <v>20</v>
      </c>
      <c r="R268" s="229">
        <v>47500</v>
      </c>
      <c r="S268" s="887" t="s">
        <v>4152</v>
      </c>
      <c r="T268" s="229">
        <v>20</v>
      </c>
    </row>
    <row r="269" spans="1:20" ht="78.75">
      <c r="A269" s="76">
        <v>262</v>
      </c>
      <c r="B269" s="226">
        <v>16</v>
      </c>
      <c r="C269" s="226" t="s">
        <v>4184</v>
      </c>
      <c r="D269" s="226" t="s">
        <v>4185</v>
      </c>
      <c r="E269" s="226" t="s">
        <v>4186</v>
      </c>
      <c r="F269" s="226"/>
      <c r="G269" s="226" t="s">
        <v>1531</v>
      </c>
      <c r="H269" s="226" t="s">
        <v>1953</v>
      </c>
      <c r="I269" s="226" t="s">
        <v>1954</v>
      </c>
      <c r="J269" s="226" t="s">
        <v>6</v>
      </c>
      <c r="K269" s="226" t="s">
        <v>4169</v>
      </c>
      <c r="L269" s="226">
        <v>50000</v>
      </c>
      <c r="M269" s="226">
        <v>45000</v>
      </c>
      <c r="N269" s="886">
        <v>2500</v>
      </c>
      <c r="O269" s="887" t="s">
        <v>4152</v>
      </c>
      <c r="P269" s="229">
        <v>47500</v>
      </c>
      <c r="Q269" s="225">
        <v>20</v>
      </c>
      <c r="R269" s="229">
        <v>47500</v>
      </c>
      <c r="S269" s="887" t="s">
        <v>4152</v>
      </c>
      <c r="T269" s="229">
        <v>20</v>
      </c>
    </row>
    <row r="270" spans="1:20" ht="78.75">
      <c r="A270" s="76">
        <v>263</v>
      </c>
      <c r="B270" s="226">
        <v>17</v>
      </c>
      <c r="C270" s="226" t="s">
        <v>4187</v>
      </c>
      <c r="D270" s="226" t="s">
        <v>3781</v>
      </c>
      <c r="E270" s="226" t="s">
        <v>4188</v>
      </c>
      <c r="F270" s="226"/>
      <c r="G270" s="226" t="s">
        <v>1531</v>
      </c>
      <c r="H270" s="226" t="s">
        <v>1953</v>
      </c>
      <c r="I270" s="226" t="s">
        <v>1954</v>
      </c>
      <c r="J270" s="226" t="s">
        <v>6</v>
      </c>
      <c r="K270" s="226" t="s">
        <v>4169</v>
      </c>
      <c r="L270" s="226">
        <v>50000</v>
      </c>
      <c r="M270" s="226">
        <v>45000</v>
      </c>
      <c r="N270" s="886">
        <v>2500</v>
      </c>
      <c r="O270" s="887" t="s">
        <v>4152</v>
      </c>
      <c r="P270" s="229">
        <v>47500</v>
      </c>
      <c r="Q270" s="225">
        <v>20</v>
      </c>
      <c r="R270" s="229">
        <v>47500</v>
      </c>
      <c r="S270" s="887" t="s">
        <v>4152</v>
      </c>
      <c r="T270" s="229">
        <v>20</v>
      </c>
    </row>
    <row r="271" spans="1:20" ht="63">
      <c r="A271" s="76">
        <v>264</v>
      </c>
      <c r="B271" s="226">
        <v>18</v>
      </c>
      <c r="C271" s="226" t="s">
        <v>4189</v>
      </c>
      <c r="D271" s="226" t="s">
        <v>4190</v>
      </c>
      <c r="E271" s="226" t="s">
        <v>4191</v>
      </c>
      <c r="F271" s="226"/>
      <c r="G271" s="226" t="s">
        <v>1531</v>
      </c>
      <c r="H271" s="226" t="s">
        <v>1953</v>
      </c>
      <c r="I271" s="226" t="s">
        <v>1954</v>
      </c>
      <c r="J271" s="226" t="s">
        <v>6</v>
      </c>
      <c r="K271" s="226" t="s">
        <v>4169</v>
      </c>
      <c r="L271" s="226">
        <v>100000</v>
      </c>
      <c r="M271" s="226">
        <v>90000</v>
      </c>
      <c r="N271" s="886">
        <v>5000</v>
      </c>
      <c r="O271" s="887" t="s">
        <v>4152</v>
      </c>
      <c r="P271" s="229">
        <v>95000</v>
      </c>
      <c r="Q271" s="225">
        <v>20</v>
      </c>
      <c r="R271" s="229">
        <v>95000</v>
      </c>
      <c r="S271" s="887" t="s">
        <v>4152</v>
      </c>
      <c r="T271" s="229">
        <v>20</v>
      </c>
    </row>
    <row r="272" spans="1:20" ht="110.25">
      <c r="A272" s="76">
        <v>265</v>
      </c>
      <c r="B272" s="226">
        <v>19</v>
      </c>
      <c r="C272" s="226" t="s">
        <v>3468</v>
      </c>
      <c r="D272" s="226" t="s">
        <v>4192</v>
      </c>
      <c r="E272" s="226" t="s">
        <v>4193</v>
      </c>
      <c r="F272" s="226"/>
      <c r="G272" s="226" t="s">
        <v>1531</v>
      </c>
      <c r="H272" s="226" t="s">
        <v>1953</v>
      </c>
      <c r="I272" s="226" t="s">
        <v>1957</v>
      </c>
      <c r="J272" s="226" t="s">
        <v>6</v>
      </c>
      <c r="K272" s="226" t="s">
        <v>3454</v>
      </c>
      <c r="L272" s="226">
        <v>50000</v>
      </c>
      <c r="M272" s="226">
        <v>45000</v>
      </c>
      <c r="N272" s="886">
        <v>2500</v>
      </c>
      <c r="O272" s="887" t="s">
        <v>4152</v>
      </c>
      <c r="P272" s="229">
        <v>47500</v>
      </c>
      <c r="Q272" s="225">
        <v>20</v>
      </c>
      <c r="R272" s="229">
        <v>47500</v>
      </c>
      <c r="S272" s="887" t="s">
        <v>4152</v>
      </c>
      <c r="T272" s="229">
        <v>20</v>
      </c>
    </row>
    <row r="273" spans="1:20" ht="47.25">
      <c r="A273" s="76">
        <v>266</v>
      </c>
      <c r="B273" s="226">
        <v>21</v>
      </c>
      <c r="C273" s="226" t="s">
        <v>4194</v>
      </c>
      <c r="D273" s="226" t="s">
        <v>4195</v>
      </c>
      <c r="E273" s="226" t="s">
        <v>4196</v>
      </c>
      <c r="F273" s="226"/>
      <c r="G273" s="226" t="s">
        <v>1531</v>
      </c>
      <c r="H273" s="226" t="s">
        <v>1953</v>
      </c>
      <c r="I273" s="226" t="s">
        <v>1957</v>
      </c>
      <c r="J273" s="226" t="s">
        <v>6</v>
      </c>
      <c r="K273" s="226" t="s">
        <v>3454</v>
      </c>
      <c r="L273" s="226">
        <v>100000</v>
      </c>
      <c r="M273" s="226">
        <v>90000</v>
      </c>
      <c r="N273" s="886">
        <v>5000</v>
      </c>
      <c r="O273" s="887" t="s">
        <v>4152</v>
      </c>
      <c r="P273" s="229">
        <v>95000</v>
      </c>
      <c r="Q273" s="225">
        <v>20</v>
      </c>
      <c r="R273" s="229">
        <v>95000</v>
      </c>
      <c r="S273" s="887" t="s">
        <v>4152</v>
      </c>
      <c r="T273" s="229">
        <v>20</v>
      </c>
    </row>
    <row r="274" spans="1:20" ht="63">
      <c r="A274" s="76">
        <v>267</v>
      </c>
      <c r="B274" s="226">
        <v>22</v>
      </c>
      <c r="C274" s="226" t="s">
        <v>4197</v>
      </c>
      <c r="D274" s="226" t="s">
        <v>4198</v>
      </c>
      <c r="E274" s="226" t="s">
        <v>4199</v>
      </c>
      <c r="F274" s="226"/>
      <c r="G274" s="226" t="s">
        <v>1531</v>
      </c>
      <c r="H274" s="226" t="s">
        <v>1953</v>
      </c>
      <c r="I274" s="226" t="s">
        <v>1954</v>
      </c>
      <c r="J274" s="226" t="s">
        <v>6</v>
      </c>
      <c r="K274" s="226" t="s">
        <v>4169</v>
      </c>
      <c r="L274" s="226">
        <v>50000</v>
      </c>
      <c r="M274" s="226">
        <v>45000</v>
      </c>
      <c r="N274" s="886">
        <v>2500</v>
      </c>
      <c r="O274" s="887" t="s">
        <v>4152</v>
      </c>
      <c r="P274" s="229">
        <v>47500</v>
      </c>
      <c r="Q274" s="225">
        <v>20</v>
      </c>
      <c r="R274" s="229">
        <v>47500</v>
      </c>
      <c r="S274" s="887" t="s">
        <v>4152</v>
      </c>
      <c r="T274" s="229">
        <v>20</v>
      </c>
    </row>
    <row r="275" spans="1:20" ht="63">
      <c r="A275" s="76">
        <v>268</v>
      </c>
      <c r="B275" s="226">
        <v>23</v>
      </c>
      <c r="C275" s="226" t="s">
        <v>4200</v>
      </c>
      <c r="D275" s="226" t="s">
        <v>4201</v>
      </c>
      <c r="E275" s="226" t="s">
        <v>4202</v>
      </c>
      <c r="F275" s="226"/>
      <c r="G275" s="226" t="s">
        <v>1531</v>
      </c>
      <c r="H275" s="226" t="s">
        <v>1953</v>
      </c>
      <c r="I275" s="226" t="s">
        <v>1954</v>
      </c>
      <c r="J275" s="226" t="s">
        <v>6</v>
      </c>
      <c r="K275" s="226" t="s">
        <v>4169</v>
      </c>
      <c r="L275" s="226">
        <v>50000</v>
      </c>
      <c r="M275" s="226">
        <v>45000</v>
      </c>
      <c r="N275" s="886">
        <v>2500</v>
      </c>
      <c r="O275" s="887" t="s">
        <v>4152</v>
      </c>
      <c r="P275" s="229">
        <v>47500</v>
      </c>
      <c r="Q275" s="225">
        <v>20</v>
      </c>
      <c r="R275" s="229">
        <v>47500</v>
      </c>
      <c r="S275" s="887" t="s">
        <v>4152</v>
      </c>
      <c r="T275" s="229">
        <v>20</v>
      </c>
    </row>
    <row r="276" spans="1:20" ht="94.5">
      <c r="A276" s="76">
        <v>269</v>
      </c>
      <c r="B276" s="226">
        <v>24</v>
      </c>
      <c r="C276" s="226" t="s">
        <v>4203</v>
      </c>
      <c r="D276" s="226" t="s">
        <v>4204</v>
      </c>
      <c r="E276" s="226" t="s">
        <v>4205</v>
      </c>
      <c r="F276" s="226"/>
      <c r="G276" s="226" t="s">
        <v>1531</v>
      </c>
      <c r="H276" s="226" t="s">
        <v>1953</v>
      </c>
      <c r="I276" s="226" t="s">
        <v>1954</v>
      </c>
      <c r="J276" s="226" t="s">
        <v>6</v>
      </c>
      <c r="K276" s="226" t="s">
        <v>4169</v>
      </c>
      <c r="L276" s="226">
        <v>50000</v>
      </c>
      <c r="M276" s="226">
        <v>45000</v>
      </c>
      <c r="N276" s="886">
        <v>2500</v>
      </c>
      <c r="O276" s="887" t="s">
        <v>4152</v>
      </c>
      <c r="P276" s="229">
        <v>47500</v>
      </c>
      <c r="Q276" s="225">
        <v>20</v>
      </c>
      <c r="R276" s="229">
        <v>47500</v>
      </c>
      <c r="S276" s="887" t="s">
        <v>4152</v>
      </c>
      <c r="T276" s="229">
        <v>20</v>
      </c>
    </row>
    <row r="277" spans="1:20" ht="78.75">
      <c r="A277" s="76">
        <v>270</v>
      </c>
      <c r="B277" s="226">
        <v>25</v>
      </c>
      <c r="C277" s="226" t="s">
        <v>4206</v>
      </c>
      <c r="D277" s="226" t="s">
        <v>4207</v>
      </c>
      <c r="E277" s="226" t="s">
        <v>4208</v>
      </c>
      <c r="F277" s="226"/>
      <c r="G277" s="226" t="s">
        <v>1531</v>
      </c>
      <c r="H277" s="226" t="s">
        <v>1953</v>
      </c>
      <c r="I277" s="226" t="s">
        <v>1954</v>
      </c>
      <c r="J277" s="226" t="s">
        <v>6</v>
      </c>
      <c r="K277" s="226" t="s">
        <v>4169</v>
      </c>
      <c r="L277" s="226">
        <v>50000</v>
      </c>
      <c r="M277" s="226">
        <v>45000</v>
      </c>
      <c r="N277" s="886">
        <v>2500</v>
      </c>
      <c r="O277" s="887" t="s">
        <v>4152</v>
      </c>
      <c r="P277" s="229">
        <v>47500</v>
      </c>
      <c r="Q277" s="225">
        <v>20</v>
      </c>
      <c r="R277" s="229">
        <v>47500</v>
      </c>
      <c r="S277" s="887" t="s">
        <v>4152</v>
      </c>
      <c r="T277" s="229">
        <v>20</v>
      </c>
    </row>
    <row r="278" spans="1:20" ht="63">
      <c r="A278" s="76">
        <v>271</v>
      </c>
      <c r="B278" s="226">
        <v>26</v>
      </c>
      <c r="C278" s="226" t="s">
        <v>4209</v>
      </c>
      <c r="D278" s="226" t="s">
        <v>4195</v>
      </c>
      <c r="E278" s="226" t="s">
        <v>4210</v>
      </c>
      <c r="F278" s="226"/>
      <c r="G278" s="226" t="s">
        <v>1531</v>
      </c>
      <c r="H278" s="226" t="s">
        <v>1953</v>
      </c>
      <c r="I278" s="226" t="s">
        <v>1954</v>
      </c>
      <c r="J278" s="226" t="s">
        <v>6</v>
      </c>
      <c r="K278" s="226" t="s">
        <v>4169</v>
      </c>
      <c r="L278" s="226">
        <v>100000</v>
      </c>
      <c r="M278" s="226">
        <v>90000</v>
      </c>
      <c r="N278" s="886">
        <v>5000</v>
      </c>
      <c r="O278" s="887" t="s">
        <v>4152</v>
      </c>
      <c r="P278" s="229">
        <v>95000</v>
      </c>
      <c r="Q278" s="225">
        <v>20</v>
      </c>
      <c r="R278" s="229">
        <v>95000</v>
      </c>
      <c r="S278" s="887" t="s">
        <v>4152</v>
      </c>
      <c r="T278" s="229">
        <v>20</v>
      </c>
    </row>
    <row r="279" spans="1:20" ht="31.5">
      <c r="A279" s="76">
        <v>272</v>
      </c>
      <c r="B279" s="226">
        <v>27</v>
      </c>
      <c r="C279" s="226" t="s">
        <v>4211</v>
      </c>
      <c r="D279" s="226" t="s">
        <v>4212</v>
      </c>
      <c r="E279" s="226" t="s">
        <v>4213</v>
      </c>
      <c r="F279" s="226"/>
      <c r="G279" s="226" t="s">
        <v>1531</v>
      </c>
      <c r="H279" s="226" t="s">
        <v>1953</v>
      </c>
      <c r="I279" s="226" t="s">
        <v>1954</v>
      </c>
      <c r="J279" s="226" t="s">
        <v>6</v>
      </c>
      <c r="K279" s="226" t="s">
        <v>4169</v>
      </c>
      <c r="L279" s="226">
        <v>50000</v>
      </c>
      <c r="M279" s="226">
        <v>45000</v>
      </c>
      <c r="N279" s="886">
        <v>2500</v>
      </c>
      <c r="O279" s="887" t="s">
        <v>4152</v>
      </c>
      <c r="P279" s="229">
        <v>47500</v>
      </c>
      <c r="Q279" s="225">
        <v>20</v>
      </c>
      <c r="R279" s="229">
        <v>47500</v>
      </c>
      <c r="S279" s="887" t="s">
        <v>4152</v>
      </c>
      <c r="T279" s="229">
        <v>20</v>
      </c>
    </row>
    <row r="280" spans="1:20" ht="47.25">
      <c r="A280" s="76">
        <v>273</v>
      </c>
      <c r="B280" s="226">
        <v>28</v>
      </c>
      <c r="C280" s="226" t="s">
        <v>4214</v>
      </c>
      <c r="D280" s="226" t="s">
        <v>4207</v>
      </c>
      <c r="E280" s="226" t="s">
        <v>4215</v>
      </c>
      <c r="F280" s="226"/>
      <c r="G280" s="226" t="s">
        <v>1531</v>
      </c>
      <c r="H280" s="226" t="s">
        <v>1953</v>
      </c>
      <c r="I280" s="226" t="s">
        <v>1954</v>
      </c>
      <c r="J280" s="226" t="s">
        <v>6</v>
      </c>
      <c r="K280" s="226" t="s">
        <v>4169</v>
      </c>
      <c r="L280" s="226">
        <v>50000</v>
      </c>
      <c r="M280" s="226">
        <v>45000</v>
      </c>
      <c r="N280" s="886">
        <v>2500</v>
      </c>
      <c r="O280" s="887" t="s">
        <v>4152</v>
      </c>
      <c r="P280" s="229">
        <v>47500</v>
      </c>
      <c r="Q280" s="225">
        <v>20</v>
      </c>
      <c r="R280" s="229">
        <v>47500</v>
      </c>
      <c r="S280" s="887" t="s">
        <v>4152</v>
      </c>
      <c r="T280" s="229">
        <v>20</v>
      </c>
    </row>
    <row r="281" spans="1:20" ht="78.75">
      <c r="A281" s="76">
        <v>274</v>
      </c>
      <c r="B281" s="226">
        <v>29</v>
      </c>
      <c r="C281" s="226" t="s">
        <v>4216</v>
      </c>
      <c r="D281" s="226" t="s">
        <v>4217</v>
      </c>
      <c r="E281" s="226" t="s">
        <v>4218</v>
      </c>
      <c r="F281" s="226"/>
      <c r="G281" s="226" t="s">
        <v>1531</v>
      </c>
      <c r="H281" s="226" t="s">
        <v>1953</v>
      </c>
      <c r="I281" s="226" t="s">
        <v>1957</v>
      </c>
      <c r="J281" s="226" t="s">
        <v>6</v>
      </c>
      <c r="K281" s="226" t="s">
        <v>3454</v>
      </c>
      <c r="L281" s="226">
        <v>100000</v>
      </c>
      <c r="M281" s="226">
        <v>90000</v>
      </c>
      <c r="N281" s="886">
        <v>5000</v>
      </c>
      <c r="O281" s="887" t="s">
        <v>4152</v>
      </c>
      <c r="P281" s="229">
        <v>95000</v>
      </c>
      <c r="Q281" s="225">
        <v>20</v>
      </c>
      <c r="R281" s="229">
        <v>95000</v>
      </c>
      <c r="S281" s="887" t="s">
        <v>4152</v>
      </c>
      <c r="T281" s="229">
        <v>20</v>
      </c>
    </row>
    <row r="282" spans="1:20" ht="110.25">
      <c r="A282" s="76">
        <v>275</v>
      </c>
      <c r="B282" s="226">
        <v>30</v>
      </c>
      <c r="C282" s="226" t="s">
        <v>4219</v>
      </c>
      <c r="D282" s="226" t="s">
        <v>4220</v>
      </c>
      <c r="E282" s="226" t="s">
        <v>4221</v>
      </c>
      <c r="F282" s="226"/>
      <c r="G282" s="226" t="s">
        <v>1531</v>
      </c>
      <c r="H282" s="226" t="s">
        <v>1953</v>
      </c>
      <c r="I282" s="226" t="s">
        <v>1954</v>
      </c>
      <c r="J282" s="226" t="s">
        <v>6</v>
      </c>
      <c r="K282" s="226" t="s">
        <v>3454</v>
      </c>
      <c r="L282" s="226">
        <v>50000</v>
      </c>
      <c r="M282" s="226">
        <v>45000</v>
      </c>
      <c r="N282" s="886">
        <v>2500</v>
      </c>
      <c r="O282" s="887" t="s">
        <v>4152</v>
      </c>
      <c r="P282" s="229">
        <v>47500</v>
      </c>
      <c r="Q282" s="225">
        <v>20</v>
      </c>
      <c r="R282" s="229">
        <v>47500</v>
      </c>
      <c r="S282" s="887" t="s">
        <v>4152</v>
      </c>
      <c r="T282" s="229">
        <v>20</v>
      </c>
    </row>
    <row r="283" spans="1:20" ht="63">
      <c r="A283" s="76">
        <v>276</v>
      </c>
      <c r="B283" s="226">
        <v>31</v>
      </c>
      <c r="C283" s="226" t="s">
        <v>4222</v>
      </c>
      <c r="D283" s="226" t="s">
        <v>4223</v>
      </c>
      <c r="E283" s="226" t="s">
        <v>4224</v>
      </c>
      <c r="F283" s="226"/>
      <c r="G283" s="226" t="s">
        <v>1531</v>
      </c>
      <c r="H283" s="226" t="s">
        <v>1953</v>
      </c>
      <c r="I283" s="226" t="s">
        <v>1954</v>
      </c>
      <c r="J283" s="226" t="s">
        <v>6</v>
      </c>
      <c r="K283" s="226" t="s">
        <v>4169</v>
      </c>
      <c r="L283" s="226">
        <v>100000</v>
      </c>
      <c r="M283" s="226">
        <v>90000</v>
      </c>
      <c r="N283" s="886">
        <v>5000</v>
      </c>
      <c r="O283" s="887" t="s">
        <v>4152</v>
      </c>
      <c r="P283" s="229">
        <v>95000</v>
      </c>
      <c r="Q283" s="225">
        <v>20</v>
      </c>
      <c r="R283" s="229">
        <v>95000</v>
      </c>
      <c r="S283" s="887" t="s">
        <v>4152</v>
      </c>
      <c r="T283" s="229">
        <v>20</v>
      </c>
    </row>
    <row r="284" spans="1:20" ht="78.75">
      <c r="A284" s="76">
        <v>277</v>
      </c>
      <c r="B284" s="226">
        <v>32</v>
      </c>
      <c r="C284" s="226" t="s">
        <v>4225</v>
      </c>
      <c r="D284" s="226" t="s">
        <v>4226</v>
      </c>
      <c r="E284" s="226" t="s">
        <v>4227</v>
      </c>
      <c r="F284" s="226"/>
      <c r="G284" s="226" t="s">
        <v>1531</v>
      </c>
      <c r="H284" s="226" t="s">
        <v>1953</v>
      </c>
      <c r="I284" s="226" t="s">
        <v>1954</v>
      </c>
      <c r="J284" s="226" t="s">
        <v>6</v>
      </c>
      <c r="K284" s="226" t="s">
        <v>4169</v>
      </c>
      <c r="L284" s="226">
        <v>50000</v>
      </c>
      <c r="M284" s="226">
        <v>45000</v>
      </c>
      <c r="N284" s="886">
        <v>2500</v>
      </c>
      <c r="O284" s="887" t="s">
        <v>4152</v>
      </c>
      <c r="P284" s="229">
        <v>47500</v>
      </c>
      <c r="Q284" s="225">
        <v>20</v>
      </c>
      <c r="R284" s="229">
        <v>47500</v>
      </c>
      <c r="S284" s="887" t="s">
        <v>4152</v>
      </c>
      <c r="T284" s="229">
        <v>20</v>
      </c>
    </row>
    <row r="285" spans="1:20" ht="47.25">
      <c r="A285" s="76">
        <v>278</v>
      </c>
      <c r="B285" s="226">
        <v>33</v>
      </c>
      <c r="C285" s="226" t="s">
        <v>4228</v>
      </c>
      <c r="D285" s="226" t="s">
        <v>4225</v>
      </c>
      <c r="E285" s="226" t="s">
        <v>4229</v>
      </c>
      <c r="F285" s="226"/>
      <c r="G285" s="226" t="s">
        <v>1531</v>
      </c>
      <c r="H285" s="226" t="s">
        <v>1953</v>
      </c>
      <c r="I285" s="226" t="s">
        <v>1957</v>
      </c>
      <c r="J285" s="226" t="s">
        <v>6</v>
      </c>
      <c r="K285" s="226" t="s">
        <v>3454</v>
      </c>
      <c r="L285" s="226">
        <v>50000</v>
      </c>
      <c r="M285" s="226">
        <v>45000</v>
      </c>
      <c r="N285" s="886">
        <v>2500</v>
      </c>
      <c r="O285" s="887" t="s">
        <v>4152</v>
      </c>
      <c r="P285" s="229">
        <v>47500</v>
      </c>
      <c r="Q285" s="225">
        <v>20</v>
      </c>
      <c r="R285" s="229">
        <v>47500</v>
      </c>
      <c r="S285" s="887" t="s">
        <v>4152</v>
      </c>
      <c r="T285" s="229">
        <v>20</v>
      </c>
    </row>
    <row r="286" spans="1:20" ht="63">
      <c r="A286" s="76">
        <v>279</v>
      </c>
      <c r="B286" s="226">
        <v>34</v>
      </c>
      <c r="C286" s="226" t="s">
        <v>4230</v>
      </c>
      <c r="D286" s="226" t="s">
        <v>4231</v>
      </c>
      <c r="E286" s="226" t="s">
        <v>4232</v>
      </c>
      <c r="F286" s="226"/>
      <c r="G286" s="226" t="s">
        <v>1531</v>
      </c>
      <c r="H286" s="226" t="s">
        <v>1953</v>
      </c>
      <c r="I286" s="226" t="s">
        <v>1957</v>
      </c>
      <c r="J286" s="226" t="s">
        <v>6</v>
      </c>
      <c r="K286" s="226" t="s">
        <v>3454</v>
      </c>
      <c r="L286" s="226">
        <v>50000</v>
      </c>
      <c r="M286" s="226">
        <v>45000</v>
      </c>
      <c r="N286" s="886">
        <v>2500</v>
      </c>
      <c r="O286" s="887" t="s">
        <v>4152</v>
      </c>
      <c r="P286" s="229">
        <v>47500</v>
      </c>
      <c r="Q286" s="225">
        <v>20</v>
      </c>
      <c r="R286" s="229">
        <v>47500</v>
      </c>
      <c r="S286" s="887" t="s">
        <v>4152</v>
      </c>
      <c r="T286" s="229">
        <v>20</v>
      </c>
    </row>
    <row r="287" spans="1:20" ht="78.75">
      <c r="A287" s="76">
        <v>280</v>
      </c>
      <c r="B287" s="221">
        <v>35</v>
      </c>
      <c r="C287" s="226" t="s">
        <v>4233</v>
      </c>
      <c r="D287" s="226" t="s">
        <v>4234</v>
      </c>
      <c r="E287" s="226" t="s">
        <v>4235</v>
      </c>
      <c r="F287" s="226"/>
      <c r="G287" s="226" t="s">
        <v>1531</v>
      </c>
      <c r="H287" s="226" t="s">
        <v>1953</v>
      </c>
      <c r="I287" s="226" t="s">
        <v>1954</v>
      </c>
      <c r="J287" s="226" t="s">
        <v>6</v>
      </c>
      <c r="K287" s="226" t="s">
        <v>4169</v>
      </c>
      <c r="L287" s="226">
        <v>50000</v>
      </c>
      <c r="M287" s="226">
        <v>45000</v>
      </c>
      <c r="N287" s="886">
        <v>2500</v>
      </c>
      <c r="O287" s="887" t="s">
        <v>4152</v>
      </c>
      <c r="P287" s="229">
        <v>47500</v>
      </c>
      <c r="Q287" s="225">
        <v>20</v>
      </c>
      <c r="R287" s="229">
        <v>47500</v>
      </c>
      <c r="S287" s="887" t="s">
        <v>4152</v>
      </c>
      <c r="T287" s="229">
        <v>20</v>
      </c>
    </row>
    <row r="288" spans="1:20" ht="63">
      <c r="A288" s="76">
        <v>281</v>
      </c>
      <c r="B288" s="226">
        <v>36</v>
      </c>
      <c r="C288" s="226" t="s">
        <v>4236</v>
      </c>
      <c r="D288" s="226" t="s">
        <v>4237</v>
      </c>
      <c r="E288" s="226" t="s">
        <v>4238</v>
      </c>
      <c r="F288" s="226"/>
      <c r="G288" s="226" t="s">
        <v>1531</v>
      </c>
      <c r="H288" s="226" t="s">
        <v>1953</v>
      </c>
      <c r="I288" s="226" t="s">
        <v>1954</v>
      </c>
      <c r="J288" s="226" t="s">
        <v>6</v>
      </c>
      <c r="K288" s="226" t="s">
        <v>4169</v>
      </c>
      <c r="L288" s="226">
        <v>50000</v>
      </c>
      <c r="M288" s="226">
        <v>45000</v>
      </c>
      <c r="N288" s="886">
        <v>2500</v>
      </c>
      <c r="O288" s="887" t="s">
        <v>4152</v>
      </c>
      <c r="P288" s="229">
        <v>47500</v>
      </c>
      <c r="Q288" s="225">
        <v>20</v>
      </c>
      <c r="R288" s="229">
        <v>47500</v>
      </c>
      <c r="S288" s="887" t="s">
        <v>4152</v>
      </c>
      <c r="T288" s="229">
        <v>20</v>
      </c>
    </row>
    <row r="289" spans="1:20" ht="47.25">
      <c r="A289" s="76">
        <v>282</v>
      </c>
      <c r="B289" s="226">
        <v>37</v>
      </c>
      <c r="C289" s="226" t="s">
        <v>4239</v>
      </c>
      <c r="D289" s="226" t="s">
        <v>4240</v>
      </c>
      <c r="E289" s="226" t="s">
        <v>4241</v>
      </c>
      <c r="F289" s="226"/>
      <c r="G289" s="226" t="s">
        <v>1531</v>
      </c>
      <c r="H289" s="226" t="s">
        <v>1953</v>
      </c>
      <c r="I289" s="226" t="s">
        <v>1954</v>
      </c>
      <c r="J289" s="226" t="s">
        <v>6</v>
      </c>
      <c r="K289" s="226" t="s">
        <v>4169</v>
      </c>
      <c r="L289" s="226">
        <v>50000</v>
      </c>
      <c r="M289" s="226">
        <v>45000</v>
      </c>
      <c r="N289" s="886">
        <v>2500</v>
      </c>
      <c r="O289" s="887" t="s">
        <v>4152</v>
      </c>
      <c r="P289" s="229">
        <v>47500</v>
      </c>
      <c r="Q289" s="225">
        <v>20</v>
      </c>
      <c r="R289" s="229">
        <v>47500</v>
      </c>
      <c r="S289" s="887" t="s">
        <v>4152</v>
      </c>
      <c r="T289" s="229">
        <v>20</v>
      </c>
    </row>
    <row r="290" spans="1:20" ht="63">
      <c r="A290" s="76">
        <v>283</v>
      </c>
      <c r="B290" s="226">
        <v>38</v>
      </c>
      <c r="C290" s="226" t="s">
        <v>4242</v>
      </c>
      <c r="D290" s="226" t="s">
        <v>4243</v>
      </c>
      <c r="E290" s="226" t="s">
        <v>4244</v>
      </c>
      <c r="F290" s="226"/>
      <c r="G290" s="226" t="s">
        <v>1531</v>
      </c>
      <c r="H290" s="226" t="s">
        <v>1953</v>
      </c>
      <c r="I290" s="226" t="s">
        <v>1957</v>
      </c>
      <c r="J290" s="226" t="s">
        <v>6</v>
      </c>
      <c r="K290" s="226" t="s">
        <v>3454</v>
      </c>
      <c r="L290" s="226">
        <v>50000</v>
      </c>
      <c r="M290" s="226">
        <v>45000</v>
      </c>
      <c r="N290" s="886">
        <v>2500</v>
      </c>
      <c r="O290" s="887" t="s">
        <v>4152</v>
      </c>
      <c r="P290" s="229">
        <v>47500</v>
      </c>
      <c r="Q290" s="225">
        <v>20</v>
      </c>
      <c r="R290" s="229">
        <v>47500</v>
      </c>
      <c r="S290" s="887" t="s">
        <v>4152</v>
      </c>
      <c r="T290" s="229">
        <v>20</v>
      </c>
    </row>
    <row r="291" spans="1:20" ht="47.25">
      <c r="A291" s="76">
        <v>284</v>
      </c>
      <c r="B291" s="226">
        <v>40</v>
      </c>
      <c r="C291" s="226" t="s">
        <v>4245</v>
      </c>
      <c r="D291" s="226" t="s">
        <v>4246</v>
      </c>
      <c r="E291" s="226" t="s">
        <v>4247</v>
      </c>
      <c r="F291" s="226"/>
      <c r="G291" s="226" t="s">
        <v>1531</v>
      </c>
      <c r="H291" s="226" t="s">
        <v>1953</v>
      </c>
      <c r="I291" s="226" t="s">
        <v>1954</v>
      </c>
      <c r="J291" s="226" t="s">
        <v>6</v>
      </c>
      <c r="K291" s="226" t="s">
        <v>4169</v>
      </c>
      <c r="L291" s="226">
        <v>50000</v>
      </c>
      <c r="M291" s="226">
        <v>45000</v>
      </c>
      <c r="N291" s="886">
        <v>2500</v>
      </c>
      <c r="O291" s="887" t="s">
        <v>4152</v>
      </c>
      <c r="P291" s="229">
        <v>47500</v>
      </c>
      <c r="Q291" s="225">
        <v>20</v>
      </c>
      <c r="R291" s="229">
        <v>47500</v>
      </c>
      <c r="S291" s="887" t="s">
        <v>4152</v>
      </c>
      <c r="T291" s="229">
        <v>20</v>
      </c>
    </row>
    <row r="292" spans="1:20" ht="78.75">
      <c r="A292" s="76">
        <v>285</v>
      </c>
      <c r="B292" s="226">
        <v>42</v>
      </c>
      <c r="C292" s="226" t="s">
        <v>4248</v>
      </c>
      <c r="D292" s="226" t="s">
        <v>4249</v>
      </c>
      <c r="E292" s="226" t="s">
        <v>4250</v>
      </c>
      <c r="F292" s="226"/>
      <c r="G292" s="226" t="s">
        <v>1531</v>
      </c>
      <c r="H292" s="226" t="s">
        <v>1953</v>
      </c>
      <c r="I292" s="226" t="s">
        <v>1954</v>
      </c>
      <c r="J292" s="226" t="s">
        <v>6</v>
      </c>
      <c r="K292" s="226" t="s">
        <v>4251</v>
      </c>
      <c r="L292" s="226">
        <v>100000</v>
      </c>
      <c r="M292" s="226">
        <v>90000</v>
      </c>
      <c r="N292" s="886">
        <v>5000</v>
      </c>
      <c r="O292" s="887" t="s">
        <v>4152</v>
      </c>
      <c r="P292" s="229">
        <v>95000</v>
      </c>
      <c r="Q292" s="225">
        <v>20</v>
      </c>
      <c r="R292" s="229">
        <v>95000</v>
      </c>
      <c r="S292" s="887" t="s">
        <v>4152</v>
      </c>
      <c r="T292" s="229">
        <v>20</v>
      </c>
    </row>
    <row r="293" spans="1:20" ht="47.25">
      <c r="A293" s="76">
        <v>286</v>
      </c>
      <c r="B293" s="226">
        <v>43</v>
      </c>
      <c r="C293" s="226" t="s">
        <v>4252</v>
      </c>
      <c r="D293" s="226" t="s">
        <v>4179</v>
      </c>
      <c r="E293" s="226" t="s">
        <v>4253</v>
      </c>
      <c r="F293" s="226"/>
      <c r="G293" s="226" t="s">
        <v>1531</v>
      </c>
      <c r="H293" s="226" t="s">
        <v>1953</v>
      </c>
      <c r="I293" s="226" t="s">
        <v>1954</v>
      </c>
      <c r="J293" s="226" t="s">
        <v>6</v>
      </c>
      <c r="K293" s="226" t="s">
        <v>4169</v>
      </c>
      <c r="L293" s="226">
        <v>100000</v>
      </c>
      <c r="M293" s="226">
        <v>90000</v>
      </c>
      <c r="N293" s="886">
        <v>5000</v>
      </c>
      <c r="O293" s="887" t="s">
        <v>4152</v>
      </c>
      <c r="P293" s="229">
        <v>95000</v>
      </c>
      <c r="Q293" s="225">
        <v>20</v>
      </c>
      <c r="R293" s="229">
        <v>95000</v>
      </c>
      <c r="S293" s="887" t="s">
        <v>4152</v>
      </c>
      <c r="T293" s="229">
        <v>20</v>
      </c>
    </row>
    <row r="294" spans="1:20" ht="47.25">
      <c r="A294" s="76">
        <v>287</v>
      </c>
      <c r="B294" s="226">
        <v>44</v>
      </c>
      <c r="C294" s="226" t="s">
        <v>4254</v>
      </c>
      <c r="D294" s="226" t="s">
        <v>4179</v>
      </c>
      <c r="E294" s="226" t="s">
        <v>4253</v>
      </c>
      <c r="F294" s="226"/>
      <c r="G294" s="226" t="s">
        <v>1531</v>
      </c>
      <c r="H294" s="226" t="s">
        <v>1953</v>
      </c>
      <c r="I294" s="226" t="s">
        <v>1954</v>
      </c>
      <c r="J294" s="226" t="s">
        <v>6</v>
      </c>
      <c r="K294" s="226" t="s">
        <v>4169</v>
      </c>
      <c r="L294" s="226">
        <v>100000</v>
      </c>
      <c r="M294" s="226">
        <v>90000</v>
      </c>
      <c r="N294" s="886">
        <v>5000</v>
      </c>
      <c r="O294" s="887" t="s">
        <v>4152</v>
      </c>
      <c r="P294" s="229">
        <v>95000</v>
      </c>
      <c r="Q294" s="225">
        <v>20</v>
      </c>
      <c r="R294" s="229">
        <v>95000</v>
      </c>
      <c r="S294" s="887" t="s">
        <v>4152</v>
      </c>
      <c r="T294" s="229">
        <v>20</v>
      </c>
    </row>
    <row r="295" spans="1:20" ht="47.25">
      <c r="A295" s="76">
        <v>288</v>
      </c>
      <c r="B295" s="226">
        <v>45</v>
      </c>
      <c r="C295" s="226" t="s">
        <v>4255</v>
      </c>
      <c r="D295" s="226" t="s">
        <v>4179</v>
      </c>
      <c r="E295" s="226" t="s">
        <v>4253</v>
      </c>
      <c r="F295" s="226"/>
      <c r="G295" s="226" t="s">
        <v>1531</v>
      </c>
      <c r="H295" s="226" t="s">
        <v>1953</v>
      </c>
      <c r="I295" s="226" t="s">
        <v>1954</v>
      </c>
      <c r="J295" s="226" t="s">
        <v>6</v>
      </c>
      <c r="K295" s="226" t="s">
        <v>4169</v>
      </c>
      <c r="L295" s="226">
        <v>100000</v>
      </c>
      <c r="M295" s="226">
        <v>90000</v>
      </c>
      <c r="N295" s="886">
        <v>5000</v>
      </c>
      <c r="O295" s="887" t="s">
        <v>4152</v>
      </c>
      <c r="P295" s="229">
        <v>95000</v>
      </c>
      <c r="Q295" s="225">
        <v>20</v>
      </c>
      <c r="R295" s="229">
        <v>95000</v>
      </c>
      <c r="S295" s="887" t="s">
        <v>4152</v>
      </c>
      <c r="T295" s="229">
        <v>20</v>
      </c>
    </row>
    <row r="296" spans="1:20" ht="47.25">
      <c r="A296" s="76">
        <v>289</v>
      </c>
      <c r="B296" s="226">
        <v>46</v>
      </c>
      <c r="C296" s="226" t="s">
        <v>4256</v>
      </c>
      <c r="D296" s="226" t="s">
        <v>3717</v>
      </c>
      <c r="E296" s="226" t="s">
        <v>4257</v>
      </c>
      <c r="F296" s="226"/>
      <c r="G296" s="226" t="s">
        <v>1531</v>
      </c>
      <c r="H296" s="226" t="s">
        <v>1953</v>
      </c>
      <c r="I296" s="226" t="s">
        <v>1954</v>
      </c>
      <c r="J296" s="226" t="s">
        <v>6</v>
      </c>
      <c r="K296" s="226" t="s">
        <v>4169</v>
      </c>
      <c r="L296" s="226">
        <v>50000</v>
      </c>
      <c r="M296" s="226">
        <v>45000</v>
      </c>
      <c r="N296" s="886">
        <v>2500</v>
      </c>
      <c r="O296" s="887" t="s">
        <v>4152</v>
      </c>
      <c r="P296" s="229">
        <v>47500</v>
      </c>
      <c r="Q296" s="225">
        <v>20</v>
      </c>
      <c r="R296" s="229">
        <v>47500</v>
      </c>
      <c r="S296" s="887" t="s">
        <v>4152</v>
      </c>
      <c r="T296" s="229">
        <v>20</v>
      </c>
    </row>
    <row r="297" spans="1:20" ht="63">
      <c r="A297" s="76">
        <v>290</v>
      </c>
      <c r="B297" s="221">
        <v>47</v>
      </c>
      <c r="C297" s="226" t="s">
        <v>3653</v>
      </c>
      <c r="D297" s="226" t="s">
        <v>4174</v>
      </c>
      <c r="E297" s="226" t="s">
        <v>4258</v>
      </c>
      <c r="F297" s="226"/>
      <c r="G297" s="226" t="s">
        <v>1531</v>
      </c>
      <c r="H297" s="226" t="s">
        <v>1953</v>
      </c>
      <c r="I297" s="226" t="s">
        <v>1954</v>
      </c>
      <c r="J297" s="226" t="s">
        <v>6</v>
      </c>
      <c r="K297" s="226" t="s">
        <v>4169</v>
      </c>
      <c r="L297" s="226">
        <v>50000</v>
      </c>
      <c r="M297" s="226">
        <v>45000</v>
      </c>
      <c r="N297" s="886">
        <v>2500</v>
      </c>
      <c r="O297" s="887" t="s">
        <v>4152</v>
      </c>
      <c r="P297" s="229">
        <v>47500</v>
      </c>
      <c r="Q297" s="225">
        <v>20</v>
      </c>
      <c r="R297" s="229">
        <v>47500</v>
      </c>
      <c r="S297" s="887" t="s">
        <v>4152</v>
      </c>
      <c r="T297" s="229">
        <v>20</v>
      </c>
    </row>
    <row r="298" spans="1:20" ht="94.5">
      <c r="A298" s="76">
        <v>291</v>
      </c>
      <c r="B298" s="226">
        <v>48</v>
      </c>
      <c r="C298" s="226" t="s">
        <v>4211</v>
      </c>
      <c r="D298" s="226" t="s">
        <v>4259</v>
      </c>
      <c r="E298" s="226" t="s">
        <v>4260</v>
      </c>
      <c r="F298" s="226"/>
      <c r="G298" s="226" t="s">
        <v>1531</v>
      </c>
      <c r="H298" s="226" t="s">
        <v>1953</v>
      </c>
      <c r="I298" s="226" t="s">
        <v>1954</v>
      </c>
      <c r="J298" s="226" t="s">
        <v>6</v>
      </c>
      <c r="K298" s="226" t="s">
        <v>4169</v>
      </c>
      <c r="L298" s="226">
        <v>100000</v>
      </c>
      <c r="M298" s="226">
        <v>90000</v>
      </c>
      <c r="N298" s="886">
        <v>5000</v>
      </c>
      <c r="O298" s="887" t="s">
        <v>4152</v>
      </c>
      <c r="P298" s="229">
        <v>95000</v>
      </c>
      <c r="Q298" s="225">
        <v>20</v>
      </c>
      <c r="R298" s="229">
        <v>95000</v>
      </c>
      <c r="S298" s="887" t="s">
        <v>4152</v>
      </c>
      <c r="T298" s="229">
        <v>20</v>
      </c>
    </row>
    <row r="299" spans="1:20" ht="78.75">
      <c r="A299" s="76">
        <v>292</v>
      </c>
      <c r="B299" s="226">
        <v>49</v>
      </c>
      <c r="C299" s="226" t="s">
        <v>4261</v>
      </c>
      <c r="D299" s="226" t="s">
        <v>4262</v>
      </c>
      <c r="E299" s="226" t="s">
        <v>4263</v>
      </c>
      <c r="F299" s="226"/>
      <c r="G299" s="226" t="s">
        <v>1531</v>
      </c>
      <c r="H299" s="226" t="s">
        <v>1953</v>
      </c>
      <c r="I299" s="226" t="s">
        <v>1957</v>
      </c>
      <c r="J299" s="226" t="s">
        <v>6</v>
      </c>
      <c r="K299" s="226" t="s">
        <v>3454</v>
      </c>
      <c r="L299" s="226">
        <v>50000</v>
      </c>
      <c r="M299" s="226">
        <v>45000</v>
      </c>
      <c r="N299" s="886">
        <v>2500</v>
      </c>
      <c r="O299" s="887" t="s">
        <v>4152</v>
      </c>
      <c r="P299" s="229">
        <v>47500</v>
      </c>
      <c r="Q299" s="225">
        <v>20</v>
      </c>
      <c r="R299" s="229">
        <v>47500</v>
      </c>
      <c r="S299" s="887" t="s">
        <v>4152</v>
      </c>
      <c r="T299" s="229">
        <v>20</v>
      </c>
    </row>
    <row r="300" spans="1:20" ht="78.75">
      <c r="A300" s="76">
        <v>293</v>
      </c>
      <c r="B300" s="226">
        <v>50</v>
      </c>
      <c r="C300" s="226" t="s">
        <v>4264</v>
      </c>
      <c r="D300" s="226" t="s">
        <v>4265</v>
      </c>
      <c r="E300" s="226" t="s">
        <v>4266</v>
      </c>
      <c r="F300" s="226"/>
      <c r="G300" s="226" t="s">
        <v>1531</v>
      </c>
      <c r="H300" s="226" t="s">
        <v>1953</v>
      </c>
      <c r="I300" s="226" t="s">
        <v>1954</v>
      </c>
      <c r="J300" s="226" t="s">
        <v>6</v>
      </c>
      <c r="K300" s="226" t="s">
        <v>3454</v>
      </c>
      <c r="L300" s="226">
        <v>50000</v>
      </c>
      <c r="M300" s="226">
        <v>45000</v>
      </c>
      <c r="N300" s="886">
        <v>2500</v>
      </c>
      <c r="O300" s="887" t="s">
        <v>4152</v>
      </c>
      <c r="P300" s="229">
        <v>47500</v>
      </c>
      <c r="Q300" s="225">
        <v>20</v>
      </c>
      <c r="R300" s="229">
        <v>47500</v>
      </c>
      <c r="S300" s="887" t="s">
        <v>4152</v>
      </c>
      <c r="T300" s="229">
        <v>20</v>
      </c>
    </row>
    <row r="301" spans="1:20" ht="63">
      <c r="A301" s="76">
        <v>294</v>
      </c>
      <c r="B301" s="226">
        <v>51</v>
      </c>
      <c r="C301" s="226" t="s">
        <v>3929</v>
      </c>
      <c r="D301" s="226" t="s">
        <v>4267</v>
      </c>
      <c r="E301" s="226" t="s">
        <v>4268</v>
      </c>
      <c r="F301" s="226"/>
      <c r="G301" s="226" t="s">
        <v>1531</v>
      </c>
      <c r="H301" s="226" t="s">
        <v>1953</v>
      </c>
      <c r="I301" s="226" t="s">
        <v>1954</v>
      </c>
      <c r="J301" s="226" t="s">
        <v>6</v>
      </c>
      <c r="K301" s="226" t="s">
        <v>4269</v>
      </c>
      <c r="L301" s="226">
        <v>50000</v>
      </c>
      <c r="M301" s="226">
        <v>45000</v>
      </c>
      <c r="N301" s="886">
        <v>2500</v>
      </c>
      <c r="O301" s="887" t="s">
        <v>4152</v>
      </c>
      <c r="P301" s="229">
        <v>47500</v>
      </c>
      <c r="Q301" s="225">
        <v>20</v>
      </c>
      <c r="R301" s="229">
        <v>47500</v>
      </c>
      <c r="S301" s="887" t="s">
        <v>4152</v>
      </c>
      <c r="T301" s="229">
        <v>20</v>
      </c>
    </row>
    <row r="302" spans="1:20" ht="78.75">
      <c r="A302" s="76">
        <v>295</v>
      </c>
      <c r="B302" s="226">
        <v>52</v>
      </c>
      <c r="C302" s="226" t="s">
        <v>3667</v>
      </c>
      <c r="D302" s="226" t="s">
        <v>4270</v>
      </c>
      <c r="E302" s="226" t="s">
        <v>4271</v>
      </c>
      <c r="F302" s="226"/>
      <c r="G302" s="226" t="s">
        <v>1531</v>
      </c>
      <c r="H302" s="226" t="s">
        <v>1953</v>
      </c>
      <c r="I302" s="226" t="s">
        <v>1957</v>
      </c>
      <c r="J302" s="226" t="s">
        <v>6</v>
      </c>
      <c r="K302" s="226" t="s">
        <v>3454</v>
      </c>
      <c r="L302" s="226">
        <v>50000</v>
      </c>
      <c r="M302" s="226">
        <v>45000</v>
      </c>
      <c r="N302" s="886">
        <v>2500</v>
      </c>
      <c r="O302" s="887" t="s">
        <v>4152</v>
      </c>
      <c r="P302" s="229">
        <v>47500</v>
      </c>
      <c r="Q302" s="225">
        <v>20</v>
      </c>
      <c r="R302" s="229">
        <v>47500</v>
      </c>
      <c r="S302" s="887" t="s">
        <v>4152</v>
      </c>
      <c r="T302" s="229">
        <v>20</v>
      </c>
    </row>
    <row r="303" spans="1:20" ht="78.75">
      <c r="A303" s="76">
        <v>296</v>
      </c>
      <c r="B303" s="221">
        <v>53</v>
      </c>
      <c r="C303" s="226" t="s">
        <v>4272</v>
      </c>
      <c r="D303" s="226" t="s">
        <v>4273</v>
      </c>
      <c r="E303" s="226" t="s">
        <v>4274</v>
      </c>
      <c r="F303" s="226"/>
      <c r="G303" s="226" t="s">
        <v>1531</v>
      </c>
      <c r="H303" s="226" t="s">
        <v>1953</v>
      </c>
      <c r="I303" s="226" t="s">
        <v>1957</v>
      </c>
      <c r="J303" s="226" t="s">
        <v>6</v>
      </c>
      <c r="K303" s="226" t="s">
        <v>4275</v>
      </c>
      <c r="L303" s="226">
        <v>100000</v>
      </c>
      <c r="M303" s="226">
        <v>90000</v>
      </c>
      <c r="N303" s="886">
        <v>5000</v>
      </c>
      <c r="O303" s="887" t="s">
        <v>4152</v>
      </c>
      <c r="P303" s="229">
        <v>95000</v>
      </c>
      <c r="Q303" s="225">
        <v>20</v>
      </c>
      <c r="R303" s="229">
        <v>95000</v>
      </c>
      <c r="S303" s="887" t="s">
        <v>4152</v>
      </c>
      <c r="T303" s="229">
        <v>20</v>
      </c>
    </row>
    <row r="304" spans="1:20" ht="63">
      <c r="A304" s="76">
        <v>297</v>
      </c>
      <c r="B304" s="226">
        <v>54</v>
      </c>
      <c r="C304" s="226" t="s">
        <v>4276</v>
      </c>
      <c r="D304" s="226" t="s">
        <v>4277</v>
      </c>
      <c r="E304" s="226" t="s">
        <v>4278</v>
      </c>
      <c r="F304" s="226"/>
      <c r="G304" s="226" t="s">
        <v>1531</v>
      </c>
      <c r="H304" s="226" t="s">
        <v>1953</v>
      </c>
      <c r="I304" s="226" t="s">
        <v>1954</v>
      </c>
      <c r="J304" s="226" t="s">
        <v>6</v>
      </c>
      <c r="K304" s="226"/>
      <c r="L304" s="226">
        <v>100000</v>
      </c>
      <c r="M304" s="226">
        <v>90000</v>
      </c>
      <c r="N304" s="886">
        <v>5000</v>
      </c>
      <c r="O304" s="887" t="s">
        <v>4152</v>
      </c>
      <c r="P304" s="229">
        <v>95000</v>
      </c>
      <c r="Q304" s="225">
        <v>20</v>
      </c>
      <c r="R304" s="229">
        <v>95000</v>
      </c>
      <c r="S304" s="887" t="s">
        <v>4152</v>
      </c>
      <c r="T304" s="229">
        <v>20</v>
      </c>
    </row>
    <row r="305" spans="1:20" ht="47.25">
      <c r="A305" s="76">
        <v>298</v>
      </c>
      <c r="B305" s="226">
        <v>55</v>
      </c>
      <c r="C305" s="226" t="s">
        <v>4279</v>
      </c>
      <c r="D305" s="226" t="s">
        <v>4171</v>
      </c>
      <c r="E305" s="226" t="s">
        <v>4280</v>
      </c>
      <c r="F305" s="226"/>
      <c r="G305" s="226" t="s">
        <v>1531</v>
      </c>
      <c r="H305" s="226" t="s">
        <v>1953</v>
      </c>
      <c r="I305" s="226" t="s">
        <v>1954</v>
      </c>
      <c r="J305" s="226" t="s">
        <v>6</v>
      </c>
      <c r="K305" s="226"/>
      <c r="L305" s="226">
        <v>100000</v>
      </c>
      <c r="M305" s="226">
        <v>90000</v>
      </c>
      <c r="N305" s="886">
        <v>5000</v>
      </c>
      <c r="O305" s="887" t="s">
        <v>4152</v>
      </c>
      <c r="P305" s="229">
        <v>95000</v>
      </c>
      <c r="Q305" s="225">
        <v>20</v>
      </c>
      <c r="R305" s="229">
        <v>95000</v>
      </c>
      <c r="S305" s="887" t="s">
        <v>4152</v>
      </c>
      <c r="T305" s="229">
        <v>20</v>
      </c>
    </row>
    <row r="306" spans="1:20" ht="78.75">
      <c r="A306" s="76">
        <v>299</v>
      </c>
      <c r="B306" s="226">
        <v>56</v>
      </c>
      <c r="C306" s="226" t="s">
        <v>4281</v>
      </c>
      <c r="D306" s="226" t="s">
        <v>4282</v>
      </c>
      <c r="E306" s="226" t="s">
        <v>4283</v>
      </c>
      <c r="F306" s="226"/>
      <c r="G306" s="226" t="s">
        <v>1531</v>
      </c>
      <c r="H306" s="226" t="s">
        <v>1953</v>
      </c>
      <c r="I306" s="226" t="s">
        <v>1957</v>
      </c>
      <c r="J306" s="226" t="s">
        <v>6</v>
      </c>
      <c r="K306" s="226"/>
      <c r="L306" s="226">
        <v>100000</v>
      </c>
      <c r="M306" s="226">
        <v>90000</v>
      </c>
      <c r="N306" s="886">
        <v>5000</v>
      </c>
      <c r="O306" s="887" t="s">
        <v>4152</v>
      </c>
      <c r="P306" s="229">
        <v>95000</v>
      </c>
      <c r="Q306" s="225">
        <v>20</v>
      </c>
      <c r="R306" s="229">
        <v>95000</v>
      </c>
      <c r="S306" s="887" t="s">
        <v>4152</v>
      </c>
      <c r="T306" s="229">
        <v>20</v>
      </c>
    </row>
    <row r="307" spans="1:20" ht="78.75">
      <c r="A307" s="76">
        <v>300</v>
      </c>
      <c r="B307" s="226">
        <v>57</v>
      </c>
      <c r="C307" s="226" t="s">
        <v>4284</v>
      </c>
      <c r="D307" s="226" t="s">
        <v>4285</v>
      </c>
      <c r="E307" s="226" t="s">
        <v>4286</v>
      </c>
      <c r="F307" s="226"/>
      <c r="G307" s="226" t="s">
        <v>1531</v>
      </c>
      <c r="H307" s="226" t="s">
        <v>1953</v>
      </c>
      <c r="I307" s="226" t="s">
        <v>1954</v>
      </c>
      <c r="J307" s="226" t="s">
        <v>6</v>
      </c>
      <c r="K307" s="226" t="s">
        <v>4156</v>
      </c>
      <c r="L307" s="226">
        <v>50000</v>
      </c>
      <c r="M307" s="226">
        <v>45000</v>
      </c>
      <c r="N307" s="886">
        <v>2500</v>
      </c>
      <c r="O307" s="887" t="s">
        <v>4152</v>
      </c>
      <c r="P307" s="229">
        <v>47500</v>
      </c>
      <c r="Q307" s="225">
        <v>20</v>
      </c>
      <c r="R307" s="229">
        <v>47500</v>
      </c>
      <c r="S307" s="887" t="s">
        <v>4152</v>
      </c>
      <c r="T307" s="229">
        <v>20</v>
      </c>
    </row>
    <row r="308" spans="1:20" ht="78.75">
      <c r="A308" s="76">
        <v>301</v>
      </c>
      <c r="B308" s="226">
        <v>58</v>
      </c>
      <c r="C308" s="226" t="s">
        <v>4287</v>
      </c>
      <c r="D308" s="226" t="s">
        <v>4288</v>
      </c>
      <c r="E308" s="226" t="s">
        <v>4286</v>
      </c>
      <c r="F308" s="226"/>
      <c r="G308" s="226" t="s">
        <v>1531</v>
      </c>
      <c r="H308" s="226" t="s">
        <v>1953</v>
      </c>
      <c r="I308" s="226" t="s">
        <v>1957</v>
      </c>
      <c r="J308" s="226" t="s">
        <v>6</v>
      </c>
      <c r="K308" s="226" t="s">
        <v>4156</v>
      </c>
      <c r="L308" s="226">
        <v>50000</v>
      </c>
      <c r="M308" s="226">
        <v>45000</v>
      </c>
      <c r="N308" s="886">
        <v>2500</v>
      </c>
      <c r="O308" s="887" t="s">
        <v>4152</v>
      </c>
      <c r="P308" s="229">
        <v>47500</v>
      </c>
      <c r="Q308" s="225">
        <v>20</v>
      </c>
      <c r="R308" s="229">
        <v>47500</v>
      </c>
      <c r="S308" s="887" t="s">
        <v>4152</v>
      </c>
      <c r="T308" s="229">
        <v>20</v>
      </c>
    </row>
    <row r="309" spans="1:20" ht="94.5">
      <c r="A309" s="76">
        <v>302</v>
      </c>
      <c r="B309" s="221">
        <v>59</v>
      </c>
      <c r="C309" s="226" t="s">
        <v>4289</v>
      </c>
      <c r="D309" s="226" t="s">
        <v>4262</v>
      </c>
      <c r="E309" s="226" t="s">
        <v>4290</v>
      </c>
      <c r="F309" s="226"/>
      <c r="G309" s="226" t="s">
        <v>1531</v>
      </c>
      <c r="H309" s="226" t="s">
        <v>1953</v>
      </c>
      <c r="I309" s="226" t="s">
        <v>1957</v>
      </c>
      <c r="J309" s="226" t="s">
        <v>6</v>
      </c>
      <c r="K309" s="226" t="s">
        <v>4169</v>
      </c>
      <c r="L309" s="226">
        <v>50000</v>
      </c>
      <c r="M309" s="226">
        <v>45000</v>
      </c>
      <c r="N309" s="886">
        <v>2500</v>
      </c>
      <c r="O309" s="887" t="s">
        <v>4152</v>
      </c>
      <c r="P309" s="229">
        <v>47500</v>
      </c>
      <c r="Q309" s="225">
        <v>20</v>
      </c>
      <c r="R309" s="229">
        <v>47500</v>
      </c>
      <c r="S309" s="887" t="s">
        <v>4152</v>
      </c>
      <c r="T309" s="229">
        <v>20</v>
      </c>
    </row>
    <row r="310" spans="1:20" ht="63">
      <c r="A310" s="76">
        <v>303</v>
      </c>
      <c r="B310" s="226">
        <v>60</v>
      </c>
      <c r="C310" s="226" t="s">
        <v>4291</v>
      </c>
      <c r="D310" s="226" t="s">
        <v>4292</v>
      </c>
      <c r="E310" s="226" t="s">
        <v>4293</v>
      </c>
      <c r="F310" s="226"/>
      <c r="G310" s="226" t="s">
        <v>1531</v>
      </c>
      <c r="H310" s="226" t="s">
        <v>1953</v>
      </c>
      <c r="I310" s="226" t="s">
        <v>1954</v>
      </c>
      <c r="J310" s="226" t="s">
        <v>6</v>
      </c>
      <c r="K310" s="226" t="s">
        <v>4294</v>
      </c>
      <c r="L310" s="226">
        <v>50000</v>
      </c>
      <c r="M310" s="226">
        <v>45000</v>
      </c>
      <c r="N310" s="886">
        <v>2500</v>
      </c>
      <c r="O310" s="887" t="s">
        <v>4152</v>
      </c>
      <c r="P310" s="229">
        <v>47500</v>
      </c>
      <c r="Q310" s="225">
        <v>20</v>
      </c>
      <c r="R310" s="229">
        <v>47500</v>
      </c>
      <c r="S310" s="887" t="s">
        <v>4152</v>
      </c>
      <c r="T310" s="229">
        <v>20</v>
      </c>
    </row>
    <row r="311" spans="1:20" ht="94.5">
      <c r="A311" s="76">
        <v>304</v>
      </c>
      <c r="B311" s="226">
        <v>61</v>
      </c>
      <c r="C311" s="226" t="s">
        <v>4295</v>
      </c>
      <c r="D311" s="226" t="s">
        <v>4296</v>
      </c>
      <c r="E311" s="226" t="s">
        <v>4297</v>
      </c>
      <c r="F311" s="226"/>
      <c r="G311" s="226" t="s">
        <v>1531</v>
      </c>
      <c r="H311" s="226" t="s">
        <v>1953</v>
      </c>
      <c r="I311" s="226" t="s">
        <v>1957</v>
      </c>
      <c r="J311" s="226" t="s">
        <v>6</v>
      </c>
      <c r="K311" s="226" t="s">
        <v>4294</v>
      </c>
      <c r="L311" s="226">
        <v>50000</v>
      </c>
      <c r="M311" s="226">
        <v>45000</v>
      </c>
      <c r="N311" s="886">
        <v>2500</v>
      </c>
      <c r="O311" s="887" t="s">
        <v>4152</v>
      </c>
      <c r="P311" s="229">
        <v>47500</v>
      </c>
      <c r="Q311" s="225">
        <v>20</v>
      </c>
      <c r="R311" s="229">
        <v>47500</v>
      </c>
      <c r="S311" s="887" t="s">
        <v>4152</v>
      </c>
      <c r="T311" s="229">
        <v>20</v>
      </c>
    </row>
    <row r="312" spans="1:20" ht="63">
      <c r="A312" s="76">
        <v>305</v>
      </c>
      <c r="B312" s="226">
        <v>62</v>
      </c>
      <c r="C312" s="226" t="s">
        <v>4298</v>
      </c>
      <c r="D312" s="226" t="s">
        <v>4299</v>
      </c>
      <c r="E312" s="226" t="s">
        <v>4300</v>
      </c>
      <c r="F312" s="226"/>
      <c r="G312" s="226" t="s">
        <v>1531</v>
      </c>
      <c r="H312" s="226" t="s">
        <v>1953</v>
      </c>
      <c r="I312" s="226" t="s">
        <v>1954</v>
      </c>
      <c r="J312" s="226" t="s">
        <v>6</v>
      </c>
      <c r="K312" s="226" t="s">
        <v>4156</v>
      </c>
      <c r="L312" s="226">
        <v>50000</v>
      </c>
      <c r="M312" s="226">
        <v>45000</v>
      </c>
      <c r="N312" s="886">
        <v>2500</v>
      </c>
      <c r="O312" s="887" t="s">
        <v>4152</v>
      </c>
      <c r="P312" s="229">
        <v>47500</v>
      </c>
      <c r="Q312" s="225">
        <v>20</v>
      </c>
      <c r="R312" s="229">
        <v>47500</v>
      </c>
      <c r="S312" s="887" t="s">
        <v>4152</v>
      </c>
      <c r="T312" s="229">
        <v>20</v>
      </c>
    </row>
    <row r="313" spans="1:20" ht="78.75">
      <c r="A313" s="76">
        <v>306</v>
      </c>
      <c r="B313" s="226">
        <v>63</v>
      </c>
      <c r="C313" s="226" t="s">
        <v>4301</v>
      </c>
      <c r="D313" s="226" t="s">
        <v>4302</v>
      </c>
      <c r="E313" s="226" t="s">
        <v>4303</v>
      </c>
      <c r="F313" s="226"/>
      <c r="G313" s="226" t="s">
        <v>1531</v>
      </c>
      <c r="H313" s="226" t="s">
        <v>1953</v>
      </c>
      <c r="I313" s="226" t="s">
        <v>1954</v>
      </c>
      <c r="J313" s="226" t="s">
        <v>6</v>
      </c>
      <c r="K313" s="226" t="s">
        <v>4169</v>
      </c>
      <c r="L313" s="226">
        <v>50000</v>
      </c>
      <c r="M313" s="226">
        <v>45000</v>
      </c>
      <c r="N313" s="886">
        <v>2500</v>
      </c>
      <c r="O313" s="887" t="s">
        <v>4152</v>
      </c>
      <c r="P313" s="229">
        <v>47500</v>
      </c>
      <c r="Q313" s="225">
        <v>20</v>
      </c>
      <c r="R313" s="229">
        <v>47500</v>
      </c>
      <c r="S313" s="887" t="s">
        <v>4152</v>
      </c>
      <c r="T313" s="229">
        <v>20</v>
      </c>
    </row>
    <row r="314" spans="1:20" ht="78.75">
      <c r="A314" s="76">
        <v>307</v>
      </c>
      <c r="B314" s="226">
        <v>64</v>
      </c>
      <c r="C314" s="226" t="s">
        <v>4252</v>
      </c>
      <c r="D314" s="226" t="s">
        <v>4179</v>
      </c>
      <c r="E314" s="226" t="s">
        <v>4263</v>
      </c>
      <c r="F314" s="226"/>
      <c r="G314" s="226" t="s">
        <v>1531</v>
      </c>
      <c r="H314" s="226" t="s">
        <v>1953</v>
      </c>
      <c r="I314" s="226" t="s">
        <v>1954</v>
      </c>
      <c r="J314" s="226" t="s">
        <v>6</v>
      </c>
      <c r="K314" s="226" t="s">
        <v>4156</v>
      </c>
      <c r="L314" s="226">
        <v>100000</v>
      </c>
      <c r="M314" s="226">
        <v>90000</v>
      </c>
      <c r="N314" s="886">
        <v>5000</v>
      </c>
      <c r="O314" s="887" t="s">
        <v>4152</v>
      </c>
      <c r="P314" s="229">
        <v>95000</v>
      </c>
      <c r="Q314" s="225">
        <v>20</v>
      </c>
      <c r="R314" s="229">
        <v>95000</v>
      </c>
      <c r="S314" s="887" t="s">
        <v>4152</v>
      </c>
      <c r="T314" s="229">
        <v>20</v>
      </c>
    </row>
    <row r="315" spans="1:20" ht="78.75">
      <c r="A315" s="76">
        <v>308</v>
      </c>
      <c r="B315" s="221">
        <v>65</v>
      </c>
      <c r="C315" s="226" t="s">
        <v>4304</v>
      </c>
      <c r="D315" s="226" t="s">
        <v>4305</v>
      </c>
      <c r="E315" s="226" t="s">
        <v>4306</v>
      </c>
      <c r="F315" s="226"/>
      <c r="G315" s="226" t="s">
        <v>1531</v>
      </c>
      <c r="H315" s="226" t="s">
        <v>1953</v>
      </c>
      <c r="I315" s="226" t="s">
        <v>1957</v>
      </c>
      <c r="J315" s="226" t="s">
        <v>6</v>
      </c>
      <c r="K315" s="226" t="s">
        <v>4156</v>
      </c>
      <c r="L315" s="226">
        <v>100000</v>
      </c>
      <c r="M315" s="226">
        <v>90000</v>
      </c>
      <c r="N315" s="886">
        <v>5000</v>
      </c>
      <c r="O315" s="887" t="s">
        <v>4152</v>
      </c>
      <c r="P315" s="229">
        <v>95000</v>
      </c>
      <c r="Q315" s="225">
        <v>20</v>
      </c>
      <c r="R315" s="229">
        <v>95000</v>
      </c>
      <c r="S315" s="887" t="s">
        <v>4152</v>
      </c>
      <c r="T315" s="229">
        <v>20</v>
      </c>
    </row>
    <row r="316" spans="1:20" ht="94.5">
      <c r="A316" s="76">
        <v>309</v>
      </c>
      <c r="B316" s="226">
        <v>66</v>
      </c>
      <c r="C316" s="226" t="s">
        <v>4307</v>
      </c>
      <c r="D316" s="226" t="s">
        <v>4308</v>
      </c>
      <c r="E316" s="226" t="s">
        <v>4309</v>
      </c>
      <c r="F316" s="226"/>
      <c r="G316" s="226" t="s">
        <v>1531</v>
      </c>
      <c r="H316" s="226" t="s">
        <v>1953</v>
      </c>
      <c r="I316" s="226" t="s">
        <v>1957</v>
      </c>
      <c r="J316" s="226" t="s">
        <v>6</v>
      </c>
      <c r="K316" s="226" t="s">
        <v>4156</v>
      </c>
      <c r="L316" s="226">
        <v>50000</v>
      </c>
      <c r="M316" s="226">
        <v>45000</v>
      </c>
      <c r="N316" s="886">
        <v>2500</v>
      </c>
      <c r="O316" s="887" t="s">
        <v>4152</v>
      </c>
      <c r="P316" s="229">
        <v>47500</v>
      </c>
      <c r="Q316" s="225">
        <v>20</v>
      </c>
      <c r="R316" s="229">
        <v>47500</v>
      </c>
      <c r="S316" s="887" t="s">
        <v>4152</v>
      </c>
      <c r="T316" s="229">
        <v>20</v>
      </c>
    </row>
    <row r="317" spans="1:20" ht="78.75">
      <c r="A317" s="76">
        <v>310</v>
      </c>
      <c r="B317" s="226">
        <v>67</v>
      </c>
      <c r="C317" s="226" t="s">
        <v>4310</v>
      </c>
      <c r="D317" s="226" t="s">
        <v>4311</v>
      </c>
      <c r="E317" s="226" t="s">
        <v>4312</v>
      </c>
      <c r="F317" s="226"/>
      <c r="G317" s="226" t="s">
        <v>1531</v>
      </c>
      <c r="H317" s="226" t="s">
        <v>1953</v>
      </c>
      <c r="I317" s="226" t="s">
        <v>1957</v>
      </c>
      <c r="J317" s="226" t="s">
        <v>6</v>
      </c>
      <c r="K317" s="226" t="s">
        <v>4294</v>
      </c>
      <c r="L317" s="226">
        <v>50000</v>
      </c>
      <c r="M317" s="226">
        <v>45000</v>
      </c>
      <c r="N317" s="886">
        <v>2500</v>
      </c>
      <c r="O317" s="887" t="s">
        <v>4152</v>
      </c>
      <c r="P317" s="229">
        <v>47500</v>
      </c>
      <c r="Q317" s="225">
        <v>20</v>
      </c>
      <c r="R317" s="229">
        <v>47500</v>
      </c>
      <c r="S317" s="887" t="s">
        <v>4152</v>
      </c>
      <c r="T317" s="229">
        <v>20</v>
      </c>
    </row>
    <row r="318" spans="1:20" ht="63">
      <c r="A318" s="76">
        <v>311</v>
      </c>
      <c r="B318" s="226">
        <v>68</v>
      </c>
      <c r="C318" s="226" t="s">
        <v>4313</v>
      </c>
      <c r="D318" s="226" t="s">
        <v>4314</v>
      </c>
      <c r="E318" s="226" t="s">
        <v>4315</v>
      </c>
      <c r="F318" s="226"/>
      <c r="G318" s="226" t="s">
        <v>1531</v>
      </c>
      <c r="H318" s="226" t="s">
        <v>1953</v>
      </c>
      <c r="I318" s="226" t="s">
        <v>1954</v>
      </c>
      <c r="J318" s="226" t="s">
        <v>6</v>
      </c>
      <c r="K318" s="226" t="s">
        <v>4169</v>
      </c>
      <c r="L318" s="226">
        <v>50000</v>
      </c>
      <c r="M318" s="226">
        <v>45000</v>
      </c>
      <c r="N318" s="886">
        <v>2500</v>
      </c>
      <c r="O318" s="887" t="s">
        <v>4152</v>
      </c>
      <c r="P318" s="229">
        <v>47500</v>
      </c>
      <c r="Q318" s="225">
        <v>20</v>
      </c>
      <c r="R318" s="229">
        <v>47500</v>
      </c>
      <c r="S318" s="887" t="s">
        <v>4152</v>
      </c>
      <c r="T318" s="229">
        <v>20</v>
      </c>
    </row>
    <row r="319" spans="1:20" ht="78.75">
      <c r="A319" s="76">
        <v>312</v>
      </c>
      <c r="B319" s="226">
        <v>70</v>
      </c>
      <c r="C319" s="226" t="s">
        <v>4316</v>
      </c>
      <c r="D319" s="226" t="s">
        <v>4252</v>
      </c>
      <c r="E319" s="226" t="s">
        <v>4317</v>
      </c>
      <c r="F319" s="226"/>
      <c r="G319" s="226" t="s">
        <v>1531</v>
      </c>
      <c r="H319" s="226" t="s">
        <v>1953</v>
      </c>
      <c r="I319" s="226" t="s">
        <v>1957</v>
      </c>
      <c r="J319" s="226" t="s">
        <v>6</v>
      </c>
      <c r="K319" s="226" t="s">
        <v>3454</v>
      </c>
      <c r="L319" s="226">
        <v>50000</v>
      </c>
      <c r="M319" s="226">
        <v>45000</v>
      </c>
      <c r="N319" s="886">
        <v>2500</v>
      </c>
      <c r="O319" s="887" t="s">
        <v>4152</v>
      </c>
      <c r="P319" s="229">
        <v>47500</v>
      </c>
      <c r="Q319" s="225">
        <v>20</v>
      </c>
      <c r="R319" s="229">
        <v>47500</v>
      </c>
      <c r="S319" s="887" t="s">
        <v>4152</v>
      </c>
      <c r="T319" s="229">
        <v>20</v>
      </c>
    </row>
    <row r="320" spans="1:20" ht="63">
      <c r="A320" s="76">
        <v>313</v>
      </c>
      <c r="B320" s="221">
        <v>71</v>
      </c>
      <c r="C320" s="226" t="s">
        <v>4318</v>
      </c>
      <c r="D320" s="226" t="s">
        <v>4319</v>
      </c>
      <c r="E320" s="226" t="s">
        <v>4320</v>
      </c>
      <c r="F320" s="226"/>
      <c r="G320" s="226" t="s">
        <v>1531</v>
      </c>
      <c r="H320" s="226" t="s">
        <v>1953</v>
      </c>
      <c r="I320" s="226" t="s">
        <v>1957</v>
      </c>
      <c r="J320" s="226" t="s">
        <v>6</v>
      </c>
      <c r="K320" s="226" t="s">
        <v>3454</v>
      </c>
      <c r="L320" s="226">
        <v>100000</v>
      </c>
      <c r="M320" s="226">
        <v>90000</v>
      </c>
      <c r="N320" s="886">
        <v>5000</v>
      </c>
      <c r="O320" s="887" t="s">
        <v>4152</v>
      </c>
      <c r="P320" s="229">
        <v>95000</v>
      </c>
      <c r="Q320" s="225">
        <v>20</v>
      </c>
      <c r="R320" s="229">
        <v>95000</v>
      </c>
      <c r="S320" s="887" t="s">
        <v>4152</v>
      </c>
      <c r="T320" s="229">
        <v>20</v>
      </c>
    </row>
    <row r="321" spans="1:20" ht="78.75">
      <c r="A321" s="76">
        <v>314</v>
      </c>
      <c r="B321" s="226">
        <v>72</v>
      </c>
      <c r="C321" s="226" t="s">
        <v>4321</v>
      </c>
      <c r="D321" s="226" t="s">
        <v>4322</v>
      </c>
      <c r="E321" s="226" t="s">
        <v>4323</v>
      </c>
      <c r="F321" s="226"/>
      <c r="G321" s="226" t="s">
        <v>1531</v>
      </c>
      <c r="H321" s="226" t="s">
        <v>1953</v>
      </c>
      <c r="I321" s="226" t="s">
        <v>1957</v>
      </c>
      <c r="J321" s="226" t="s">
        <v>6</v>
      </c>
      <c r="K321" s="226" t="s">
        <v>3454</v>
      </c>
      <c r="L321" s="226">
        <v>100000</v>
      </c>
      <c r="M321" s="226">
        <v>90000</v>
      </c>
      <c r="N321" s="886">
        <v>5000</v>
      </c>
      <c r="O321" s="887" t="s">
        <v>4152</v>
      </c>
      <c r="P321" s="229">
        <v>95000</v>
      </c>
      <c r="Q321" s="225">
        <v>20</v>
      </c>
      <c r="R321" s="229">
        <v>95000</v>
      </c>
      <c r="S321" s="887" t="s">
        <v>4152</v>
      </c>
      <c r="T321" s="229">
        <v>20</v>
      </c>
    </row>
    <row r="322" spans="1:20" ht="78.75">
      <c r="A322" s="76">
        <v>315</v>
      </c>
      <c r="B322" s="226">
        <v>73</v>
      </c>
      <c r="C322" s="226" t="s">
        <v>4324</v>
      </c>
      <c r="D322" s="226" t="s">
        <v>4325</v>
      </c>
      <c r="E322" s="226" t="s">
        <v>4326</v>
      </c>
      <c r="F322" s="226"/>
      <c r="G322" s="226" t="s">
        <v>1531</v>
      </c>
      <c r="H322" s="226" t="s">
        <v>1953</v>
      </c>
      <c r="I322" s="226" t="s">
        <v>1957</v>
      </c>
      <c r="J322" s="226" t="s">
        <v>6</v>
      </c>
      <c r="K322" s="226" t="s">
        <v>3454</v>
      </c>
      <c r="L322" s="226">
        <v>50000</v>
      </c>
      <c r="M322" s="226">
        <v>45000</v>
      </c>
      <c r="N322" s="886">
        <v>2500</v>
      </c>
      <c r="O322" s="887" t="s">
        <v>4152</v>
      </c>
      <c r="P322" s="229">
        <v>47500</v>
      </c>
      <c r="Q322" s="225">
        <v>20</v>
      </c>
      <c r="R322" s="229">
        <v>47500</v>
      </c>
      <c r="S322" s="887" t="s">
        <v>4152</v>
      </c>
      <c r="T322" s="229">
        <v>20</v>
      </c>
    </row>
    <row r="323" spans="1:20" ht="78.75">
      <c r="A323" s="76">
        <v>316</v>
      </c>
      <c r="B323" s="226">
        <v>74</v>
      </c>
      <c r="C323" s="226" t="s">
        <v>4327</v>
      </c>
      <c r="D323" s="226" t="s">
        <v>4328</v>
      </c>
      <c r="E323" s="226" t="s">
        <v>4329</v>
      </c>
      <c r="F323" s="226"/>
      <c r="G323" s="226" t="s">
        <v>1531</v>
      </c>
      <c r="H323" s="226" t="s">
        <v>1953</v>
      </c>
      <c r="I323" s="226" t="s">
        <v>1957</v>
      </c>
      <c r="J323" s="226" t="s">
        <v>6</v>
      </c>
      <c r="K323" s="226" t="s">
        <v>3454</v>
      </c>
      <c r="L323" s="226">
        <v>50000</v>
      </c>
      <c r="M323" s="226">
        <v>45000</v>
      </c>
      <c r="N323" s="886">
        <v>2500</v>
      </c>
      <c r="O323" s="887" t="s">
        <v>4152</v>
      </c>
      <c r="P323" s="229">
        <v>47500</v>
      </c>
      <c r="Q323" s="225">
        <v>20</v>
      </c>
      <c r="R323" s="229">
        <v>47500</v>
      </c>
      <c r="S323" s="887" t="s">
        <v>4152</v>
      </c>
      <c r="T323" s="229">
        <v>20</v>
      </c>
    </row>
    <row r="324" spans="1:20" ht="78.75">
      <c r="A324" s="76">
        <v>317</v>
      </c>
      <c r="B324" s="226">
        <v>76</v>
      </c>
      <c r="C324" s="226" t="s">
        <v>4330</v>
      </c>
      <c r="D324" s="226" t="s">
        <v>3653</v>
      </c>
      <c r="E324" s="226" t="s">
        <v>4331</v>
      </c>
      <c r="F324" s="226"/>
      <c r="G324" s="226" t="s">
        <v>1531</v>
      </c>
      <c r="H324" s="226" t="s">
        <v>1953</v>
      </c>
      <c r="I324" s="226" t="s">
        <v>1954</v>
      </c>
      <c r="J324" s="226" t="s">
        <v>6</v>
      </c>
      <c r="K324" s="226" t="s">
        <v>4169</v>
      </c>
      <c r="L324" s="226">
        <v>100000</v>
      </c>
      <c r="M324" s="226">
        <v>90000</v>
      </c>
      <c r="N324" s="886">
        <v>5000</v>
      </c>
      <c r="O324" s="887" t="s">
        <v>4152</v>
      </c>
      <c r="P324" s="229">
        <v>95000</v>
      </c>
      <c r="Q324" s="225">
        <v>20</v>
      </c>
      <c r="R324" s="229">
        <v>95000</v>
      </c>
      <c r="S324" s="887" t="s">
        <v>4152</v>
      </c>
      <c r="T324" s="229">
        <v>20</v>
      </c>
    </row>
    <row r="325" spans="1:20" ht="63">
      <c r="A325" s="76">
        <v>318</v>
      </c>
      <c r="B325" s="226">
        <v>78</v>
      </c>
      <c r="C325" s="226" t="s">
        <v>4332</v>
      </c>
      <c r="D325" s="226" t="s">
        <v>4333</v>
      </c>
      <c r="E325" s="226" t="s">
        <v>4334</v>
      </c>
      <c r="F325" s="226"/>
      <c r="G325" s="226" t="s">
        <v>1531</v>
      </c>
      <c r="H325" s="226" t="s">
        <v>1953</v>
      </c>
      <c r="I325" s="226" t="s">
        <v>1954</v>
      </c>
      <c r="J325" s="226" t="s">
        <v>6</v>
      </c>
      <c r="K325" s="226" t="s">
        <v>4169</v>
      </c>
      <c r="L325" s="226">
        <v>50000</v>
      </c>
      <c r="M325" s="226">
        <v>45000</v>
      </c>
      <c r="N325" s="886">
        <v>2500</v>
      </c>
      <c r="O325" s="887" t="s">
        <v>4152</v>
      </c>
      <c r="P325" s="229">
        <v>47500</v>
      </c>
      <c r="Q325" s="225">
        <v>20</v>
      </c>
      <c r="R325" s="229">
        <v>47500</v>
      </c>
      <c r="S325" s="887" t="s">
        <v>4152</v>
      </c>
      <c r="T325" s="229">
        <v>20</v>
      </c>
    </row>
    <row r="326" spans="1:20" ht="110.25">
      <c r="A326" s="76">
        <v>319</v>
      </c>
      <c r="B326" s="226">
        <v>79</v>
      </c>
      <c r="C326" s="226" t="s">
        <v>4335</v>
      </c>
      <c r="D326" s="226" t="s">
        <v>4336</v>
      </c>
      <c r="E326" s="226" t="s">
        <v>4337</v>
      </c>
      <c r="F326" s="226"/>
      <c r="G326" s="226" t="s">
        <v>1531</v>
      </c>
      <c r="H326" s="226" t="s">
        <v>1953</v>
      </c>
      <c r="I326" s="226" t="s">
        <v>1954</v>
      </c>
      <c r="J326" s="226" t="s">
        <v>6</v>
      </c>
      <c r="K326" s="226" t="s">
        <v>4338</v>
      </c>
      <c r="L326" s="226">
        <v>50000</v>
      </c>
      <c r="M326" s="226">
        <v>45000</v>
      </c>
      <c r="N326" s="886">
        <v>2500</v>
      </c>
      <c r="O326" s="887" t="s">
        <v>4152</v>
      </c>
      <c r="P326" s="229">
        <v>47500</v>
      </c>
      <c r="Q326" s="225">
        <v>20</v>
      </c>
      <c r="R326" s="229">
        <v>47500</v>
      </c>
      <c r="S326" s="887" t="s">
        <v>4152</v>
      </c>
      <c r="T326" s="229">
        <v>20</v>
      </c>
    </row>
    <row r="327" spans="1:20" ht="63">
      <c r="A327" s="76">
        <v>320</v>
      </c>
      <c r="B327" s="226">
        <v>80</v>
      </c>
      <c r="C327" s="226" t="s">
        <v>3353</v>
      </c>
      <c r="D327" s="226" t="s">
        <v>4339</v>
      </c>
      <c r="E327" s="226" t="s">
        <v>4340</v>
      </c>
      <c r="F327" s="226"/>
      <c r="G327" s="226" t="s">
        <v>1531</v>
      </c>
      <c r="H327" s="226" t="s">
        <v>1953</v>
      </c>
      <c r="I327" s="226" t="s">
        <v>1954</v>
      </c>
      <c r="J327" s="226" t="s">
        <v>6</v>
      </c>
      <c r="K327" s="226" t="s">
        <v>4169</v>
      </c>
      <c r="L327" s="226">
        <v>50000</v>
      </c>
      <c r="M327" s="226">
        <v>45000</v>
      </c>
      <c r="N327" s="886">
        <v>2500</v>
      </c>
      <c r="O327" s="887" t="s">
        <v>4152</v>
      </c>
      <c r="P327" s="229">
        <v>47500</v>
      </c>
      <c r="Q327" s="225">
        <v>20</v>
      </c>
      <c r="R327" s="229">
        <v>47500</v>
      </c>
      <c r="S327" s="887" t="s">
        <v>4152</v>
      </c>
      <c r="T327" s="229">
        <v>20</v>
      </c>
    </row>
    <row r="328" spans="1:20" ht="78.75">
      <c r="A328" s="76">
        <v>321</v>
      </c>
      <c r="B328" s="226">
        <v>81</v>
      </c>
      <c r="C328" s="226" t="s">
        <v>4341</v>
      </c>
      <c r="D328" s="226" t="s">
        <v>4342</v>
      </c>
      <c r="E328" s="226" t="s">
        <v>4343</v>
      </c>
      <c r="F328" s="226"/>
      <c r="G328" s="226" t="s">
        <v>1531</v>
      </c>
      <c r="H328" s="226" t="s">
        <v>1953</v>
      </c>
      <c r="I328" s="226" t="s">
        <v>1954</v>
      </c>
      <c r="J328" s="226" t="s">
        <v>6</v>
      </c>
      <c r="K328" s="226" t="s">
        <v>4344</v>
      </c>
      <c r="L328" s="226">
        <v>50000</v>
      </c>
      <c r="M328" s="226">
        <v>45000</v>
      </c>
      <c r="N328" s="886">
        <v>2500</v>
      </c>
      <c r="O328" s="887" t="s">
        <v>4152</v>
      </c>
      <c r="P328" s="229">
        <v>47500</v>
      </c>
      <c r="Q328" s="225">
        <v>20</v>
      </c>
      <c r="R328" s="229">
        <v>47500</v>
      </c>
      <c r="S328" s="887" t="s">
        <v>4152</v>
      </c>
      <c r="T328" s="229">
        <v>20</v>
      </c>
    </row>
    <row r="329" spans="1:20" ht="63">
      <c r="A329" s="76">
        <v>322</v>
      </c>
      <c r="B329" s="226">
        <v>82</v>
      </c>
      <c r="C329" s="226" t="s">
        <v>4345</v>
      </c>
      <c r="D329" s="226" t="s">
        <v>4346</v>
      </c>
      <c r="E329" s="226" t="s">
        <v>4347</v>
      </c>
      <c r="F329" s="226"/>
      <c r="G329" s="226" t="s">
        <v>1531</v>
      </c>
      <c r="H329" s="226" t="s">
        <v>1953</v>
      </c>
      <c r="I329" s="226" t="s">
        <v>1957</v>
      </c>
      <c r="J329" s="226" t="s">
        <v>6</v>
      </c>
      <c r="K329" s="226" t="s">
        <v>4156</v>
      </c>
      <c r="L329" s="226">
        <v>50000</v>
      </c>
      <c r="M329" s="226">
        <v>45000</v>
      </c>
      <c r="N329" s="886">
        <v>2500</v>
      </c>
      <c r="O329" s="887" t="s">
        <v>4152</v>
      </c>
      <c r="P329" s="229">
        <v>47500</v>
      </c>
      <c r="Q329" s="225">
        <v>20</v>
      </c>
      <c r="R329" s="229">
        <v>47500</v>
      </c>
      <c r="S329" s="887" t="s">
        <v>4152</v>
      </c>
      <c r="T329" s="229">
        <v>20</v>
      </c>
    </row>
    <row r="330" spans="1:20" ht="110.25">
      <c r="A330" s="76">
        <v>323</v>
      </c>
      <c r="B330" s="221">
        <v>83</v>
      </c>
      <c r="C330" s="226" t="s">
        <v>4348</v>
      </c>
      <c r="D330" s="226" t="s">
        <v>4171</v>
      </c>
      <c r="E330" s="226" t="s">
        <v>4349</v>
      </c>
      <c r="F330" s="226"/>
      <c r="G330" s="226" t="s">
        <v>1531</v>
      </c>
      <c r="H330" s="226" t="s">
        <v>1953</v>
      </c>
      <c r="I330" s="226" t="s">
        <v>1954</v>
      </c>
      <c r="J330" s="226" t="s">
        <v>6</v>
      </c>
      <c r="K330" s="226" t="s">
        <v>4156</v>
      </c>
      <c r="L330" s="226">
        <v>100000</v>
      </c>
      <c r="M330" s="226">
        <v>90000</v>
      </c>
      <c r="N330" s="886">
        <v>5000</v>
      </c>
      <c r="O330" s="887" t="s">
        <v>4152</v>
      </c>
      <c r="P330" s="229">
        <v>95000</v>
      </c>
      <c r="Q330" s="225">
        <v>20</v>
      </c>
      <c r="R330" s="229">
        <v>95000</v>
      </c>
      <c r="S330" s="887" t="s">
        <v>4152</v>
      </c>
      <c r="T330" s="229">
        <v>20</v>
      </c>
    </row>
    <row r="331" spans="1:20" ht="47.25">
      <c r="A331" s="76">
        <v>324</v>
      </c>
      <c r="B331" s="226">
        <v>84</v>
      </c>
      <c r="C331" s="226" t="s">
        <v>4350</v>
      </c>
      <c r="D331" s="226" t="s">
        <v>4351</v>
      </c>
      <c r="E331" s="226" t="s">
        <v>4352</v>
      </c>
      <c r="F331" s="226"/>
      <c r="G331" s="226" t="s">
        <v>1531</v>
      </c>
      <c r="H331" s="226" t="s">
        <v>1953</v>
      </c>
      <c r="I331" s="226" t="s">
        <v>1954</v>
      </c>
      <c r="J331" s="226" t="s">
        <v>6</v>
      </c>
      <c r="K331" s="226" t="s">
        <v>3454</v>
      </c>
      <c r="L331" s="226">
        <v>50000</v>
      </c>
      <c r="M331" s="226">
        <v>45000</v>
      </c>
      <c r="N331" s="886">
        <v>2500</v>
      </c>
      <c r="O331" s="887" t="s">
        <v>4152</v>
      </c>
      <c r="P331" s="229">
        <v>47500</v>
      </c>
      <c r="Q331" s="225">
        <v>20</v>
      </c>
      <c r="R331" s="229">
        <v>47500</v>
      </c>
      <c r="S331" s="887" t="s">
        <v>4152</v>
      </c>
      <c r="T331" s="229">
        <v>20</v>
      </c>
    </row>
    <row r="332" spans="1:20" ht="78.75">
      <c r="A332" s="76">
        <v>325</v>
      </c>
      <c r="B332" s="226">
        <v>85</v>
      </c>
      <c r="C332" s="226" t="s">
        <v>4353</v>
      </c>
      <c r="D332" s="226" t="s">
        <v>4335</v>
      </c>
      <c r="E332" s="226" t="s">
        <v>4354</v>
      </c>
      <c r="F332" s="226"/>
      <c r="G332" s="226" t="s">
        <v>1531</v>
      </c>
      <c r="H332" s="226" t="s">
        <v>1953</v>
      </c>
      <c r="I332" s="226" t="s">
        <v>1957</v>
      </c>
      <c r="J332" s="226" t="s">
        <v>6</v>
      </c>
      <c r="K332" s="226" t="s">
        <v>4338</v>
      </c>
      <c r="L332" s="226">
        <v>100000</v>
      </c>
      <c r="M332" s="226">
        <v>90000</v>
      </c>
      <c r="N332" s="886">
        <v>5000</v>
      </c>
      <c r="O332" s="887" t="s">
        <v>4152</v>
      </c>
      <c r="P332" s="229">
        <v>95000</v>
      </c>
      <c r="Q332" s="225">
        <v>20</v>
      </c>
      <c r="R332" s="229">
        <v>95000</v>
      </c>
      <c r="S332" s="887" t="s">
        <v>4152</v>
      </c>
      <c r="T332" s="229">
        <v>20</v>
      </c>
    </row>
    <row r="333" spans="1:20" ht="94.5">
      <c r="A333" s="76">
        <v>326</v>
      </c>
      <c r="B333" s="226">
        <v>86</v>
      </c>
      <c r="C333" s="226" t="s">
        <v>4355</v>
      </c>
      <c r="D333" s="226" t="s">
        <v>4226</v>
      </c>
      <c r="E333" s="226" t="s">
        <v>4356</v>
      </c>
      <c r="F333" s="226"/>
      <c r="G333" s="226" t="s">
        <v>1531</v>
      </c>
      <c r="H333" s="226" t="s">
        <v>1953</v>
      </c>
      <c r="I333" s="226" t="s">
        <v>1957</v>
      </c>
      <c r="J333" s="226" t="s">
        <v>6</v>
      </c>
      <c r="K333" s="226" t="s">
        <v>4156</v>
      </c>
      <c r="L333" s="226">
        <v>50000</v>
      </c>
      <c r="M333" s="226">
        <v>45000</v>
      </c>
      <c r="N333" s="886">
        <v>2500</v>
      </c>
      <c r="O333" s="887" t="s">
        <v>4152</v>
      </c>
      <c r="P333" s="229">
        <v>47500</v>
      </c>
      <c r="Q333" s="225">
        <v>20</v>
      </c>
      <c r="R333" s="229">
        <v>47500</v>
      </c>
      <c r="S333" s="887" t="s">
        <v>4152</v>
      </c>
      <c r="T333" s="229">
        <v>20</v>
      </c>
    </row>
    <row r="334" spans="1:20" ht="63">
      <c r="A334" s="76">
        <v>327</v>
      </c>
      <c r="B334" s="226">
        <v>87</v>
      </c>
      <c r="C334" s="226" t="s">
        <v>4357</v>
      </c>
      <c r="D334" s="226" t="s">
        <v>4351</v>
      </c>
      <c r="E334" s="226" t="s">
        <v>4358</v>
      </c>
      <c r="F334" s="226"/>
      <c r="G334" s="226" t="s">
        <v>1531</v>
      </c>
      <c r="H334" s="226" t="s">
        <v>1953</v>
      </c>
      <c r="I334" s="226" t="s">
        <v>1954</v>
      </c>
      <c r="J334" s="226" t="s">
        <v>6</v>
      </c>
      <c r="K334" s="226" t="s">
        <v>4156</v>
      </c>
      <c r="L334" s="226">
        <v>50000</v>
      </c>
      <c r="M334" s="226">
        <v>45000</v>
      </c>
      <c r="N334" s="886">
        <v>2500</v>
      </c>
      <c r="O334" s="887" t="s">
        <v>4152</v>
      </c>
      <c r="P334" s="229">
        <v>47500</v>
      </c>
      <c r="Q334" s="225">
        <v>20</v>
      </c>
      <c r="R334" s="229">
        <v>47500</v>
      </c>
      <c r="S334" s="887" t="s">
        <v>4152</v>
      </c>
      <c r="T334" s="229">
        <v>20</v>
      </c>
    </row>
    <row r="335" spans="1:20" ht="63">
      <c r="A335" s="76">
        <v>328</v>
      </c>
      <c r="B335" s="226">
        <v>88</v>
      </c>
      <c r="C335" s="226" t="s">
        <v>4359</v>
      </c>
      <c r="D335" s="226" t="s">
        <v>4360</v>
      </c>
      <c r="E335" s="226" t="s">
        <v>4361</v>
      </c>
      <c r="F335" s="226"/>
      <c r="G335" s="226" t="s">
        <v>1531</v>
      </c>
      <c r="H335" s="226" t="s">
        <v>1953</v>
      </c>
      <c r="I335" s="226" t="s">
        <v>1954</v>
      </c>
      <c r="J335" s="226" t="s">
        <v>6</v>
      </c>
      <c r="K335" s="226" t="s">
        <v>3454</v>
      </c>
      <c r="L335" s="226">
        <v>100000</v>
      </c>
      <c r="M335" s="226">
        <v>90000</v>
      </c>
      <c r="N335" s="886">
        <v>5000</v>
      </c>
      <c r="O335" s="887" t="s">
        <v>4152</v>
      </c>
      <c r="P335" s="229">
        <v>95000</v>
      </c>
      <c r="Q335" s="225">
        <v>20</v>
      </c>
      <c r="R335" s="229">
        <v>95000</v>
      </c>
      <c r="S335" s="887" t="s">
        <v>4152</v>
      </c>
      <c r="T335" s="229">
        <v>20</v>
      </c>
    </row>
    <row r="336" spans="1:20" ht="110.25">
      <c r="A336" s="76">
        <v>329</v>
      </c>
      <c r="B336" s="221">
        <v>89</v>
      </c>
      <c r="C336" s="226" t="s">
        <v>4362</v>
      </c>
      <c r="D336" s="226" t="s">
        <v>4363</v>
      </c>
      <c r="E336" s="226" t="s">
        <v>4364</v>
      </c>
      <c r="F336" s="226"/>
      <c r="G336" s="226" t="s">
        <v>1531</v>
      </c>
      <c r="H336" s="226" t="s">
        <v>1953</v>
      </c>
      <c r="I336" s="226" t="s">
        <v>1954</v>
      </c>
      <c r="J336" s="226" t="s">
        <v>6</v>
      </c>
      <c r="K336" s="226" t="s">
        <v>4365</v>
      </c>
      <c r="L336" s="226">
        <v>50000</v>
      </c>
      <c r="M336" s="226">
        <v>45000</v>
      </c>
      <c r="N336" s="886">
        <v>2500</v>
      </c>
      <c r="O336" s="887" t="s">
        <v>4152</v>
      </c>
      <c r="P336" s="229">
        <v>47500</v>
      </c>
      <c r="Q336" s="225">
        <v>20</v>
      </c>
      <c r="R336" s="229">
        <v>47500</v>
      </c>
      <c r="S336" s="887" t="s">
        <v>4152</v>
      </c>
      <c r="T336" s="229">
        <v>20</v>
      </c>
    </row>
    <row r="337" spans="1:20" ht="63">
      <c r="A337" s="76">
        <v>330</v>
      </c>
      <c r="B337" s="226">
        <v>92</v>
      </c>
      <c r="C337" s="226" t="s">
        <v>4284</v>
      </c>
      <c r="D337" s="226" t="s">
        <v>4158</v>
      </c>
      <c r="E337" s="226" t="s">
        <v>4366</v>
      </c>
      <c r="F337" s="226"/>
      <c r="G337" s="226" t="s">
        <v>1531</v>
      </c>
      <c r="H337" s="226" t="s">
        <v>1953</v>
      </c>
      <c r="I337" s="226" t="s">
        <v>1954</v>
      </c>
      <c r="J337" s="226" t="s">
        <v>6</v>
      </c>
      <c r="K337" s="226" t="s">
        <v>4251</v>
      </c>
      <c r="L337" s="226">
        <v>50000</v>
      </c>
      <c r="M337" s="226">
        <v>45000</v>
      </c>
      <c r="N337" s="886">
        <v>2500</v>
      </c>
      <c r="O337" s="887" t="s">
        <v>4152</v>
      </c>
      <c r="P337" s="229">
        <v>47500</v>
      </c>
      <c r="Q337" s="225">
        <v>20</v>
      </c>
      <c r="R337" s="229">
        <v>47500</v>
      </c>
      <c r="S337" s="887" t="s">
        <v>4152</v>
      </c>
      <c r="T337" s="229">
        <v>20</v>
      </c>
    </row>
    <row r="338" spans="1:20" ht="63">
      <c r="A338" s="76">
        <v>331</v>
      </c>
      <c r="B338" s="226">
        <v>94</v>
      </c>
      <c r="C338" s="226" t="s">
        <v>4367</v>
      </c>
      <c r="D338" s="226" t="s">
        <v>4368</v>
      </c>
      <c r="E338" s="226" t="s">
        <v>4369</v>
      </c>
      <c r="F338" s="226"/>
      <c r="G338" s="226" t="s">
        <v>1531</v>
      </c>
      <c r="H338" s="226" t="s">
        <v>1953</v>
      </c>
      <c r="I338" s="226" t="s">
        <v>1954</v>
      </c>
      <c r="J338" s="226" t="s">
        <v>6</v>
      </c>
      <c r="K338" s="226" t="s">
        <v>4156</v>
      </c>
      <c r="L338" s="226">
        <v>100000</v>
      </c>
      <c r="M338" s="226">
        <v>90000</v>
      </c>
      <c r="N338" s="886">
        <v>5000</v>
      </c>
      <c r="O338" s="887" t="s">
        <v>4152</v>
      </c>
      <c r="P338" s="229">
        <v>95000</v>
      </c>
      <c r="Q338" s="225">
        <v>20</v>
      </c>
      <c r="R338" s="229">
        <v>95000</v>
      </c>
      <c r="S338" s="887" t="s">
        <v>4152</v>
      </c>
      <c r="T338" s="229">
        <v>20</v>
      </c>
    </row>
    <row r="339" spans="1:20" ht="63">
      <c r="A339" s="76">
        <v>332</v>
      </c>
      <c r="B339" s="221">
        <v>95</v>
      </c>
      <c r="C339" s="226" t="s">
        <v>4370</v>
      </c>
      <c r="D339" s="226" t="s">
        <v>4371</v>
      </c>
      <c r="E339" s="226" t="s">
        <v>4372</v>
      </c>
      <c r="F339" s="226"/>
      <c r="G339" s="226" t="s">
        <v>1531</v>
      </c>
      <c r="H339" s="226" t="s">
        <v>1953</v>
      </c>
      <c r="I339" s="226" t="s">
        <v>1954</v>
      </c>
      <c r="J339" s="226" t="s">
        <v>6</v>
      </c>
      <c r="K339" s="226" t="s">
        <v>4156</v>
      </c>
      <c r="L339" s="226">
        <v>100000</v>
      </c>
      <c r="M339" s="226">
        <v>90000</v>
      </c>
      <c r="N339" s="886">
        <v>5000</v>
      </c>
      <c r="O339" s="887" t="s">
        <v>4152</v>
      </c>
      <c r="P339" s="229">
        <v>95000</v>
      </c>
      <c r="Q339" s="225">
        <v>20</v>
      </c>
      <c r="R339" s="229">
        <v>95000</v>
      </c>
      <c r="S339" s="887" t="s">
        <v>4152</v>
      </c>
      <c r="T339" s="229">
        <v>20</v>
      </c>
    </row>
    <row r="340" spans="1:20" ht="63">
      <c r="A340" s="76">
        <v>333</v>
      </c>
      <c r="B340" s="226">
        <v>96</v>
      </c>
      <c r="C340" s="226" t="s">
        <v>4373</v>
      </c>
      <c r="D340" s="226" t="s">
        <v>4374</v>
      </c>
      <c r="E340" s="226" t="s">
        <v>4375</v>
      </c>
      <c r="F340" s="226"/>
      <c r="G340" s="226" t="s">
        <v>1531</v>
      </c>
      <c r="H340" s="226" t="s">
        <v>1953</v>
      </c>
      <c r="I340" s="226" t="s">
        <v>1957</v>
      </c>
      <c r="J340" s="226" t="s">
        <v>6</v>
      </c>
      <c r="K340" s="226" t="s">
        <v>4156</v>
      </c>
      <c r="L340" s="226">
        <v>50000</v>
      </c>
      <c r="M340" s="226">
        <v>45000</v>
      </c>
      <c r="N340" s="886">
        <v>2500</v>
      </c>
      <c r="O340" s="887" t="s">
        <v>4152</v>
      </c>
      <c r="P340" s="229">
        <v>47500</v>
      </c>
      <c r="Q340" s="225">
        <v>20</v>
      </c>
      <c r="R340" s="229">
        <v>47500</v>
      </c>
      <c r="S340" s="887" t="s">
        <v>4152</v>
      </c>
      <c r="T340" s="229">
        <v>20</v>
      </c>
    </row>
    <row r="341" spans="1:20" ht="94.5">
      <c r="A341" s="76">
        <v>334</v>
      </c>
      <c r="B341" s="226">
        <v>97</v>
      </c>
      <c r="C341" s="226" t="s">
        <v>4376</v>
      </c>
      <c r="D341" s="226" t="s">
        <v>4377</v>
      </c>
      <c r="E341" s="226" t="s">
        <v>4378</v>
      </c>
      <c r="F341" s="226"/>
      <c r="G341" s="226" t="s">
        <v>1531</v>
      </c>
      <c r="H341" s="226" t="s">
        <v>1953</v>
      </c>
      <c r="I341" s="226" t="s">
        <v>1957</v>
      </c>
      <c r="J341" s="226" t="s">
        <v>6</v>
      </c>
      <c r="K341" s="226" t="s">
        <v>4156</v>
      </c>
      <c r="L341" s="226">
        <v>100000</v>
      </c>
      <c r="M341" s="226">
        <v>90000</v>
      </c>
      <c r="N341" s="886">
        <v>5000</v>
      </c>
      <c r="O341" s="887" t="s">
        <v>4152</v>
      </c>
      <c r="P341" s="229">
        <v>95000</v>
      </c>
      <c r="Q341" s="225">
        <v>20</v>
      </c>
      <c r="R341" s="229">
        <v>95000</v>
      </c>
      <c r="S341" s="887" t="s">
        <v>4152</v>
      </c>
      <c r="T341" s="229">
        <v>20</v>
      </c>
    </row>
    <row r="342" spans="1:20" ht="63">
      <c r="A342" s="76">
        <v>335</v>
      </c>
      <c r="B342" s="226">
        <v>98</v>
      </c>
      <c r="C342" s="226" t="s">
        <v>4379</v>
      </c>
      <c r="D342" s="226" t="s">
        <v>3497</v>
      </c>
      <c r="E342" s="226" t="s">
        <v>4380</v>
      </c>
      <c r="F342" s="226"/>
      <c r="G342" s="226" t="s">
        <v>1531</v>
      </c>
      <c r="H342" s="226" t="s">
        <v>1953</v>
      </c>
      <c r="I342" s="226" t="s">
        <v>1954</v>
      </c>
      <c r="J342" s="226" t="s">
        <v>6</v>
      </c>
      <c r="K342" s="226" t="s">
        <v>4169</v>
      </c>
      <c r="L342" s="226">
        <v>50000</v>
      </c>
      <c r="M342" s="226">
        <v>45000</v>
      </c>
      <c r="N342" s="886">
        <v>2500</v>
      </c>
      <c r="O342" s="887" t="s">
        <v>4152</v>
      </c>
      <c r="P342" s="229">
        <v>47500</v>
      </c>
      <c r="Q342" s="225">
        <v>20</v>
      </c>
      <c r="R342" s="229">
        <v>47500</v>
      </c>
      <c r="S342" s="887" t="s">
        <v>4152</v>
      </c>
      <c r="T342" s="229">
        <v>20</v>
      </c>
    </row>
    <row r="343" spans="1:20" ht="63">
      <c r="A343" s="76">
        <v>336</v>
      </c>
      <c r="B343" s="226">
        <v>99</v>
      </c>
      <c r="C343" s="226" t="s">
        <v>4381</v>
      </c>
      <c r="D343" s="226" t="s">
        <v>3497</v>
      </c>
      <c r="E343" s="226" t="s">
        <v>4382</v>
      </c>
      <c r="F343" s="226"/>
      <c r="G343" s="226" t="s">
        <v>1531</v>
      </c>
      <c r="H343" s="226" t="s">
        <v>1953</v>
      </c>
      <c r="I343" s="226" t="s">
        <v>1954</v>
      </c>
      <c r="J343" s="226" t="s">
        <v>6</v>
      </c>
      <c r="K343" s="226" t="s">
        <v>4156</v>
      </c>
      <c r="L343" s="226">
        <v>50000</v>
      </c>
      <c r="M343" s="226">
        <v>45000</v>
      </c>
      <c r="N343" s="886">
        <v>2500</v>
      </c>
      <c r="O343" s="887" t="s">
        <v>4152</v>
      </c>
      <c r="P343" s="229">
        <v>47500</v>
      </c>
      <c r="Q343" s="225">
        <v>20</v>
      </c>
      <c r="R343" s="229">
        <v>47500</v>
      </c>
      <c r="S343" s="887" t="s">
        <v>4152</v>
      </c>
      <c r="T343" s="229">
        <v>20</v>
      </c>
    </row>
    <row r="344" spans="1:20" ht="63">
      <c r="A344" s="76">
        <v>337</v>
      </c>
      <c r="B344" s="226">
        <v>100</v>
      </c>
      <c r="C344" s="226" t="s">
        <v>4383</v>
      </c>
      <c r="D344" s="226" t="s">
        <v>4384</v>
      </c>
      <c r="E344" s="226" t="s">
        <v>4385</v>
      </c>
      <c r="F344" s="226"/>
      <c r="G344" s="226" t="s">
        <v>1531</v>
      </c>
      <c r="H344" s="226" t="s">
        <v>1953</v>
      </c>
      <c r="I344" s="226" t="s">
        <v>1957</v>
      </c>
      <c r="J344" s="226" t="s">
        <v>6</v>
      </c>
      <c r="K344" s="226" t="s">
        <v>4156</v>
      </c>
      <c r="L344" s="226">
        <v>50000</v>
      </c>
      <c r="M344" s="226">
        <v>45000</v>
      </c>
      <c r="N344" s="886">
        <v>2500</v>
      </c>
      <c r="O344" s="887" t="s">
        <v>4152</v>
      </c>
      <c r="P344" s="229">
        <v>47500</v>
      </c>
      <c r="Q344" s="225">
        <v>20</v>
      </c>
      <c r="R344" s="229">
        <v>47500</v>
      </c>
      <c r="S344" s="887" t="s">
        <v>4152</v>
      </c>
      <c r="T344" s="229">
        <v>20</v>
      </c>
    </row>
    <row r="345" spans="1:20" ht="63">
      <c r="A345" s="76">
        <v>338</v>
      </c>
      <c r="B345" s="221">
        <v>298</v>
      </c>
      <c r="C345" s="226" t="s">
        <v>4211</v>
      </c>
      <c r="D345" s="226" t="s">
        <v>4386</v>
      </c>
      <c r="E345" s="226" t="s">
        <v>4387</v>
      </c>
      <c r="F345" s="226"/>
      <c r="G345" s="226" t="s">
        <v>1531</v>
      </c>
      <c r="H345" s="226" t="s">
        <v>1953</v>
      </c>
      <c r="I345" s="226" t="s">
        <v>1954</v>
      </c>
      <c r="J345" s="226" t="s">
        <v>6</v>
      </c>
      <c r="K345" s="226" t="s">
        <v>4156</v>
      </c>
      <c r="L345" s="226">
        <v>100000</v>
      </c>
      <c r="M345" s="226">
        <v>90000</v>
      </c>
      <c r="N345" s="886">
        <v>5000</v>
      </c>
      <c r="O345" s="887" t="s">
        <v>4152</v>
      </c>
      <c r="P345" s="229">
        <v>95000</v>
      </c>
      <c r="Q345" s="225">
        <v>20</v>
      </c>
      <c r="R345" s="229">
        <v>95000</v>
      </c>
      <c r="S345" s="887" t="s">
        <v>4152</v>
      </c>
      <c r="T345" s="229">
        <v>20</v>
      </c>
    </row>
    <row r="346" spans="1:20" ht="47.25">
      <c r="A346" s="76">
        <v>339</v>
      </c>
      <c r="B346" s="226" t="s">
        <v>4388</v>
      </c>
      <c r="C346" s="226" t="s">
        <v>4389</v>
      </c>
      <c r="D346" s="226" t="s">
        <v>4390</v>
      </c>
      <c r="E346" s="226" t="s">
        <v>4391</v>
      </c>
      <c r="F346" s="226"/>
      <c r="G346" s="226" t="s">
        <v>1531</v>
      </c>
      <c r="H346" s="226" t="s">
        <v>4392</v>
      </c>
      <c r="I346" s="226" t="s">
        <v>1954</v>
      </c>
      <c r="J346" s="226" t="s">
        <v>6</v>
      </c>
      <c r="K346" s="226" t="s">
        <v>4393</v>
      </c>
      <c r="L346" s="226">
        <v>200000</v>
      </c>
      <c r="M346" s="226">
        <v>180000</v>
      </c>
      <c r="N346" s="886">
        <v>10000</v>
      </c>
      <c r="O346" s="887" t="s">
        <v>4152</v>
      </c>
      <c r="P346" s="229">
        <v>190000</v>
      </c>
      <c r="Q346" s="225">
        <v>20</v>
      </c>
      <c r="R346" s="229">
        <v>190000</v>
      </c>
      <c r="S346" s="887" t="s">
        <v>4152</v>
      </c>
      <c r="T346" s="229">
        <v>20</v>
      </c>
    </row>
    <row r="347" spans="1:20" ht="78.75">
      <c r="A347" s="76">
        <v>340</v>
      </c>
      <c r="B347" s="226" t="s">
        <v>4394</v>
      </c>
      <c r="C347" s="226" t="s">
        <v>4395</v>
      </c>
      <c r="D347" s="226" t="s">
        <v>4396</v>
      </c>
      <c r="E347" s="226" t="s">
        <v>4397</v>
      </c>
      <c r="F347" s="226"/>
      <c r="G347" s="226" t="s">
        <v>1531</v>
      </c>
      <c r="H347" s="226" t="s">
        <v>4392</v>
      </c>
      <c r="I347" s="226" t="s">
        <v>1957</v>
      </c>
      <c r="J347" s="226" t="s">
        <v>6</v>
      </c>
      <c r="K347" s="226" t="s">
        <v>4393</v>
      </c>
      <c r="L347" s="226">
        <v>100000</v>
      </c>
      <c r="M347" s="226">
        <v>90000</v>
      </c>
      <c r="N347" s="886">
        <v>5000</v>
      </c>
      <c r="O347" s="887" t="s">
        <v>4152</v>
      </c>
      <c r="P347" s="229">
        <v>95000</v>
      </c>
      <c r="Q347" s="225">
        <v>20</v>
      </c>
      <c r="R347" s="229">
        <v>95000</v>
      </c>
      <c r="S347" s="887" t="s">
        <v>4152</v>
      </c>
      <c r="T347" s="229">
        <v>20</v>
      </c>
    </row>
    <row r="348" spans="1:20" ht="47.25">
      <c r="A348" s="76">
        <v>341</v>
      </c>
      <c r="B348" s="226" t="s">
        <v>4398</v>
      </c>
      <c r="C348" s="226" t="s">
        <v>4399</v>
      </c>
      <c r="D348" s="226" t="s">
        <v>4400</v>
      </c>
      <c r="E348" s="226" t="s">
        <v>4401</v>
      </c>
      <c r="F348" s="226"/>
      <c r="G348" s="226" t="s">
        <v>1531</v>
      </c>
      <c r="H348" s="226" t="s">
        <v>4392</v>
      </c>
      <c r="I348" s="226" t="s">
        <v>1957</v>
      </c>
      <c r="J348" s="226" t="s">
        <v>6</v>
      </c>
      <c r="K348" s="226" t="s">
        <v>4393</v>
      </c>
      <c r="L348" s="226">
        <v>50000</v>
      </c>
      <c r="M348" s="226">
        <v>45000</v>
      </c>
      <c r="N348" s="886">
        <v>2500</v>
      </c>
      <c r="O348" s="887" t="s">
        <v>4152</v>
      </c>
      <c r="P348" s="229">
        <v>47500</v>
      </c>
      <c r="Q348" s="225">
        <v>20</v>
      </c>
      <c r="R348" s="229">
        <v>47500</v>
      </c>
      <c r="S348" s="887" t="s">
        <v>4152</v>
      </c>
      <c r="T348" s="229">
        <v>20</v>
      </c>
    </row>
    <row r="349" spans="1:20" ht="31.5">
      <c r="A349" s="76">
        <v>342</v>
      </c>
      <c r="B349" s="221">
        <v>677</v>
      </c>
      <c r="C349" s="221" t="s">
        <v>4207</v>
      </c>
      <c r="D349" s="221" t="s">
        <v>4402</v>
      </c>
      <c r="E349" s="226" t="s">
        <v>4403</v>
      </c>
      <c r="F349" s="226"/>
      <c r="G349" s="226" t="s">
        <v>1531</v>
      </c>
      <c r="H349" s="221" t="s">
        <v>1953</v>
      </c>
      <c r="I349" s="221" t="s">
        <v>1954</v>
      </c>
      <c r="J349" s="226" t="s">
        <v>6</v>
      </c>
      <c r="K349" s="221" t="s">
        <v>4393</v>
      </c>
      <c r="L349" s="221">
        <v>50000</v>
      </c>
      <c r="M349" s="226">
        <v>45000</v>
      </c>
      <c r="N349" s="886">
        <v>2500</v>
      </c>
      <c r="O349" s="887" t="s">
        <v>4152</v>
      </c>
      <c r="P349" s="229">
        <v>47500</v>
      </c>
      <c r="Q349" s="225">
        <v>20</v>
      </c>
      <c r="R349" s="229">
        <v>47500</v>
      </c>
      <c r="S349" s="887" t="s">
        <v>4152</v>
      </c>
      <c r="T349" s="229">
        <v>20</v>
      </c>
    </row>
    <row r="350" spans="1:20" ht="47.25">
      <c r="A350" s="76">
        <v>343</v>
      </c>
      <c r="B350" s="221" t="s">
        <v>4404</v>
      </c>
      <c r="C350" s="221" t="s">
        <v>4405</v>
      </c>
      <c r="D350" s="221" t="s">
        <v>4406</v>
      </c>
      <c r="E350" s="226" t="s">
        <v>4407</v>
      </c>
      <c r="F350" s="226"/>
      <c r="G350" s="226" t="s">
        <v>1531</v>
      </c>
      <c r="H350" s="221" t="s">
        <v>1976</v>
      </c>
      <c r="I350" s="221" t="s">
        <v>1954</v>
      </c>
      <c r="J350" s="226" t="s">
        <v>6</v>
      </c>
      <c r="K350" s="221" t="s">
        <v>4393</v>
      </c>
      <c r="L350" s="221">
        <v>50000</v>
      </c>
      <c r="M350" s="226">
        <v>45000</v>
      </c>
      <c r="N350" s="886">
        <v>2500</v>
      </c>
      <c r="O350" s="887" t="s">
        <v>4152</v>
      </c>
      <c r="P350" s="229">
        <v>47500</v>
      </c>
      <c r="Q350" s="225">
        <v>20</v>
      </c>
      <c r="R350" s="229">
        <v>47500</v>
      </c>
      <c r="S350" s="887" t="s">
        <v>4152</v>
      </c>
      <c r="T350" s="229">
        <v>20</v>
      </c>
    </row>
    <row r="351" spans="1:20" ht="47.25">
      <c r="A351" s="76">
        <v>344</v>
      </c>
      <c r="B351" s="221" t="s">
        <v>4408</v>
      </c>
      <c r="C351" s="221" t="s">
        <v>4409</v>
      </c>
      <c r="D351" s="221" t="s">
        <v>4410</v>
      </c>
      <c r="E351" s="226" t="s">
        <v>4411</v>
      </c>
      <c r="F351" s="226"/>
      <c r="G351" s="226" t="s">
        <v>1531</v>
      </c>
      <c r="H351" s="221" t="s">
        <v>1976</v>
      </c>
      <c r="I351" s="221" t="s">
        <v>1954</v>
      </c>
      <c r="J351" s="226" t="s">
        <v>6</v>
      </c>
      <c r="K351" s="221" t="s">
        <v>4393</v>
      </c>
      <c r="L351" s="221">
        <v>50000</v>
      </c>
      <c r="M351" s="226">
        <v>45000</v>
      </c>
      <c r="N351" s="886">
        <v>2500</v>
      </c>
      <c r="O351" s="887" t="s">
        <v>4152</v>
      </c>
      <c r="P351" s="229">
        <v>47500</v>
      </c>
      <c r="Q351" s="225">
        <v>20</v>
      </c>
      <c r="R351" s="229">
        <v>47500</v>
      </c>
      <c r="S351" s="887" t="s">
        <v>4152</v>
      </c>
      <c r="T351" s="229">
        <v>20</v>
      </c>
    </row>
    <row r="352" spans="1:20" ht="78.75">
      <c r="A352" s="76">
        <v>345</v>
      </c>
      <c r="B352" s="888" t="s">
        <v>4412</v>
      </c>
      <c r="C352" s="221" t="s">
        <v>4413</v>
      </c>
      <c r="D352" s="221" t="s">
        <v>4414</v>
      </c>
      <c r="E352" s="226" t="s">
        <v>4411</v>
      </c>
      <c r="F352" s="226"/>
      <c r="G352" s="226" t="s">
        <v>1531</v>
      </c>
      <c r="H352" s="221" t="s">
        <v>1976</v>
      </c>
      <c r="I352" s="221" t="s">
        <v>1954</v>
      </c>
      <c r="J352" s="226" t="s">
        <v>6</v>
      </c>
      <c r="K352" s="221" t="s">
        <v>4393</v>
      </c>
      <c r="L352" s="221">
        <v>50000</v>
      </c>
      <c r="M352" s="226">
        <v>45000</v>
      </c>
      <c r="N352" s="886">
        <v>2500</v>
      </c>
      <c r="O352" s="887" t="s">
        <v>4152</v>
      </c>
      <c r="P352" s="229">
        <v>47500</v>
      </c>
      <c r="Q352" s="225">
        <v>20</v>
      </c>
      <c r="R352" s="229">
        <v>47500</v>
      </c>
      <c r="S352" s="887" t="s">
        <v>4152</v>
      </c>
      <c r="T352" s="229">
        <v>20</v>
      </c>
    </row>
    <row r="353" spans="1:20" ht="47.25">
      <c r="A353" s="76">
        <v>346</v>
      </c>
      <c r="B353" s="221">
        <v>848</v>
      </c>
      <c r="C353" s="221" t="s">
        <v>4415</v>
      </c>
      <c r="D353" s="221" t="s">
        <v>4416</v>
      </c>
      <c r="E353" s="226" t="s">
        <v>4417</v>
      </c>
      <c r="F353" s="226"/>
      <c r="G353" s="226" t="s">
        <v>1531</v>
      </c>
      <c r="H353" s="221" t="s">
        <v>1953</v>
      </c>
      <c r="I353" s="221" t="s">
        <v>1954</v>
      </c>
      <c r="J353" s="226" t="s">
        <v>6</v>
      </c>
      <c r="K353" s="226" t="s">
        <v>4251</v>
      </c>
      <c r="L353" s="226">
        <v>200000</v>
      </c>
      <c r="M353" s="226">
        <v>180000</v>
      </c>
      <c r="N353" s="886">
        <v>10000</v>
      </c>
      <c r="O353" s="887" t="s">
        <v>4152</v>
      </c>
      <c r="P353" s="229">
        <v>190000</v>
      </c>
      <c r="Q353" s="225">
        <v>20</v>
      </c>
      <c r="R353" s="229">
        <v>190000</v>
      </c>
      <c r="S353" s="887" t="s">
        <v>4152</v>
      </c>
      <c r="T353" s="229">
        <v>20</v>
      </c>
    </row>
    <row r="354" spans="1:20" ht="47.25">
      <c r="A354" s="76">
        <v>347</v>
      </c>
      <c r="B354" s="221">
        <v>915</v>
      </c>
      <c r="C354" s="221" t="s">
        <v>4418</v>
      </c>
      <c r="D354" s="221" t="s">
        <v>4419</v>
      </c>
      <c r="E354" s="226" t="s">
        <v>4420</v>
      </c>
      <c r="F354" s="226"/>
      <c r="G354" s="226" t="s">
        <v>1531</v>
      </c>
      <c r="H354" s="221" t="s">
        <v>1953</v>
      </c>
      <c r="I354" s="221" t="s">
        <v>1954</v>
      </c>
      <c r="J354" s="226" t="s">
        <v>6</v>
      </c>
      <c r="K354" s="221" t="s">
        <v>4421</v>
      </c>
      <c r="L354" s="221">
        <v>100000</v>
      </c>
      <c r="M354" s="226">
        <v>90000</v>
      </c>
      <c r="N354" s="886">
        <v>5000</v>
      </c>
      <c r="O354" s="887" t="s">
        <v>4152</v>
      </c>
      <c r="P354" s="229">
        <v>95000</v>
      </c>
      <c r="Q354" s="225">
        <v>20</v>
      </c>
      <c r="R354" s="229">
        <v>95000</v>
      </c>
      <c r="S354" s="887" t="s">
        <v>4152</v>
      </c>
      <c r="T354" s="229">
        <v>20</v>
      </c>
    </row>
    <row r="355" spans="1:20" ht="78.75">
      <c r="A355" s="76">
        <v>348</v>
      </c>
      <c r="B355" s="221">
        <v>916</v>
      </c>
      <c r="C355" s="221" t="s">
        <v>4422</v>
      </c>
      <c r="D355" s="221" t="s">
        <v>4423</v>
      </c>
      <c r="E355" s="226" t="s">
        <v>4424</v>
      </c>
      <c r="F355" s="226"/>
      <c r="G355" s="226" t="s">
        <v>1531</v>
      </c>
      <c r="H355" s="221" t="s">
        <v>1953</v>
      </c>
      <c r="I355" s="221" t="s">
        <v>1954</v>
      </c>
      <c r="J355" s="226" t="s">
        <v>6</v>
      </c>
      <c r="K355" s="221" t="s">
        <v>4421</v>
      </c>
      <c r="L355" s="221">
        <v>50000</v>
      </c>
      <c r="M355" s="226">
        <v>45000</v>
      </c>
      <c r="N355" s="886">
        <v>2500</v>
      </c>
      <c r="O355" s="887" t="s">
        <v>4152</v>
      </c>
      <c r="P355" s="229">
        <v>47500</v>
      </c>
      <c r="Q355" s="225">
        <v>20</v>
      </c>
      <c r="R355" s="229">
        <v>47500</v>
      </c>
      <c r="S355" s="887" t="s">
        <v>4152</v>
      </c>
      <c r="T355" s="229">
        <v>20</v>
      </c>
    </row>
    <row r="356" spans="1:20" ht="47.25">
      <c r="A356" s="76">
        <v>349</v>
      </c>
      <c r="B356" s="221">
        <v>918</v>
      </c>
      <c r="C356" s="221" t="s">
        <v>4425</v>
      </c>
      <c r="D356" s="221" t="s">
        <v>4426</v>
      </c>
      <c r="E356" s="226" t="s">
        <v>4427</v>
      </c>
      <c r="F356" s="226"/>
      <c r="G356" s="226" t="s">
        <v>1531</v>
      </c>
      <c r="H356" s="226" t="s">
        <v>4392</v>
      </c>
      <c r="I356" s="221" t="s">
        <v>1957</v>
      </c>
      <c r="J356" s="226" t="s">
        <v>6</v>
      </c>
      <c r="K356" s="221" t="s">
        <v>4393</v>
      </c>
      <c r="L356" s="221">
        <v>100000</v>
      </c>
      <c r="M356" s="226">
        <v>90000</v>
      </c>
      <c r="N356" s="886">
        <v>5000</v>
      </c>
      <c r="O356" s="887" t="s">
        <v>4152</v>
      </c>
      <c r="P356" s="229">
        <v>95000</v>
      </c>
      <c r="Q356" s="225">
        <v>20</v>
      </c>
      <c r="R356" s="229">
        <v>95000</v>
      </c>
      <c r="S356" s="887" t="s">
        <v>4152</v>
      </c>
      <c r="T356" s="229">
        <v>20</v>
      </c>
    </row>
    <row r="357" spans="1:20" ht="47.25">
      <c r="A357" s="76">
        <v>350</v>
      </c>
      <c r="B357" s="221">
        <v>919</v>
      </c>
      <c r="C357" s="221" t="s">
        <v>4428</v>
      </c>
      <c r="D357" s="221" t="s">
        <v>4429</v>
      </c>
      <c r="E357" s="226" t="s">
        <v>4430</v>
      </c>
      <c r="F357" s="226"/>
      <c r="G357" s="226" t="s">
        <v>1531</v>
      </c>
      <c r="H357" s="221" t="s">
        <v>1953</v>
      </c>
      <c r="I357" s="221" t="s">
        <v>1954</v>
      </c>
      <c r="J357" s="226" t="s">
        <v>6</v>
      </c>
      <c r="K357" s="221" t="s">
        <v>4431</v>
      </c>
      <c r="L357" s="221">
        <v>100000</v>
      </c>
      <c r="M357" s="226">
        <v>90000</v>
      </c>
      <c r="N357" s="886">
        <v>5000</v>
      </c>
      <c r="O357" s="887" t="s">
        <v>4152</v>
      </c>
      <c r="P357" s="229">
        <v>95000</v>
      </c>
      <c r="Q357" s="225">
        <v>20</v>
      </c>
      <c r="R357" s="229">
        <v>95000</v>
      </c>
      <c r="S357" s="887" t="s">
        <v>4152</v>
      </c>
      <c r="T357" s="229">
        <v>20</v>
      </c>
    </row>
    <row r="358" spans="1:20" ht="63">
      <c r="A358" s="76">
        <v>351</v>
      </c>
      <c r="B358" s="221">
        <v>920</v>
      </c>
      <c r="C358" s="221" t="s">
        <v>4432</v>
      </c>
      <c r="D358" s="221" t="s">
        <v>4423</v>
      </c>
      <c r="E358" s="226" t="s">
        <v>4433</v>
      </c>
      <c r="F358" s="226"/>
      <c r="G358" s="226" t="s">
        <v>1531</v>
      </c>
      <c r="H358" s="221" t="s">
        <v>1953</v>
      </c>
      <c r="I358" s="221" t="s">
        <v>1954</v>
      </c>
      <c r="J358" s="226" t="s">
        <v>6</v>
      </c>
      <c r="K358" s="221" t="s">
        <v>4393</v>
      </c>
      <c r="L358" s="221">
        <v>100000</v>
      </c>
      <c r="M358" s="226">
        <v>90000</v>
      </c>
      <c r="N358" s="886">
        <v>5000</v>
      </c>
      <c r="O358" s="887" t="s">
        <v>4152</v>
      </c>
      <c r="P358" s="229">
        <v>95000</v>
      </c>
      <c r="Q358" s="225">
        <v>20</v>
      </c>
      <c r="R358" s="229">
        <v>95000</v>
      </c>
      <c r="S358" s="887" t="s">
        <v>4152</v>
      </c>
      <c r="T358" s="229">
        <v>20</v>
      </c>
    </row>
    <row r="359" spans="1:20" ht="63">
      <c r="A359" s="76">
        <v>352</v>
      </c>
      <c r="B359" s="221">
        <v>921</v>
      </c>
      <c r="C359" s="221" t="s">
        <v>4434</v>
      </c>
      <c r="D359" s="221" t="s">
        <v>4435</v>
      </c>
      <c r="E359" s="226" t="s">
        <v>4436</v>
      </c>
      <c r="F359" s="226"/>
      <c r="G359" s="226" t="s">
        <v>1531</v>
      </c>
      <c r="H359" s="226" t="s">
        <v>4392</v>
      </c>
      <c r="I359" s="221" t="s">
        <v>1957</v>
      </c>
      <c r="J359" s="226" t="s">
        <v>6</v>
      </c>
      <c r="K359" s="221" t="s">
        <v>4154</v>
      </c>
      <c r="L359" s="221">
        <v>50000</v>
      </c>
      <c r="M359" s="226">
        <v>45000</v>
      </c>
      <c r="N359" s="886">
        <v>2500</v>
      </c>
      <c r="O359" s="887" t="s">
        <v>4152</v>
      </c>
      <c r="P359" s="229">
        <v>47500</v>
      </c>
      <c r="Q359" s="225">
        <v>20</v>
      </c>
      <c r="R359" s="229">
        <v>47500</v>
      </c>
      <c r="S359" s="887" t="s">
        <v>4152</v>
      </c>
      <c r="T359" s="229">
        <v>20</v>
      </c>
    </row>
    <row r="360" spans="1:20" ht="63">
      <c r="A360" s="76">
        <v>353</v>
      </c>
      <c r="B360" s="226">
        <v>928</v>
      </c>
      <c r="C360" s="226" t="s">
        <v>3685</v>
      </c>
      <c r="D360" s="226" t="s">
        <v>4437</v>
      </c>
      <c r="E360" s="226" t="s">
        <v>4438</v>
      </c>
      <c r="F360" s="226"/>
      <c r="G360" s="226" t="s">
        <v>1531</v>
      </c>
      <c r="H360" s="226" t="s">
        <v>1953</v>
      </c>
      <c r="I360" s="226" t="s">
        <v>1954</v>
      </c>
      <c r="J360" s="226" t="s">
        <v>6</v>
      </c>
      <c r="K360" s="226" t="s">
        <v>4393</v>
      </c>
      <c r="L360" s="226">
        <v>50000</v>
      </c>
      <c r="M360" s="226">
        <v>45000</v>
      </c>
      <c r="N360" s="886">
        <v>2500</v>
      </c>
      <c r="O360" s="887" t="s">
        <v>4152</v>
      </c>
      <c r="P360" s="229">
        <v>47500</v>
      </c>
      <c r="Q360" s="225">
        <v>20</v>
      </c>
      <c r="R360" s="229">
        <v>47500</v>
      </c>
      <c r="S360" s="887" t="s">
        <v>4152</v>
      </c>
      <c r="T360" s="229">
        <v>20</v>
      </c>
    </row>
    <row r="361" spans="1:20" ht="78.75">
      <c r="A361" s="76">
        <v>354</v>
      </c>
      <c r="B361" s="226">
        <v>929</v>
      </c>
      <c r="C361" s="226" t="s">
        <v>4439</v>
      </c>
      <c r="D361" s="226" t="s">
        <v>4440</v>
      </c>
      <c r="E361" s="226" t="s">
        <v>4441</v>
      </c>
      <c r="F361" s="226"/>
      <c r="G361" s="226" t="s">
        <v>1531</v>
      </c>
      <c r="H361" s="226" t="s">
        <v>1953</v>
      </c>
      <c r="I361" s="226" t="s">
        <v>1954</v>
      </c>
      <c r="J361" s="226" t="s">
        <v>6</v>
      </c>
      <c r="K361" s="226" t="s">
        <v>4393</v>
      </c>
      <c r="L361" s="226">
        <v>50000</v>
      </c>
      <c r="M361" s="226">
        <v>45000</v>
      </c>
      <c r="N361" s="886">
        <v>2500</v>
      </c>
      <c r="O361" s="887" t="s">
        <v>4152</v>
      </c>
      <c r="P361" s="229">
        <v>47500</v>
      </c>
      <c r="Q361" s="225">
        <v>20</v>
      </c>
      <c r="R361" s="229">
        <v>47500</v>
      </c>
      <c r="S361" s="887" t="s">
        <v>4152</v>
      </c>
      <c r="T361" s="229">
        <v>20</v>
      </c>
    </row>
    <row r="362" spans="1:20" ht="94.5">
      <c r="A362" s="76">
        <v>355</v>
      </c>
      <c r="B362" s="226">
        <v>935</v>
      </c>
      <c r="C362" s="226" t="s">
        <v>4442</v>
      </c>
      <c r="D362" s="226" t="s">
        <v>4443</v>
      </c>
      <c r="E362" s="226" t="s">
        <v>4444</v>
      </c>
      <c r="F362" s="226"/>
      <c r="G362" s="226" t="s">
        <v>1531</v>
      </c>
      <c r="H362" s="226" t="s">
        <v>1953</v>
      </c>
      <c r="I362" s="226" t="s">
        <v>1954</v>
      </c>
      <c r="J362" s="226" t="s">
        <v>6</v>
      </c>
      <c r="K362" s="226" t="s">
        <v>4393</v>
      </c>
      <c r="L362" s="226">
        <v>50000</v>
      </c>
      <c r="M362" s="226">
        <v>45000</v>
      </c>
      <c r="N362" s="886">
        <v>2500</v>
      </c>
      <c r="O362" s="887" t="s">
        <v>4152</v>
      </c>
      <c r="P362" s="229">
        <v>47500</v>
      </c>
      <c r="Q362" s="225">
        <v>20</v>
      </c>
      <c r="R362" s="229">
        <v>47500</v>
      </c>
      <c r="S362" s="887" t="s">
        <v>4152</v>
      </c>
      <c r="T362" s="229">
        <v>20</v>
      </c>
    </row>
    <row r="363" spans="1:20" ht="63">
      <c r="A363" s="76">
        <v>356</v>
      </c>
      <c r="B363" s="221">
        <v>951</v>
      </c>
      <c r="C363" s="221" t="s">
        <v>4445</v>
      </c>
      <c r="D363" s="221" t="s">
        <v>4446</v>
      </c>
      <c r="E363" s="226" t="s">
        <v>4447</v>
      </c>
      <c r="F363" s="226"/>
      <c r="G363" s="226" t="s">
        <v>1531</v>
      </c>
      <c r="H363" s="221" t="s">
        <v>1953</v>
      </c>
      <c r="I363" s="221" t="s">
        <v>1954</v>
      </c>
      <c r="J363" s="226" t="s">
        <v>6</v>
      </c>
      <c r="K363" s="221" t="s">
        <v>4393</v>
      </c>
      <c r="L363" s="221">
        <v>50000</v>
      </c>
      <c r="M363" s="226">
        <v>45000</v>
      </c>
      <c r="N363" s="886">
        <v>2500</v>
      </c>
      <c r="O363" s="887" t="s">
        <v>4152</v>
      </c>
      <c r="P363" s="229">
        <v>47500</v>
      </c>
      <c r="Q363" s="225">
        <v>20</v>
      </c>
      <c r="R363" s="229">
        <v>47500</v>
      </c>
      <c r="S363" s="887" t="s">
        <v>4152</v>
      </c>
      <c r="T363" s="229">
        <v>20</v>
      </c>
    </row>
    <row r="364" spans="1:20" ht="47.25">
      <c r="A364" s="76">
        <v>357</v>
      </c>
      <c r="B364" s="221">
        <v>958</v>
      </c>
      <c r="C364" s="226" t="s">
        <v>4448</v>
      </c>
      <c r="D364" s="226" t="s">
        <v>4449</v>
      </c>
      <c r="E364" s="226"/>
      <c r="F364" s="226"/>
      <c r="G364" s="226" t="s">
        <v>1531</v>
      </c>
      <c r="H364" s="221" t="s">
        <v>1953</v>
      </c>
      <c r="I364" s="221" t="s">
        <v>1957</v>
      </c>
      <c r="J364" s="226" t="s">
        <v>6</v>
      </c>
      <c r="K364" s="226" t="s">
        <v>4450</v>
      </c>
      <c r="L364" s="221">
        <v>50000</v>
      </c>
      <c r="M364" s="226">
        <v>45000</v>
      </c>
      <c r="N364" s="886">
        <v>2500</v>
      </c>
      <c r="O364" s="887" t="s">
        <v>4152</v>
      </c>
      <c r="P364" s="229">
        <v>47500</v>
      </c>
      <c r="Q364" s="225">
        <v>20</v>
      </c>
      <c r="R364" s="229">
        <v>47500</v>
      </c>
      <c r="S364" s="887" t="s">
        <v>4152</v>
      </c>
      <c r="T364" s="229">
        <v>20</v>
      </c>
    </row>
    <row r="365" spans="1:20" ht="63">
      <c r="A365" s="76">
        <v>358</v>
      </c>
      <c r="B365" s="221">
        <v>963</v>
      </c>
      <c r="C365" s="221" t="s">
        <v>4451</v>
      </c>
      <c r="D365" s="221" t="s">
        <v>4452</v>
      </c>
      <c r="E365" s="226" t="s">
        <v>4453</v>
      </c>
      <c r="F365" s="226"/>
      <c r="G365" s="226" t="s">
        <v>1531</v>
      </c>
      <c r="H365" s="221" t="s">
        <v>1953</v>
      </c>
      <c r="I365" s="221" t="s">
        <v>1954</v>
      </c>
      <c r="J365" s="226" t="s">
        <v>6</v>
      </c>
      <c r="K365" s="221" t="s">
        <v>4454</v>
      </c>
      <c r="L365" s="221">
        <v>50000</v>
      </c>
      <c r="M365" s="226">
        <v>45000</v>
      </c>
      <c r="N365" s="886">
        <v>2500</v>
      </c>
      <c r="O365" s="887" t="s">
        <v>4152</v>
      </c>
      <c r="P365" s="229">
        <v>47500</v>
      </c>
      <c r="Q365" s="225">
        <v>20</v>
      </c>
      <c r="R365" s="229">
        <v>47500</v>
      </c>
      <c r="S365" s="887" t="s">
        <v>4152</v>
      </c>
      <c r="T365" s="229">
        <v>20</v>
      </c>
    </row>
    <row r="366" spans="1:20" ht="31.5">
      <c r="A366" s="76">
        <v>359</v>
      </c>
      <c r="B366" s="221">
        <v>971</v>
      </c>
      <c r="C366" s="221" t="s">
        <v>4455</v>
      </c>
      <c r="D366" s="221" t="s">
        <v>3501</v>
      </c>
      <c r="E366" s="226" t="s">
        <v>4456</v>
      </c>
      <c r="F366" s="226"/>
      <c r="G366" s="226" t="s">
        <v>1531</v>
      </c>
      <c r="H366" s="221" t="s">
        <v>1953</v>
      </c>
      <c r="I366" s="221" t="s">
        <v>1954</v>
      </c>
      <c r="J366" s="226" t="s">
        <v>6</v>
      </c>
      <c r="K366" s="221" t="s">
        <v>4169</v>
      </c>
      <c r="L366" s="221">
        <v>50000</v>
      </c>
      <c r="M366" s="226">
        <v>45000</v>
      </c>
      <c r="N366" s="886">
        <v>2500</v>
      </c>
      <c r="O366" s="887" t="s">
        <v>4152</v>
      </c>
      <c r="P366" s="229">
        <v>47500</v>
      </c>
      <c r="Q366" s="225">
        <v>20</v>
      </c>
      <c r="R366" s="229">
        <v>47500</v>
      </c>
      <c r="S366" s="887" t="s">
        <v>4152</v>
      </c>
      <c r="T366" s="229">
        <v>20</v>
      </c>
    </row>
    <row r="367" spans="1:20" ht="47.25">
      <c r="A367" s="76">
        <v>360</v>
      </c>
      <c r="B367" s="226">
        <v>950</v>
      </c>
      <c r="C367" s="226" t="s">
        <v>4457</v>
      </c>
      <c r="D367" s="226" t="s">
        <v>4458</v>
      </c>
      <c r="E367" s="226"/>
      <c r="F367" s="226"/>
      <c r="G367" s="226" t="s">
        <v>1531</v>
      </c>
      <c r="H367" s="226" t="s">
        <v>1953</v>
      </c>
      <c r="I367" s="226" t="s">
        <v>1957</v>
      </c>
      <c r="J367" s="226" t="s">
        <v>6</v>
      </c>
      <c r="K367" s="226" t="s">
        <v>4459</v>
      </c>
      <c r="L367" s="226">
        <v>50000</v>
      </c>
      <c r="M367" s="226">
        <v>45000</v>
      </c>
      <c r="N367" s="886">
        <v>2500</v>
      </c>
      <c r="O367" s="887" t="s">
        <v>4152</v>
      </c>
      <c r="P367" s="229">
        <v>47500</v>
      </c>
      <c r="Q367" s="225">
        <v>20</v>
      </c>
      <c r="R367" s="229">
        <v>47500</v>
      </c>
      <c r="S367" s="887" t="s">
        <v>4152</v>
      </c>
      <c r="T367" s="229">
        <v>20</v>
      </c>
    </row>
    <row r="368" spans="1:20" ht="47.25">
      <c r="A368" s="76">
        <v>361</v>
      </c>
      <c r="B368" s="221">
        <v>972</v>
      </c>
      <c r="C368" s="226" t="s">
        <v>4460</v>
      </c>
      <c r="D368" s="226" t="s">
        <v>4458</v>
      </c>
      <c r="E368" s="226"/>
      <c r="F368" s="226"/>
      <c r="G368" s="226" t="s">
        <v>1531</v>
      </c>
      <c r="H368" s="221" t="s">
        <v>1953</v>
      </c>
      <c r="I368" s="221" t="s">
        <v>1957</v>
      </c>
      <c r="J368" s="226" t="s">
        <v>6</v>
      </c>
      <c r="K368" s="226" t="s">
        <v>4169</v>
      </c>
      <c r="L368" s="221">
        <v>50000</v>
      </c>
      <c r="M368" s="226">
        <v>45000</v>
      </c>
      <c r="N368" s="886">
        <v>2500</v>
      </c>
      <c r="O368" s="887" t="s">
        <v>4152</v>
      </c>
      <c r="P368" s="229">
        <v>47500</v>
      </c>
      <c r="Q368" s="225">
        <v>20</v>
      </c>
      <c r="R368" s="229">
        <v>47500</v>
      </c>
      <c r="S368" s="887" t="s">
        <v>4152</v>
      </c>
      <c r="T368" s="229">
        <v>20</v>
      </c>
    </row>
    <row r="369" spans="1:20" ht="78.75">
      <c r="A369" s="76">
        <v>362</v>
      </c>
      <c r="B369" s="226">
        <v>1011</v>
      </c>
      <c r="C369" s="226" t="s">
        <v>4461</v>
      </c>
      <c r="D369" s="226" t="s">
        <v>4462</v>
      </c>
      <c r="E369" s="226" t="s">
        <v>4463</v>
      </c>
      <c r="F369" s="226"/>
      <c r="G369" s="226" t="s">
        <v>1531</v>
      </c>
      <c r="H369" s="226" t="s">
        <v>1953</v>
      </c>
      <c r="I369" s="226" t="s">
        <v>1954</v>
      </c>
      <c r="J369" s="226" t="s">
        <v>6</v>
      </c>
      <c r="K369" s="226" t="s">
        <v>4464</v>
      </c>
      <c r="L369" s="226">
        <v>50000</v>
      </c>
      <c r="M369" s="226">
        <v>45000</v>
      </c>
      <c r="N369" s="886">
        <v>2500</v>
      </c>
      <c r="O369" s="887" t="s">
        <v>4152</v>
      </c>
      <c r="P369" s="229">
        <v>47500</v>
      </c>
      <c r="Q369" s="225">
        <v>20</v>
      </c>
      <c r="R369" s="229">
        <v>47500</v>
      </c>
      <c r="S369" s="887" t="s">
        <v>4152</v>
      </c>
      <c r="T369" s="229">
        <v>20</v>
      </c>
    </row>
    <row r="370" spans="1:20" ht="78.75">
      <c r="A370" s="76">
        <v>363</v>
      </c>
      <c r="B370" s="226">
        <v>1012</v>
      </c>
      <c r="C370" s="226" t="s">
        <v>3389</v>
      </c>
      <c r="D370" s="226" t="s">
        <v>4465</v>
      </c>
      <c r="E370" s="226" t="s">
        <v>4466</v>
      </c>
      <c r="F370" s="226"/>
      <c r="G370" s="226" t="s">
        <v>1531</v>
      </c>
      <c r="H370" s="226" t="s">
        <v>1953</v>
      </c>
      <c r="I370" s="226" t="s">
        <v>1954</v>
      </c>
      <c r="J370" s="226" t="s">
        <v>6</v>
      </c>
      <c r="K370" s="226" t="s">
        <v>4467</v>
      </c>
      <c r="L370" s="226">
        <v>100000</v>
      </c>
      <c r="M370" s="226">
        <v>90000</v>
      </c>
      <c r="N370" s="886">
        <v>5000</v>
      </c>
      <c r="O370" s="887" t="s">
        <v>4152</v>
      </c>
      <c r="P370" s="229">
        <v>95000</v>
      </c>
      <c r="Q370" s="225">
        <v>20</v>
      </c>
      <c r="R370" s="229">
        <v>95000</v>
      </c>
      <c r="S370" s="887" t="s">
        <v>4152</v>
      </c>
      <c r="T370" s="229">
        <v>20</v>
      </c>
    </row>
    <row r="371" spans="1:20" ht="63">
      <c r="A371" s="76">
        <v>364</v>
      </c>
      <c r="B371" s="226">
        <v>1013</v>
      </c>
      <c r="C371" s="226" t="s">
        <v>4231</v>
      </c>
      <c r="D371" s="226" t="s">
        <v>4468</v>
      </c>
      <c r="E371" s="226" t="s">
        <v>4469</v>
      </c>
      <c r="F371" s="226"/>
      <c r="G371" s="226" t="s">
        <v>1531</v>
      </c>
      <c r="H371" s="226" t="s">
        <v>1953</v>
      </c>
      <c r="I371" s="226" t="s">
        <v>1954</v>
      </c>
      <c r="J371" s="226" t="s">
        <v>6</v>
      </c>
      <c r="K371" s="226" t="s">
        <v>4470</v>
      </c>
      <c r="L371" s="226">
        <v>50000</v>
      </c>
      <c r="M371" s="226">
        <v>45000</v>
      </c>
      <c r="N371" s="886">
        <v>2500</v>
      </c>
      <c r="O371" s="887" t="s">
        <v>4152</v>
      </c>
      <c r="P371" s="229">
        <v>47500</v>
      </c>
      <c r="Q371" s="225">
        <v>20</v>
      </c>
      <c r="R371" s="229">
        <v>47500</v>
      </c>
      <c r="S371" s="887" t="s">
        <v>4152</v>
      </c>
      <c r="T371" s="229">
        <v>20</v>
      </c>
    </row>
    <row r="372" spans="1:20" ht="63">
      <c r="A372" s="76">
        <v>365</v>
      </c>
      <c r="B372" s="226">
        <v>1014</v>
      </c>
      <c r="C372" s="226" t="s">
        <v>4279</v>
      </c>
      <c r="D372" s="226" t="s">
        <v>4471</v>
      </c>
      <c r="E372" s="226" t="s">
        <v>4472</v>
      </c>
      <c r="F372" s="226"/>
      <c r="G372" s="226" t="s">
        <v>1531</v>
      </c>
      <c r="H372" s="226" t="s">
        <v>1953</v>
      </c>
      <c r="I372" s="226" t="s">
        <v>1954</v>
      </c>
      <c r="J372" s="226" t="s">
        <v>6</v>
      </c>
      <c r="K372" s="226" t="s">
        <v>4473</v>
      </c>
      <c r="L372" s="226">
        <v>50000</v>
      </c>
      <c r="M372" s="226">
        <v>45000</v>
      </c>
      <c r="N372" s="886">
        <v>2500</v>
      </c>
      <c r="O372" s="887" t="s">
        <v>4152</v>
      </c>
      <c r="P372" s="229">
        <v>47500</v>
      </c>
      <c r="Q372" s="225">
        <v>20</v>
      </c>
      <c r="R372" s="229">
        <v>47500</v>
      </c>
      <c r="S372" s="887" t="s">
        <v>4152</v>
      </c>
      <c r="T372" s="229">
        <v>20</v>
      </c>
    </row>
    <row r="373" spans="1:20" ht="63">
      <c r="A373" s="76">
        <v>366</v>
      </c>
      <c r="B373" s="226">
        <v>1015</v>
      </c>
      <c r="C373" s="226" t="s">
        <v>4474</v>
      </c>
      <c r="D373" s="226" t="s">
        <v>4475</v>
      </c>
      <c r="E373" s="226" t="s">
        <v>4476</v>
      </c>
      <c r="F373" s="226"/>
      <c r="G373" s="226" t="s">
        <v>1531</v>
      </c>
      <c r="H373" s="226" t="s">
        <v>1953</v>
      </c>
      <c r="I373" s="226" t="s">
        <v>1954</v>
      </c>
      <c r="J373" s="226" t="s">
        <v>6</v>
      </c>
      <c r="K373" s="226" t="s">
        <v>4473</v>
      </c>
      <c r="L373" s="226">
        <v>100000</v>
      </c>
      <c r="M373" s="226">
        <v>90000</v>
      </c>
      <c r="N373" s="886">
        <v>5000</v>
      </c>
      <c r="O373" s="887" t="s">
        <v>4152</v>
      </c>
      <c r="P373" s="229">
        <v>95000</v>
      </c>
      <c r="Q373" s="225">
        <v>20</v>
      </c>
      <c r="R373" s="229">
        <v>95000</v>
      </c>
      <c r="S373" s="887" t="s">
        <v>4152</v>
      </c>
      <c r="T373" s="229">
        <v>20</v>
      </c>
    </row>
    <row r="374" spans="1:20" ht="78.75">
      <c r="A374" s="76">
        <v>367</v>
      </c>
      <c r="B374" s="226">
        <v>1016</v>
      </c>
      <c r="C374" s="226" t="s">
        <v>3540</v>
      </c>
      <c r="D374" s="226" t="s">
        <v>4423</v>
      </c>
      <c r="E374" s="226" t="s">
        <v>4477</v>
      </c>
      <c r="F374" s="226"/>
      <c r="G374" s="226" t="s">
        <v>1531</v>
      </c>
      <c r="H374" s="226" t="s">
        <v>1953</v>
      </c>
      <c r="I374" s="226" t="s">
        <v>1954</v>
      </c>
      <c r="J374" s="226" t="s">
        <v>6</v>
      </c>
      <c r="K374" s="226" t="s">
        <v>4473</v>
      </c>
      <c r="L374" s="226">
        <v>50000</v>
      </c>
      <c r="M374" s="226">
        <v>45000</v>
      </c>
      <c r="N374" s="886">
        <v>2500</v>
      </c>
      <c r="O374" s="887" t="s">
        <v>4152</v>
      </c>
      <c r="P374" s="229">
        <v>47500</v>
      </c>
      <c r="Q374" s="225">
        <v>20</v>
      </c>
      <c r="R374" s="229">
        <v>47500</v>
      </c>
      <c r="S374" s="887" t="s">
        <v>4152</v>
      </c>
      <c r="T374" s="229">
        <v>20</v>
      </c>
    </row>
    <row r="375" spans="1:20" ht="94.5">
      <c r="A375" s="76">
        <v>368</v>
      </c>
      <c r="B375" s="226">
        <v>1017</v>
      </c>
      <c r="C375" s="226" t="s">
        <v>4478</v>
      </c>
      <c r="D375" s="226" t="s">
        <v>4479</v>
      </c>
      <c r="E375" s="226" t="s">
        <v>4480</v>
      </c>
      <c r="F375" s="226"/>
      <c r="G375" s="226" t="s">
        <v>1531</v>
      </c>
      <c r="H375" s="226" t="s">
        <v>1953</v>
      </c>
      <c r="I375" s="226" t="s">
        <v>1957</v>
      </c>
      <c r="J375" s="226" t="s">
        <v>6</v>
      </c>
      <c r="K375" s="226" t="s">
        <v>4481</v>
      </c>
      <c r="L375" s="226">
        <v>50000</v>
      </c>
      <c r="M375" s="226">
        <v>45000</v>
      </c>
      <c r="N375" s="886">
        <v>2500</v>
      </c>
      <c r="O375" s="887" t="s">
        <v>4152</v>
      </c>
      <c r="P375" s="229">
        <v>47500</v>
      </c>
      <c r="Q375" s="225">
        <v>20</v>
      </c>
      <c r="R375" s="229">
        <v>47500</v>
      </c>
      <c r="S375" s="887" t="s">
        <v>4152</v>
      </c>
      <c r="T375" s="229">
        <v>20</v>
      </c>
    </row>
    <row r="376" spans="1:20" ht="78.75">
      <c r="A376" s="76">
        <v>369</v>
      </c>
      <c r="B376" s="226">
        <v>1018</v>
      </c>
      <c r="C376" s="226" t="s">
        <v>4482</v>
      </c>
      <c r="D376" s="226" t="s">
        <v>3758</v>
      </c>
      <c r="E376" s="226" t="s">
        <v>4477</v>
      </c>
      <c r="F376" s="226"/>
      <c r="G376" s="226" t="s">
        <v>1531</v>
      </c>
      <c r="H376" s="226" t="s">
        <v>1953</v>
      </c>
      <c r="I376" s="226" t="s">
        <v>1954</v>
      </c>
      <c r="J376" s="226" t="s">
        <v>6</v>
      </c>
      <c r="K376" s="226" t="s">
        <v>4473</v>
      </c>
      <c r="L376" s="226">
        <v>50000</v>
      </c>
      <c r="M376" s="226">
        <v>45000</v>
      </c>
      <c r="N376" s="886">
        <v>2500</v>
      </c>
      <c r="O376" s="887" t="s">
        <v>4152</v>
      </c>
      <c r="P376" s="229">
        <v>47500</v>
      </c>
      <c r="Q376" s="225">
        <v>20</v>
      </c>
      <c r="R376" s="229">
        <v>47500</v>
      </c>
      <c r="S376" s="887" t="s">
        <v>4152</v>
      </c>
      <c r="T376" s="229">
        <v>20</v>
      </c>
    </row>
    <row r="377" spans="1:20" ht="63">
      <c r="A377" s="76">
        <v>370</v>
      </c>
      <c r="B377" s="226">
        <v>1019</v>
      </c>
      <c r="C377" s="226" t="s">
        <v>4483</v>
      </c>
      <c r="D377" s="226" t="s">
        <v>4484</v>
      </c>
      <c r="E377" s="226" t="s">
        <v>4485</v>
      </c>
      <c r="F377" s="226"/>
      <c r="G377" s="226" t="s">
        <v>1531</v>
      </c>
      <c r="H377" s="226" t="s">
        <v>1953</v>
      </c>
      <c r="I377" s="226" t="s">
        <v>1957</v>
      </c>
      <c r="J377" s="226" t="s">
        <v>6</v>
      </c>
      <c r="K377" s="226" t="s">
        <v>4481</v>
      </c>
      <c r="L377" s="226">
        <v>50000</v>
      </c>
      <c r="M377" s="226">
        <v>45000</v>
      </c>
      <c r="N377" s="886">
        <v>2500</v>
      </c>
      <c r="O377" s="887" t="s">
        <v>4152</v>
      </c>
      <c r="P377" s="229">
        <v>47500</v>
      </c>
      <c r="Q377" s="225">
        <v>20</v>
      </c>
      <c r="R377" s="229">
        <v>47500</v>
      </c>
      <c r="S377" s="887" t="s">
        <v>4152</v>
      </c>
      <c r="T377" s="229">
        <v>20</v>
      </c>
    </row>
    <row r="378" spans="1:20" ht="63">
      <c r="A378" s="76">
        <v>371</v>
      </c>
      <c r="B378" s="226">
        <v>1020</v>
      </c>
      <c r="C378" s="226" t="s">
        <v>4486</v>
      </c>
      <c r="D378" s="226" t="s">
        <v>4487</v>
      </c>
      <c r="E378" s="226" t="s">
        <v>4488</v>
      </c>
      <c r="F378" s="226"/>
      <c r="G378" s="226" t="s">
        <v>1531</v>
      </c>
      <c r="H378" s="226" t="s">
        <v>1953</v>
      </c>
      <c r="I378" s="226" t="s">
        <v>1957</v>
      </c>
      <c r="J378" s="226" t="s">
        <v>6</v>
      </c>
      <c r="K378" s="226" t="s">
        <v>4481</v>
      </c>
      <c r="L378" s="226">
        <v>50000</v>
      </c>
      <c r="M378" s="226">
        <v>45000</v>
      </c>
      <c r="N378" s="886">
        <v>2500</v>
      </c>
      <c r="O378" s="887" t="s">
        <v>4152</v>
      </c>
      <c r="P378" s="229">
        <v>47500</v>
      </c>
      <c r="Q378" s="225">
        <v>20</v>
      </c>
      <c r="R378" s="229">
        <v>47500</v>
      </c>
      <c r="S378" s="887" t="s">
        <v>4152</v>
      </c>
      <c r="T378" s="229">
        <v>20</v>
      </c>
    </row>
    <row r="379" spans="1:20" ht="78.75">
      <c r="A379" s="76">
        <v>372</v>
      </c>
      <c r="B379" s="226">
        <v>1021</v>
      </c>
      <c r="C379" s="226" t="s">
        <v>4489</v>
      </c>
      <c r="D379" s="226" t="s">
        <v>4490</v>
      </c>
      <c r="E379" s="226" t="s">
        <v>4491</v>
      </c>
      <c r="F379" s="226"/>
      <c r="G379" s="226" t="s">
        <v>1531</v>
      </c>
      <c r="H379" s="226" t="s">
        <v>1953</v>
      </c>
      <c r="I379" s="226" t="s">
        <v>1957</v>
      </c>
      <c r="J379" s="226" t="s">
        <v>6</v>
      </c>
      <c r="K379" s="226" t="s">
        <v>4481</v>
      </c>
      <c r="L379" s="226">
        <v>50000</v>
      </c>
      <c r="M379" s="226">
        <v>45000</v>
      </c>
      <c r="N379" s="886">
        <v>2500</v>
      </c>
      <c r="O379" s="887" t="s">
        <v>4152</v>
      </c>
      <c r="P379" s="229">
        <v>47500</v>
      </c>
      <c r="Q379" s="225">
        <v>20</v>
      </c>
      <c r="R379" s="229">
        <v>47500</v>
      </c>
      <c r="S379" s="887" t="s">
        <v>4152</v>
      </c>
      <c r="T379" s="229">
        <v>20</v>
      </c>
    </row>
    <row r="380" spans="1:20" ht="94.5">
      <c r="A380" s="76">
        <v>373</v>
      </c>
      <c r="B380" s="226">
        <v>1022</v>
      </c>
      <c r="C380" s="226" t="s">
        <v>4492</v>
      </c>
      <c r="D380" s="226" t="s">
        <v>4493</v>
      </c>
      <c r="E380" s="226" t="s">
        <v>4480</v>
      </c>
      <c r="F380" s="226"/>
      <c r="G380" s="226" t="s">
        <v>1531</v>
      </c>
      <c r="H380" s="226" t="s">
        <v>1953</v>
      </c>
      <c r="I380" s="226" t="s">
        <v>1957</v>
      </c>
      <c r="J380" s="226" t="s">
        <v>6</v>
      </c>
      <c r="K380" s="226" t="s">
        <v>4481</v>
      </c>
      <c r="L380" s="226">
        <v>100000</v>
      </c>
      <c r="M380" s="226">
        <v>90000</v>
      </c>
      <c r="N380" s="886">
        <v>5000</v>
      </c>
      <c r="O380" s="887" t="s">
        <v>4152</v>
      </c>
      <c r="P380" s="229">
        <v>95000</v>
      </c>
      <c r="Q380" s="225">
        <v>20</v>
      </c>
      <c r="R380" s="229">
        <v>95000</v>
      </c>
      <c r="S380" s="887" t="s">
        <v>4152</v>
      </c>
      <c r="T380" s="229">
        <v>20</v>
      </c>
    </row>
    <row r="381" spans="1:20" ht="78.75">
      <c r="A381" s="76">
        <v>374</v>
      </c>
      <c r="B381" s="226">
        <v>1023</v>
      </c>
      <c r="C381" s="226" t="s">
        <v>4494</v>
      </c>
      <c r="D381" s="226" t="s">
        <v>4423</v>
      </c>
      <c r="E381" s="226" t="s">
        <v>4477</v>
      </c>
      <c r="F381" s="226"/>
      <c r="G381" s="226" t="s">
        <v>1531</v>
      </c>
      <c r="H381" s="226" t="s">
        <v>1953</v>
      </c>
      <c r="I381" s="226" t="s">
        <v>1954</v>
      </c>
      <c r="J381" s="226" t="s">
        <v>6</v>
      </c>
      <c r="K381" s="226" t="s">
        <v>4495</v>
      </c>
      <c r="L381" s="226">
        <v>50000</v>
      </c>
      <c r="M381" s="226">
        <v>45000</v>
      </c>
      <c r="N381" s="886">
        <v>2500</v>
      </c>
      <c r="O381" s="887" t="s">
        <v>4152</v>
      </c>
      <c r="P381" s="229">
        <v>47500</v>
      </c>
      <c r="Q381" s="225">
        <v>20</v>
      </c>
      <c r="R381" s="229">
        <v>47500</v>
      </c>
      <c r="S381" s="887" t="s">
        <v>4152</v>
      </c>
      <c r="T381" s="229">
        <v>20</v>
      </c>
    </row>
    <row r="382" spans="1:20" ht="78.75">
      <c r="A382" s="76">
        <v>375</v>
      </c>
      <c r="B382" s="226">
        <v>1025</v>
      </c>
      <c r="C382" s="226" t="s">
        <v>4496</v>
      </c>
      <c r="D382" s="226" t="s">
        <v>4497</v>
      </c>
      <c r="E382" s="226" t="s">
        <v>4498</v>
      </c>
      <c r="F382" s="226"/>
      <c r="G382" s="226" t="s">
        <v>1531</v>
      </c>
      <c r="H382" s="226" t="s">
        <v>1953</v>
      </c>
      <c r="I382" s="226" t="s">
        <v>1954</v>
      </c>
      <c r="J382" s="226" t="s">
        <v>6</v>
      </c>
      <c r="K382" s="226" t="s">
        <v>4495</v>
      </c>
      <c r="L382" s="226">
        <v>50000</v>
      </c>
      <c r="M382" s="226">
        <v>45000</v>
      </c>
      <c r="N382" s="886">
        <v>2500</v>
      </c>
      <c r="O382" s="887" t="s">
        <v>4152</v>
      </c>
      <c r="P382" s="229">
        <v>47500</v>
      </c>
      <c r="Q382" s="225">
        <v>20</v>
      </c>
      <c r="R382" s="229">
        <v>47500</v>
      </c>
      <c r="S382" s="887" t="s">
        <v>4152</v>
      </c>
      <c r="T382" s="229">
        <v>20</v>
      </c>
    </row>
    <row r="383" spans="1:20" ht="63">
      <c r="A383" s="76">
        <v>376</v>
      </c>
      <c r="B383" s="226">
        <v>1026</v>
      </c>
      <c r="C383" s="226" t="s">
        <v>3998</v>
      </c>
      <c r="D383" s="226" t="s">
        <v>4499</v>
      </c>
      <c r="E383" s="226" t="s">
        <v>4500</v>
      </c>
      <c r="F383" s="226"/>
      <c r="G383" s="226" t="s">
        <v>1531</v>
      </c>
      <c r="H383" s="226" t="s">
        <v>1953</v>
      </c>
      <c r="I383" s="226" t="s">
        <v>1954</v>
      </c>
      <c r="J383" s="226" t="s">
        <v>6</v>
      </c>
      <c r="K383" s="226" t="s">
        <v>4473</v>
      </c>
      <c r="L383" s="226">
        <v>100000</v>
      </c>
      <c r="M383" s="226">
        <v>90000</v>
      </c>
      <c r="N383" s="886">
        <v>5000</v>
      </c>
      <c r="O383" s="887" t="s">
        <v>4152</v>
      </c>
      <c r="P383" s="229">
        <v>95000</v>
      </c>
      <c r="Q383" s="225">
        <v>20</v>
      </c>
      <c r="R383" s="229">
        <v>95000</v>
      </c>
      <c r="S383" s="887" t="s">
        <v>4152</v>
      </c>
      <c r="T383" s="229">
        <v>20</v>
      </c>
    </row>
    <row r="384" spans="1:20" ht="78.75">
      <c r="A384" s="76">
        <v>377</v>
      </c>
      <c r="B384" s="226">
        <v>1027</v>
      </c>
      <c r="C384" s="226" t="s">
        <v>4501</v>
      </c>
      <c r="D384" s="226" t="s">
        <v>4502</v>
      </c>
      <c r="E384" s="226" t="s">
        <v>4503</v>
      </c>
      <c r="F384" s="226"/>
      <c r="G384" s="226" t="s">
        <v>1531</v>
      </c>
      <c r="H384" s="226" t="s">
        <v>1953</v>
      </c>
      <c r="I384" s="226" t="s">
        <v>1954</v>
      </c>
      <c r="J384" s="226" t="s">
        <v>6</v>
      </c>
      <c r="K384" s="226" t="s">
        <v>4473</v>
      </c>
      <c r="L384" s="226">
        <v>100000</v>
      </c>
      <c r="M384" s="226">
        <v>90000</v>
      </c>
      <c r="N384" s="886">
        <v>5000</v>
      </c>
      <c r="O384" s="887" t="s">
        <v>4152</v>
      </c>
      <c r="P384" s="229">
        <v>95000</v>
      </c>
      <c r="Q384" s="225">
        <v>20</v>
      </c>
      <c r="R384" s="229">
        <v>95000</v>
      </c>
      <c r="S384" s="887" t="s">
        <v>4152</v>
      </c>
      <c r="T384" s="229">
        <v>20</v>
      </c>
    </row>
    <row r="385" spans="1:20" ht="63">
      <c r="A385" s="76">
        <v>378</v>
      </c>
      <c r="B385" s="226">
        <v>1028</v>
      </c>
      <c r="C385" s="226" t="s">
        <v>4504</v>
      </c>
      <c r="D385" s="226" t="s">
        <v>4505</v>
      </c>
      <c r="E385" s="226" t="s">
        <v>4506</v>
      </c>
      <c r="F385" s="226"/>
      <c r="G385" s="226" t="s">
        <v>1531</v>
      </c>
      <c r="H385" s="226" t="s">
        <v>1953</v>
      </c>
      <c r="I385" s="226" t="s">
        <v>1954</v>
      </c>
      <c r="J385" s="226" t="s">
        <v>6</v>
      </c>
      <c r="K385" s="226" t="s">
        <v>3424</v>
      </c>
      <c r="L385" s="226">
        <v>50000</v>
      </c>
      <c r="M385" s="226">
        <v>45000</v>
      </c>
      <c r="N385" s="886">
        <v>2500</v>
      </c>
      <c r="O385" s="887" t="s">
        <v>4152</v>
      </c>
      <c r="P385" s="229">
        <v>47500</v>
      </c>
      <c r="Q385" s="225">
        <v>20</v>
      </c>
      <c r="R385" s="229">
        <v>47500</v>
      </c>
      <c r="S385" s="887" t="s">
        <v>4152</v>
      </c>
      <c r="T385" s="229">
        <v>20</v>
      </c>
    </row>
    <row r="386" spans="1:20" ht="78.75">
      <c r="A386" s="76">
        <v>379</v>
      </c>
      <c r="B386" s="226">
        <v>1029</v>
      </c>
      <c r="C386" s="226" t="s">
        <v>4507</v>
      </c>
      <c r="D386" s="226" t="s">
        <v>3980</v>
      </c>
      <c r="E386" s="226" t="s">
        <v>4477</v>
      </c>
      <c r="F386" s="226"/>
      <c r="G386" s="226" t="s">
        <v>1531</v>
      </c>
      <c r="H386" s="226" t="s">
        <v>1953</v>
      </c>
      <c r="I386" s="226" t="s">
        <v>1954</v>
      </c>
      <c r="J386" s="226" t="s">
        <v>6</v>
      </c>
      <c r="K386" s="226" t="s">
        <v>4473</v>
      </c>
      <c r="L386" s="226">
        <v>50000</v>
      </c>
      <c r="M386" s="226">
        <v>45000</v>
      </c>
      <c r="N386" s="886">
        <v>2500</v>
      </c>
      <c r="O386" s="887" t="s">
        <v>4152</v>
      </c>
      <c r="P386" s="229">
        <v>47500</v>
      </c>
      <c r="Q386" s="225">
        <v>20</v>
      </c>
      <c r="R386" s="229">
        <v>47500</v>
      </c>
      <c r="S386" s="887" t="s">
        <v>4152</v>
      </c>
      <c r="T386" s="229">
        <v>20</v>
      </c>
    </row>
    <row r="387" spans="1:20" ht="78.75">
      <c r="A387" s="76">
        <v>380</v>
      </c>
      <c r="B387" s="226">
        <v>1030</v>
      </c>
      <c r="C387" s="226" t="s">
        <v>4508</v>
      </c>
      <c r="D387" s="226" t="s">
        <v>4509</v>
      </c>
      <c r="E387" s="226" t="s">
        <v>4510</v>
      </c>
      <c r="F387" s="226"/>
      <c r="G387" s="226" t="s">
        <v>1531</v>
      </c>
      <c r="H387" s="226" t="s">
        <v>1953</v>
      </c>
      <c r="I387" s="226" t="s">
        <v>1954</v>
      </c>
      <c r="J387" s="226" t="s">
        <v>6</v>
      </c>
      <c r="K387" s="226" t="s">
        <v>4511</v>
      </c>
      <c r="L387" s="226">
        <v>50000</v>
      </c>
      <c r="M387" s="226">
        <v>45000</v>
      </c>
      <c r="N387" s="886">
        <v>2500</v>
      </c>
      <c r="O387" s="887" t="s">
        <v>4152</v>
      </c>
      <c r="P387" s="229">
        <v>47500</v>
      </c>
      <c r="Q387" s="225">
        <v>20</v>
      </c>
      <c r="R387" s="229">
        <v>47500</v>
      </c>
      <c r="S387" s="887" t="s">
        <v>4152</v>
      </c>
      <c r="T387" s="229">
        <v>20</v>
      </c>
    </row>
    <row r="388" spans="1:20" ht="110.25">
      <c r="A388" s="76">
        <v>381</v>
      </c>
      <c r="B388" s="226">
        <v>1031</v>
      </c>
      <c r="C388" s="226" t="s">
        <v>4512</v>
      </c>
      <c r="D388" s="226" t="s">
        <v>4513</v>
      </c>
      <c r="E388" s="226" t="s">
        <v>4514</v>
      </c>
      <c r="F388" s="226"/>
      <c r="G388" s="226" t="s">
        <v>1531</v>
      </c>
      <c r="H388" s="226" t="s">
        <v>1953</v>
      </c>
      <c r="I388" s="226" t="s">
        <v>1954</v>
      </c>
      <c r="J388" s="226" t="s">
        <v>6</v>
      </c>
      <c r="K388" s="226" t="s">
        <v>4473</v>
      </c>
      <c r="L388" s="226">
        <v>50000</v>
      </c>
      <c r="M388" s="226">
        <v>45000</v>
      </c>
      <c r="N388" s="886">
        <v>2500</v>
      </c>
      <c r="O388" s="887" t="s">
        <v>4152</v>
      </c>
      <c r="P388" s="229">
        <v>47500</v>
      </c>
      <c r="Q388" s="225">
        <v>20</v>
      </c>
      <c r="R388" s="229">
        <v>47500</v>
      </c>
      <c r="S388" s="887" t="s">
        <v>4152</v>
      </c>
      <c r="T388" s="229">
        <v>20</v>
      </c>
    </row>
    <row r="389" spans="1:20" ht="78.75">
      <c r="A389" s="76">
        <v>382</v>
      </c>
      <c r="B389" s="226">
        <v>1032</v>
      </c>
      <c r="C389" s="226" t="s">
        <v>4515</v>
      </c>
      <c r="D389" s="226" t="s">
        <v>4516</v>
      </c>
      <c r="E389" s="226" t="s">
        <v>4517</v>
      </c>
      <c r="F389" s="226"/>
      <c r="G389" s="226" t="s">
        <v>1531</v>
      </c>
      <c r="H389" s="226" t="s">
        <v>1953</v>
      </c>
      <c r="I389" s="226" t="s">
        <v>1954</v>
      </c>
      <c r="J389" s="226" t="s">
        <v>6</v>
      </c>
      <c r="K389" s="226" t="s">
        <v>4473</v>
      </c>
      <c r="L389" s="226">
        <v>100000</v>
      </c>
      <c r="M389" s="226">
        <v>90000</v>
      </c>
      <c r="N389" s="886">
        <v>5000</v>
      </c>
      <c r="O389" s="887" t="s">
        <v>4152</v>
      </c>
      <c r="P389" s="229">
        <v>95000</v>
      </c>
      <c r="Q389" s="225">
        <v>20</v>
      </c>
      <c r="R389" s="229">
        <v>95000</v>
      </c>
      <c r="S389" s="887" t="s">
        <v>4152</v>
      </c>
      <c r="T389" s="229">
        <v>20</v>
      </c>
    </row>
    <row r="390" spans="1:20" ht="126">
      <c r="A390" s="76">
        <v>383</v>
      </c>
      <c r="B390" s="226">
        <v>1033</v>
      </c>
      <c r="C390" s="226" t="s">
        <v>4518</v>
      </c>
      <c r="D390" s="226" t="s">
        <v>4519</v>
      </c>
      <c r="E390" s="226" t="s">
        <v>4520</v>
      </c>
      <c r="F390" s="226"/>
      <c r="G390" s="226" t="s">
        <v>1531</v>
      </c>
      <c r="H390" s="226" t="s">
        <v>1953</v>
      </c>
      <c r="I390" s="226" t="s">
        <v>1954</v>
      </c>
      <c r="J390" s="226" t="s">
        <v>6</v>
      </c>
      <c r="K390" s="226" t="s">
        <v>4473</v>
      </c>
      <c r="L390" s="226">
        <v>50000</v>
      </c>
      <c r="M390" s="226">
        <v>45000</v>
      </c>
      <c r="N390" s="886">
        <v>2500</v>
      </c>
      <c r="O390" s="887" t="s">
        <v>4152</v>
      </c>
      <c r="P390" s="229">
        <v>47500</v>
      </c>
      <c r="Q390" s="225">
        <v>20</v>
      </c>
      <c r="R390" s="229">
        <v>47500</v>
      </c>
      <c r="S390" s="887" t="s">
        <v>4152</v>
      </c>
      <c r="T390" s="229">
        <v>20</v>
      </c>
    </row>
    <row r="391" spans="1:20" ht="110.25">
      <c r="A391" s="76">
        <v>384</v>
      </c>
      <c r="B391" s="226">
        <v>1034</v>
      </c>
      <c r="C391" s="226" t="s">
        <v>4521</v>
      </c>
      <c r="D391" s="226" t="s">
        <v>4522</v>
      </c>
      <c r="E391" s="226" t="s">
        <v>4523</v>
      </c>
      <c r="F391" s="226"/>
      <c r="G391" s="226" t="s">
        <v>1531</v>
      </c>
      <c r="H391" s="226" t="s">
        <v>1953</v>
      </c>
      <c r="I391" s="226" t="s">
        <v>1954</v>
      </c>
      <c r="J391" s="226" t="s">
        <v>6</v>
      </c>
      <c r="K391" s="226" t="s">
        <v>4473</v>
      </c>
      <c r="L391" s="226">
        <v>50000</v>
      </c>
      <c r="M391" s="226">
        <v>45000</v>
      </c>
      <c r="N391" s="886">
        <v>2500</v>
      </c>
      <c r="O391" s="887" t="s">
        <v>4152</v>
      </c>
      <c r="P391" s="229">
        <v>47500</v>
      </c>
      <c r="Q391" s="225">
        <v>20</v>
      </c>
      <c r="R391" s="229">
        <v>47500</v>
      </c>
      <c r="S391" s="887" t="s">
        <v>4152</v>
      </c>
      <c r="T391" s="229">
        <v>20</v>
      </c>
    </row>
    <row r="392" spans="1:20" ht="63">
      <c r="A392" s="76">
        <v>385</v>
      </c>
      <c r="B392" s="226">
        <v>1035</v>
      </c>
      <c r="C392" s="226" t="s">
        <v>4239</v>
      </c>
      <c r="D392" s="226" t="s">
        <v>4524</v>
      </c>
      <c r="E392" s="226" t="s">
        <v>4525</v>
      </c>
      <c r="F392" s="226"/>
      <c r="G392" s="226" t="s">
        <v>1531</v>
      </c>
      <c r="H392" s="226" t="s">
        <v>1953</v>
      </c>
      <c r="I392" s="226" t="s">
        <v>1954</v>
      </c>
      <c r="J392" s="226" t="s">
        <v>6</v>
      </c>
      <c r="K392" s="226" t="s">
        <v>4473</v>
      </c>
      <c r="L392" s="226">
        <v>50000</v>
      </c>
      <c r="M392" s="226">
        <v>45000</v>
      </c>
      <c r="N392" s="886">
        <v>2500</v>
      </c>
      <c r="O392" s="887" t="s">
        <v>4152</v>
      </c>
      <c r="P392" s="229">
        <v>47500</v>
      </c>
      <c r="Q392" s="225">
        <v>20</v>
      </c>
      <c r="R392" s="229">
        <v>47500</v>
      </c>
      <c r="S392" s="887" t="s">
        <v>4152</v>
      </c>
      <c r="T392" s="229">
        <v>20</v>
      </c>
    </row>
    <row r="393" spans="1:20" ht="78.75">
      <c r="A393" s="76">
        <v>386</v>
      </c>
      <c r="B393" s="226">
        <v>1036</v>
      </c>
      <c r="C393" s="226" t="s">
        <v>4526</v>
      </c>
      <c r="D393" s="226" t="s">
        <v>4505</v>
      </c>
      <c r="E393" s="226" t="s">
        <v>4527</v>
      </c>
      <c r="F393" s="226"/>
      <c r="G393" s="226" t="s">
        <v>1531</v>
      </c>
      <c r="H393" s="226" t="s">
        <v>1953</v>
      </c>
      <c r="I393" s="226" t="s">
        <v>1954</v>
      </c>
      <c r="J393" s="226" t="s">
        <v>6</v>
      </c>
      <c r="K393" s="226" t="s">
        <v>4528</v>
      </c>
      <c r="L393" s="226">
        <v>50000</v>
      </c>
      <c r="M393" s="226">
        <v>45000</v>
      </c>
      <c r="N393" s="886">
        <v>2500</v>
      </c>
      <c r="O393" s="887" t="s">
        <v>4152</v>
      </c>
      <c r="P393" s="229">
        <v>47500</v>
      </c>
      <c r="Q393" s="225">
        <v>20</v>
      </c>
      <c r="R393" s="229">
        <v>47500</v>
      </c>
      <c r="S393" s="887" t="s">
        <v>4152</v>
      </c>
      <c r="T393" s="229">
        <v>20</v>
      </c>
    </row>
    <row r="394" spans="1:20" ht="63">
      <c r="A394" s="76">
        <v>387</v>
      </c>
      <c r="B394" s="226">
        <v>1037</v>
      </c>
      <c r="C394" s="226" t="s">
        <v>4529</v>
      </c>
      <c r="D394" s="226" t="s">
        <v>4530</v>
      </c>
      <c r="E394" s="226" t="s">
        <v>4531</v>
      </c>
      <c r="F394" s="226"/>
      <c r="G394" s="226" t="s">
        <v>1531</v>
      </c>
      <c r="H394" s="226" t="s">
        <v>1953</v>
      </c>
      <c r="I394" s="226" t="s">
        <v>1954</v>
      </c>
      <c r="J394" s="226" t="s">
        <v>6</v>
      </c>
      <c r="K394" s="226" t="s">
        <v>4473</v>
      </c>
      <c r="L394" s="226">
        <v>100000</v>
      </c>
      <c r="M394" s="226">
        <v>90000</v>
      </c>
      <c r="N394" s="886">
        <v>5000</v>
      </c>
      <c r="O394" s="887" t="s">
        <v>4152</v>
      </c>
      <c r="P394" s="229">
        <v>95000</v>
      </c>
      <c r="Q394" s="225">
        <v>20</v>
      </c>
      <c r="R394" s="229">
        <v>95000</v>
      </c>
      <c r="S394" s="887" t="s">
        <v>4152</v>
      </c>
      <c r="T394" s="229">
        <v>20</v>
      </c>
    </row>
    <row r="395" spans="1:20" ht="78.75">
      <c r="A395" s="76">
        <v>388</v>
      </c>
      <c r="B395" s="226">
        <v>1038</v>
      </c>
      <c r="C395" s="226" t="s">
        <v>4532</v>
      </c>
      <c r="D395" s="226" t="s">
        <v>4533</v>
      </c>
      <c r="E395" s="226" t="s">
        <v>4534</v>
      </c>
      <c r="F395" s="226"/>
      <c r="G395" s="226" t="s">
        <v>1531</v>
      </c>
      <c r="H395" s="226" t="s">
        <v>1953</v>
      </c>
      <c r="I395" s="226" t="s">
        <v>1954</v>
      </c>
      <c r="J395" s="226" t="s">
        <v>6</v>
      </c>
      <c r="K395" s="226" t="s">
        <v>4473</v>
      </c>
      <c r="L395" s="226">
        <v>50000</v>
      </c>
      <c r="M395" s="226">
        <v>45000</v>
      </c>
      <c r="N395" s="886">
        <v>2500</v>
      </c>
      <c r="O395" s="887" t="s">
        <v>4152</v>
      </c>
      <c r="P395" s="229">
        <v>47500</v>
      </c>
      <c r="Q395" s="225">
        <v>20</v>
      </c>
      <c r="R395" s="229">
        <v>47500</v>
      </c>
      <c r="S395" s="887" t="s">
        <v>4152</v>
      </c>
      <c r="T395" s="229">
        <v>20</v>
      </c>
    </row>
    <row r="396" spans="1:20" ht="78.75">
      <c r="A396" s="76">
        <v>389</v>
      </c>
      <c r="B396" s="226">
        <v>1040</v>
      </c>
      <c r="C396" s="226" t="s">
        <v>4535</v>
      </c>
      <c r="D396" s="226" t="s">
        <v>4536</v>
      </c>
      <c r="E396" s="226" t="s">
        <v>4477</v>
      </c>
      <c r="F396" s="226"/>
      <c r="G396" s="226" t="s">
        <v>1531</v>
      </c>
      <c r="H396" s="226" t="s">
        <v>1953</v>
      </c>
      <c r="I396" s="226" t="s">
        <v>1954</v>
      </c>
      <c r="J396" s="226" t="s">
        <v>6</v>
      </c>
      <c r="K396" s="226" t="s">
        <v>4473</v>
      </c>
      <c r="L396" s="226">
        <v>50000</v>
      </c>
      <c r="M396" s="226">
        <v>45000</v>
      </c>
      <c r="N396" s="886">
        <v>2500</v>
      </c>
      <c r="O396" s="887" t="s">
        <v>4152</v>
      </c>
      <c r="P396" s="229">
        <v>47500</v>
      </c>
      <c r="Q396" s="225">
        <v>20</v>
      </c>
      <c r="R396" s="229">
        <v>47500</v>
      </c>
      <c r="S396" s="887" t="s">
        <v>4152</v>
      </c>
      <c r="T396" s="229">
        <v>20</v>
      </c>
    </row>
    <row r="397" spans="1:20" ht="78.75">
      <c r="A397" s="76">
        <v>390</v>
      </c>
      <c r="B397" s="226">
        <v>1041</v>
      </c>
      <c r="C397" s="226" t="s">
        <v>4537</v>
      </c>
      <c r="D397" s="226" t="s">
        <v>4538</v>
      </c>
      <c r="E397" s="226" t="s">
        <v>4539</v>
      </c>
      <c r="F397" s="226"/>
      <c r="G397" s="226" t="s">
        <v>1531</v>
      </c>
      <c r="H397" s="226" t="s">
        <v>1953</v>
      </c>
      <c r="I397" s="226" t="s">
        <v>1954</v>
      </c>
      <c r="J397" s="226" t="s">
        <v>6</v>
      </c>
      <c r="K397" s="226" t="s">
        <v>4473</v>
      </c>
      <c r="L397" s="226">
        <v>50000</v>
      </c>
      <c r="M397" s="226">
        <v>45000</v>
      </c>
      <c r="N397" s="886">
        <v>2500</v>
      </c>
      <c r="O397" s="887" t="s">
        <v>4152</v>
      </c>
      <c r="P397" s="229">
        <v>47500</v>
      </c>
      <c r="Q397" s="225">
        <v>20</v>
      </c>
      <c r="R397" s="229">
        <v>47500</v>
      </c>
      <c r="S397" s="887" t="s">
        <v>4152</v>
      </c>
      <c r="T397" s="229">
        <v>20</v>
      </c>
    </row>
    <row r="398" spans="1:20" ht="78.75">
      <c r="A398" s="76">
        <v>391</v>
      </c>
      <c r="B398" s="226">
        <v>1042</v>
      </c>
      <c r="C398" s="226" t="s">
        <v>4540</v>
      </c>
      <c r="D398" s="226" t="s">
        <v>4541</v>
      </c>
      <c r="E398" s="226" t="s">
        <v>4539</v>
      </c>
      <c r="F398" s="226"/>
      <c r="G398" s="226" t="s">
        <v>1531</v>
      </c>
      <c r="H398" s="226" t="s">
        <v>1953</v>
      </c>
      <c r="I398" s="226" t="s">
        <v>1954</v>
      </c>
      <c r="J398" s="226" t="s">
        <v>6</v>
      </c>
      <c r="K398" s="226" t="s">
        <v>4473</v>
      </c>
      <c r="L398" s="226">
        <v>50000</v>
      </c>
      <c r="M398" s="226">
        <v>45000</v>
      </c>
      <c r="N398" s="886">
        <v>2500</v>
      </c>
      <c r="O398" s="887" t="s">
        <v>4152</v>
      </c>
      <c r="P398" s="229">
        <v>47500</v>
      </c>
      <c r="Q398" s="225">
        <v>20</v>
      </c>
      <c r="R398" s="229">
        <v>47500</v>
      </c>
      <c r="S398" s="887" t="s">
        <v>4152</v>
      </c>
      <c r="T398" s="229">
        <v>20</v>
      </c>
    </row>
    <row r="399" spans="1:20" ht="78.75">
      <c r="A399" s="76">
        <v>392</v>
      </c>
      <c r="B399" s="226">
        <v>1043</v>
      </c>
      <c r="C399" s="226" t="s">
        <v>4542</v>
      </c>
      <c r="D399" s="226" t="s">
        <v>4543</v>
      </c>
      <c r="E399" s="226" t="s">
        <v>4544</v>
      </c>
      <c r="F399" s="226"/>
      <c r="G399" s="226" t="s">
        <v>1531</v>
      </c>
      <c r="H399" s="226" t="s">
        <v>1953</v>
      </c>
      <c r="I399" s="226" t="s">
        <v>1954</v>
      </c>
      <c r="J399" s="226" t="s">
        <v>6</v>
      </c>
      <c r="K399" s="226" t="s">
        <v>4473</v>
      </c>
      <c r="L399" s="226">
        <v>50000</v>
      </c>
      <c r="M399" s="226">
        <v>45000</v>
      </c>
      <c r="N399" s="886">
        <v>2500</v>
      </c>
      <c r="O399" s="887" t="s">
        <v>4152</v>
      </c>
      <c r="P399" s="229">
        <v>47500</v>
      </c>
      <c r="Q399" s="225">
        <v>20</v>
      </c>
      <c r="R399" s="229">
        <v>47500</v>
      </c>
      <c r="S399" s="887" t="s">
        <v>4152</v>
      </c>
      <c r="T399" s="229">
        <v>20</v>
      </c>
    </row>
    <row r="400" spans="1:20" ht="63">
      <c r="A400" s="76">
        <v>393</v>
      </c>
      <c r="B400" s="226">
        <v>1044</v>
      </c>
      <c r="C400" s="226" t="s">
        <v>4545</v>
      </c>
      <c r="D400" s="226" t="s">
        <v>4423</v>
      </c>
      <c r="E400" s="226" t="s">
        <v>4546</v>
      </c>
      <c r="F400" s="226"/>
      <c r="G400" s="226" t="s">
        <v>1531</v>
      </c>
      <c r="H400" s="226" t="s">
        <v>1953</v>
      </c>
      <c r="I400" s="226" t="s">
        <v>1954</v>
      </c>
      <c r="J400" s="226" t="s">
        <v>6</v>
      </c>
      <c r="K400" s="226" t="s">
        <v>4473</v>
      </c>
      <c r="L400" s="226">
        <v>50000</v>
      </c>
      <c r="M400" s="226">
        <v>45000</v>
      </c>
      <c r="N400" s="886">
        <v>2500</v>
      </c>
      <c r="O400" s="887" t="s">
        <v>4152</v>
      </c>
      <c r="P400" s="229">
        <v>47500</v>
      </c>
      <c r="Q400" s="225">
        <v>20</v>
      </c>
      <c r="R400" s="229">
        <v>47500</v>
      </c>
      <c r="S400" s="887" t="s">
        <v>4152</v>
      </c>
      <c r="T400" s="229">
        <v>20</v>
      </c>
    </row>
    <row r="401" spans="1:20" ht="78.75">
      <c r="A401" s="76">
        <v>394</v>
      </c>
      <c r="B401" s="226">
        <v>1046</v>
      </c>
      <c r="C401" s="226" t="s">
        <v>4547</v>
      </c>
      <c r="D401" s="226" t="s">
        <v>4548</v>
      </c>
      <c r="E401" s="226" t="s">
        <v>4477</v>
      </c>
      <c r="F401" s="226"/>
      <c r="G401" s="226" t="s">
        <v>1531</v>
      </c>
      <c r="H401" s="226" t="s">
        <v>1953</v>
      </c>
      <c r="I401" s="226" t="s">
        <v>1954</v>
      </c>
      <c r="J401" s="226" t="s">
        <v>6</v>
      </c>
      <c r="K401" s="226" t="s">
        <v>4473</v>
      </c>
      <c r="L401" s="226">
        <v>50000</v>
      </c>
      <c r="M401" s="226">
        <v>45000</v>
      </c>
      <c r="N401" s="886">
        <v>2500</v>
      </c>
      <c r="O401" s="887" t="s">
        <v>4152</v>
      </c>
      <c r="P401" s="229">
        <v>47500</v>
      </c>
      <c r="Q401" s="225">
        <v>20</v>
      </c>
      <c r="R401" s="229">
        <v>47500</v>
      </c>
      <c r="S401" s="887" t="s">
        <v>4152</v>
      </c>
      <c r="T401" s="229">
        <v>20</v>
      </c>
    </row>
    <row r="402" spans="1:20" ht="63">
      <c r="A402" s="76">
        <v>395</v>
      </c>
      <c r="B402" s="226">
        <v>1047</v>
      </c>
      <c r="C402" s="226" t="s">
        <v>4549</v>
      </c>
      <c r="D402" s="226" t="s">
        <v>4550</v>
      </c>
      <c r="E402" s="226" t="s">
        <v>4551</v>
      </c>
      <c r="F402" s="226"/>
      <c r="G402" s="226" t="s">
        <v>1531</v>
      </c>
      <c r="H402" s="226" t="s">
        <v>1953</v>
      </c>
      <c r="I402" s="226" t="s">
        <v>1954</v>
      </c>
      <c r="J402" s="226" t="s">
        <v>6</v>
      </c>
      <c r="K402" s="226" t="s">
        <v>4473</v>
      </c>
      <c r="L402" s="226">
        <v>100000</v>
      </c>
      <c r="M402" s="226">
        <v>90000</v>
      </c>
      <c r="N402" s="886">
        <v>5000</v>
      </c>
      <c r="O402" s="887" t="s">
        <v>4152</v>
      </c>
      <c r="P402" s="229">
        <v>95000</v>
      </c>
      <c r="Q402" s="225">
        <v>20</v>
      </c>
      <c r="R402" s="229">
        <v>95000</v>
      </c>
      <c r="S402" s="887" t="s">
        <v>4152</v>
      </c>
      <c r="T402" s="229">
        <v>20</v>
      </c>
    </row>
    <row r="403" spans="1:20" ht="78.75">
      <c r="A403" s="76">
        <v>396</v>
      </c>
      <c r="B403" s="226">
        <v>1048</v>
      </c>
      <c r="C403" s="226" t="s">
        <v>4265</v>
      </c>
      <c r="D403" s="226" t="s">
        <v>4550</v>
      </c>
      <c r="E403" s="226" t="s">
        <v>4552</v>
      </c>
      <c r="F403" s="226"/>
      <c r="G403" s="226" t="s">
        <v>1531</v>
      </c>
      <c r="H403" s="226" t="s">
        <v>1953</v>
      </c>
      <c r="I403" s="226" t="s">
        <v>1954</v>
      </c>
      <c r="J403" s="226" t="s">
        <v>6</v>
      </c>
      <c r="K403" s="226" t="s">
        <v>4473</v>
      </c>
      <c r="L403" s="226">
        <v>50000</v>
      </c>
      <c r="M403" s="226">
        <v>45000</v>
      </c>
      <c r="N403" s="886">
        <v>2500</v>
      </c>
      <c r="O403" s="887" t="s">
        <v>4152</v>
      </c>
      <c r="P403" s="229">
        <v>47500</v>
      </c>
      <c r="Q403" s="225">
        <v>20</v>
      </c>
      <c r="R403" s="229">
        <v>47500</v>
      </c>
      <c r="S403" s="887" t="s">
        <v>4152</v>
      </c>
      <c r="T403" s="229">
        <v>20</v>
      </c>
    </row>
    <row r="404" spans="1:20" ht="78.75">
      <c r="A404" s="76">
        <v>397</v>
      </c>
      <c r="B404" s="226">
        <v>1049</v>
      </c>
      <c r="C404" s="226" t="s">
        <v>4553</v>
      </c>
      <c r="D404" s="226" t="s">
        <v>4554</v>
      </c>
      <c r="E404" s="226" t="s">
        <v>4552</v>
      </c>
      <c r="F404" s="226"/>
      <c r="G404" s="226" t="s">
        <v>1531</v>
      </c>
      <c r="H404" s="226" t="s">
        <v>1953</v>
      </c>
      <c r="I404" s="226" t="s">
        <v>1954</v>
      </c>
      <c r="J404" s="226" t="s">
        <v>6</v>
      </c>
      <c r="K404" s="226" t="s">
        <v>4495</v>
      </c>
      <c r="L404" s="226">
        <v>50000</v>
      </c>
      <c r="M404" s="226">
        <v>45000</v>
      </c>
      <c r="N404" s="886">
        <v>2500</v>
      </c>
      <c r="O404" s="887" t="s">
        <v>4152</v>
      </c>
      <c r="P404" s="229">
        <v>47500</v>
      </c>
      <c r="Q404" s="225">
        <v>20</v>
      </c>
      <c r="R404" s="229">
        <v>47500</v>
      </c>
      <c r="S404" s="887" t="s">
        <v>4152</v>
      </c>
      <c r="T404" s="229">
        <v>20</v>
      </c>
    </row>
    <row r="405" spans="1:20" ht="78.75">
      <c r="A405" s="76">
        <v>398</v>
      </c>
      <c r="B405" s="226">
        <v>1051</v>
      </c>
      <c r="C405" s="226" t="s">
        <v>4182</v>
      </c>
      <c r="D405" s="226" t="s">
        <v>4555</v>
      </c>
      <c r="E405" s="226" t="s">
        <v>4556</v>
      </c>
      <c r="F405" s="226"/>
      <c r="G405" s="226" t="s">
        <v>1531</v>
      </c>
      <c r="H405" s="226" t="s">
        <v>1953</v>
      </c>
      <c r="I405" s="226" t="s">
        <v>1954</v>
      </c>
      <c r="J405" s="226" t="s">
        <v>6</v>
      </c>
      <c r="K405" s="226" t="s">
        <v>4557</v>
      </c>
      <c r="L405" s="226">
        <v>50000</v>
      </c>
      <c r="M405" s="226">
        <v>45000</v>
      </c>
      <c r="N405" s="886">
        <v>2500</v>
      </c>
      <c r="O405" s="887" t="s">
        <v>4152</v>
      </c>
      <c r="P405" s="229">
        <v>47500</v>
      </c>
      <c r="Q405" s="225">
        <v>20</v>
      </c>
      <c r="R405" s="229">
        <v>47500</v>
      </c>
      <c r="S405" s="887" t="s">
        <v>4152</v>
      </c>
      <c r="T405" s="229">
        <v>20</v>
      </c>
    </row>
    <row r="406" spans="1:20" ht="78.75">
      <c r="A406" s="76">
        <v>399</v>
      </c>
      <c r="B406" s="226">
        <v>1052</v>
      </c>
      <c r="C406" s="226" t="s">
        <v>3711</v>
      </c>
      <c r="D406" s="226" t="s">
        <v>4240</v>
      </c>
      <c r="E406" s="226" t="s">
        <v>4558</v>
      </c>
      <c r="F406" s="226"/>
      <c r="G406" s="226" t="s">
        <v>1531</v>
      </c>
      <c r="H406" s="226" t="s">
        <v>1953</v>
      </c>
      <c r="I406" s="226" t="s">
        <v>1954</v>
      </c>
      <c r="J406" s="226" t="s">
        <v>6</v>
      </c>
      <c r="K406" s="226" t="s">
        <v>3424</v>
      </c>
      <c r="L406" s="226">
        <v>50000</v>
      </c>
      <c r="M406" s="226">
        <v>45000</v>
      </c>
      <c r="N406" s="886">
        <v>2500</v>
      </c>
      <c r="O406" s="887" t="s">
        <v>4152</v>
      </c>
      <c r="P406" s="229">
        <v>47500</v>
      </c>
      <c r="Q406" s="225">
        <v>20</v>
      </c>
      <c r="R406" s="229">
        <v>47500</v>
      </c>
      <c r="S406" s="887" t="s">
        <v>4152</v>
      </c>
      <c r="T406" s="229">
        <v>20</v>
      </c>
    </row>
    <row r="407" spans="1:20" ht="63">
      <c r="A407" s="76">
        <v>400</v>
      </c>
      <c r="B407" s="226">
        <v>1053</v>
      </c>
      <c r="C407" s="226" t="s">
        <v>4559</v>
      </c>
      <c r="D407" s="226" t="s">
        <v>4560</v>
      </c>
      <c r="E407" s="226" t="s">
        <v>4561</v>
      </c>
      <c r="F407" s="226"/>
      <c r="G407" s="226" t="s">
        <v>1531</v>
      </c>
      <c r="H407" s="226" t="s">
        <v>1953</v>
      </c>
      <c r="I407" s="226" t="s">
        <v>1954</v>
      </c>
      <c r="J407" s="226" t="s">
        <v>6</v>
      </c>
      <c r="K407" s="226" t="s">
        <v>3454</v>
      </c>
      <c r="L407" s="226">
        <v>100000</v>
      </c>
      <c r="M407" s="226">
        <v>90000</v>
      </c>
      <c r="N407" s="886">
        <v>5000</v>
      </c>
      <c r="O407" s="887" t="s">
        <v>4152</v>
      </c>
      <c r="P407" s="229">
        <v>95000</v>
      </c>
      <c r="Q407" s="225">
        <v>20</v>
      </c>
      <c r="R407" s="229">
        <v>95000</v>
      </c>
      <c r="S407" s="887" t="s">
        <v>4152</v>
      </c>
      <c r="T407" s="229">
        <v>20</v>
      </c>
    </row>
    <row r="408" spans="1:20" ht="78.75">
      <c r="A408" s="76">
        <v>401</v>
      </c>
      <c r="B408" s="226">
        <v>1054</v>
      </c>
      <c r="C408" s="226" t="s">
        <v>4562</v>
      </c>
      <c r="D408" s="226" t="s">
        <v>4563</v>
      </c>
      <c r="E408" s="226" t="s">
        <v>4564</v>
      </c>
      <c r="F408" s="226"/>
      <c r="G408" s="226" t="s">
        <v>1531</v>
      </c>
      <c r="H408" s="226" t="s">
        <v>1953</v>
      </c>
      <c r="I408" s="226" t="s">
        <v>1954</v>
      </c>
      <c r="J408" s="226" t="s">
        <v>6</v>
      </c>
      <c r="K408" s="226" t="s">
        <v>4565</v>
      </c>
      <c r="L408" s="226">
        <v>100000</v>
      </c>
      <c r="M408" s="226">
        <v>90000</v>
      </c>
      <c r="N408" s="886">
        <v>5000</v>
      </c>
      <c r="O408" s="887" t="s">
        <v>4152</v>
      </c>
      <c r="P408" s="229">
        <v>95000</v>
      </c>
      <c r="Q408" s="225">
        <v>20</v>
      </c>
      <c r="R408" s="229">
        <v>95000</v>
      </c>
      <c r="S408" s="887" t="s">
        <v>4152</v>
      </c>
      <c r="T408" s="229">
        <v>20</v>
      </c>
    </row>
    <row r="409" spans="1:20" ht="78.75">
      <c r="A409" s="76">
        <v>402</v>
      </c>
      <c r="B409" s="226">
        <v>1055</v>
      </c>
      <c r="C409" s="226" t="s">
        <v>4566</v>
      </c>
      <c r="D409" s="226" t="s">
        <v>4567</v>
      </c>
      <c r="E409" s="226" t="s">
        <v>4568</v>
      </c>
      <c r="F409" s="226"/>
      <c r="G409" s="226" t="s">
        <v>1531</v>
      </c>
      <c r="H409" s="226" t="s">
        <v>1953</v>
      </c>
      <c r="I409" s="226" t="s">
        <v>1954</v>
      </c>
      <c r="J409" s="226" t="s">
        <v>6</v>
      </c>
      <c r="K409" s="226" t="s">
        <v>4473</v>
      </c>
      <c r="L409" s="226">
        <v>50000</v>
      </c>
      <c r="M409" s="226">
        <v>45000</v>
      </c>
      <c r="N409" s="886">
        <v>2500</v>
      </c>
      <c r="O409" s="887" t="s">
        <v>4152</v>
      </c>
      <c r="P409" s="229">
        <v>47500</v>
      </c>
      <c r="Q409" s="225">
        <v>20</v>
      </c>
      <c r="R409" s="229">
        <v>47500</v>
      </c>
      <c r="S409" s="887" t="s">
        <v>4152</v>
      </c>
      <c r="T409" s="229">
        <v>20</v>
      </c>
    </row>
    <row r="410" spans="1:20" ht="78.75">
      <c r="A410" s="76">
        <v>403</v>
      </c>
      <c r="B410" s="226">
        <v>1056</v>
      </c>
      <c r="C410" s="226" t="s">
        <v>4569</v>
      </c>
      <c r="D410" s="226" t="s">
        <v>4570</v>
      </c>
      <c r="E410" s="226" t="s">
        <v>4571</v>
      </c>
      <c r="F410" s="226"/>
      <c r="G410" s="226" t="s">
        <v>1531</v>
      </c>
      <c r="H410" s="226" t="s">
        <v>1953</v>
      </c>
      <c r="I410" s="226" t="s">
        <v>1954</v>
      </c>
      <c r="J410" s="226" t="s">
        <v>6</v>
      </c>
      <c r="K410" s="226" t="s">
        <v>4565</v>
      </c>
      <c r="L410" s="226">
        <v>50000</v>
      </c>
      <c r="M410" s="226">
        <v>45000</v>
      </c>
      <c r="N410" s="886">
        <v>2500</v>
      </c>
      <c r="O410" s="887" t="s">
        <v>4152</v>
      </c>
      <c r="P410" s="229">
        <v>47500</v>
      </c>
      <c r="Q410" s="225">
        <v>20</v>
      </c>
      <c r="R410" s="229">
        <v>47500</v>
      </c>
      <c r="S410" s="887" t="s">
        <v>4152</v>
      </c>
      <c r="T410" s="229">
        <v>20</v>
      </c>
    </row>
    <row r="411" spans="1:20" ht="78.75">
      <c r="A411" s="76">
        <v>404</v>
      </c>
      <c r="B411" s="226">
        <v>1057</v>
      </c>
      <c r="C411" s="226" t="s">
        <v>4207</v>
      </c>
      <c r="D411" s="226" t="s">
        <v>4572</v>
      </c>
      <c r="E411" s="226" t="s">
        <v>4573</v>
      </c>
      <c r="F411" s="226"/>
      <c r="G411" s="226" t="s">
        <v>1531</v>
      </c>
      <c r="H411" s="226" t="s">
        <v>1953</v>
      </c>
      <c r="I411" s="226" t="s">
        <v>1954</v>
      </c>
      <c r="J411" s="226" t="s">
        <v>6</v>
      </c>
      <c r="K411" s="226" t="s">
        <v>4574</v>
      </c>
      <c r="L411" s="226">
        <v>50000</v>
      </c>
      <c r="M411" s="226">
        <v>45000</v>
      </c>
      <c r="N411" s="886">
        <v>2500</v>
      </c>
      <c r="O411" s="887" t="s">
        <v>4152</v>
      </c>
      <c r="P411" s="229">
        <v>47500</v>
      </c>
      <c r="Q411" s="225">
        <v>20</v>
      </c>
      <c r="R411" s="229">
        <v>47500</v>
      </c>
      <c r="S411" s="887" t="s">
        <v>4152</v>
      </c>
      <c r="T411" s="229">
        <v>20</v>
      </c>
    </row>
    <row r="412" spans="1:20" ht="63">
      <c r="A412" s="76">
        <v>405</v>
      </c>
      <c r="B412" s="226">
        <v>1058</v>
      </c>
      <c r="C412" s="226" t="s">
        <v>4566</v>
      </c>
      <c r="D412" s="226" t="s">
        <v>4163</v>
      </c>
      <c r="E412" s="226" t="s">
        <v>4575</v>
      </c>
      <c r="F412" s="226"/>
      <c r="G412" s="226" t="s">
        <v>1531</v>
      </c>
      <c r="H412" s="226" t="s">
        <v>1953</v>
      </c>
      <c r="I412" s="226" t="s">
        <v>1954</v>
      </c>
      <c r="J412" s="226" t="s">
        <v>6</v>
      </c>
      <c r="K412" s="226" t="s">
        <v>4576</v>
      </c>
      <c r="L412" s="226">
        <v>50000</v>
      </c>
      <c r="M412" s="226">
        <v>45000</v>
      </c>
      <c r="N412" s="886">
        <v>2500</v>
      </c>
      <c r="O412" s="887" t="s">
        <v>4152</v>
      </c>
      <c r="P412" s="229">
        <v>47500</v>
      </c>
      <c r="Q412" s="225">
        <v>20</v>
      </c>
      <c r="R412" s="229">
        <v>47500</v>
      </c>
      <c r="S412" s="887" t="s">
        <v>4152</v>
      </c>
      <c r="T412" s="229">
        <v>20</v>
      </c>
    </row>
    <row r="413" spans="1:20" ht="126">
      <c r="A413" s="76">
        <v>406</v>
      </c>
      <c r="B413" s="226">
        <v>1059</v>
      </c>
      <c r="C413" s="226" t="s">
        <v>4577</v>
      </c>
      <c r="D413" s="226" t="s">
        <v>4578</v>
      </c>
      <c r="E413" s="226" t="s">
        <v>4579</v>
      </c>
      <c r="F413" s="226"/>
      <c r="G413" s="226" t="s">
        <v>1531</v>
      </c>
      <c r="H413" s="226" t="s">
        <v>1953</v>
      </c>
      <c r="I413" s="226" t="s">
        <v>1954</v>
      </c>
      <c r="J413" s="226" t="s">
        <v>6</v>
      </c>
      <c r="K413" s="226" t="s">
        <v>4565</v>
      </c>
      <c r="L413" s="226">
        <v>100000</v>
      </c>
      <c r="M413" s="226">
        <v>90000</v>
      </c>
      <c r="N413" s="886">
        <v>5000</v>
      </c>
      <c r="O413" s="887" t="s">
        <v>4152</v>
      </c>
      <c r="P413" s="229">
        <v>95000</v>
      </c>
      <c r="Q413" s="225">
        <v>20</v>
      </c>
      <c r="R413" s="229">
        <v>95000</v>
      </c>
      <c r="S413" s="887" t="s">
        <v>4152</v>
      </c>
      <c r="T413" s="229">
        <v>20</v>
      </c>
    </row>
    <row r="414" spans="1:20" ht="63">
      <c r="A414" s="76">
        <v>407</v>
      </c>
      <c r="B414" s="226">
        <v>1060</v>
      </c>
      <c r="C414" s="226" t="s">
        <v>4580</v>
      </c>
      <c r="D414" s="226" t="s">
        <v>4581</v>
      </c>
      <c r="E414" s="226" t="s">
        <v>4582</v>
      </c>
      <c r="F414" s="226"/>
      <c r="G414" s="226" t="s">
        <v>1531</v>
      </c>
      <c r="H414" s="226" t="s">
        <v>1953</v>
      </c>
      <c r="I414" s="226" t="s">
        <v>1954</v>
      </c>
      <c r="J414" s="226" t="s">
        <v>6</v>
      </c>
      <c r="K414" s="226" t="s">
        <v>4565</v>
      </c>
      <c r="L414" s="226">
        <v>50000</v>
      </c>
      <c r="M414" s="226">
        <v>45000</v>
      </c>
      <c r="N414" s="886">
        <v>2500</v>
      </c>
      <c r="O414" s="887" t="s">
        <v>4152</v>
      </c>
      <c r="P414" s="229">
        <v>47500</v>
      </c>
      <c r="Q414" s="225">
        <v>20</v>
      </c>
      <c r="R414" s="229">
        <v>47500</v>
      </c>
      <c r="S414" s="887" t="s">
        <v>4152</v>
      </c>
      <c r="T414" s="229">
        <v>20</v>
      </c>
    </row>
    <row r="415" spans="1:20" ht="78.75">
      <c r="A415" s="76">
        <v>408</v>
      </c>
      <c r="B415" s="226">
        <v>1061</v>
      </c>
      <c r="C415" s="226" t="s">
        <v>3822</v>
      </c>
      <c r="D415" s="226" t="s">
        <v>4583</v>
      </c>
      <c r="E415" s="226" t="s">
        <v>4584</v>
      </c>
      <c r="F415" s="226"/>
      <c r="G415" s="226" t="s">
        <v>1531</v>
      </c>
      <c r="H415" s="226" t="s">
        <v>1953</v>
      </c>
      <c r="I415" s="226" t="s">
        <v>1954</v>
      </c>
      <c r="J415" s="226" t="s">
        <v>6</v>
      </c>
      <c r="K415" s="226" t="s">
        <v>4473</v>
      </c>
      <c r="L415" s="226">
        <v>50000</v>
      </c>
      <c r="M415" s="226">
        <v>45000</v>
      </c>
      <c r="N415" s="886">
        <v>2500</v>
      </c>
      <c r="O415" s="887" t="s">
        <v>4152</v>
      </c>
      <c r="P415" s="229">
        <v>47500</v>
      </c>
      <c r="Q415" s="225">
        <v>20</v>
      </c>
      <c r="R415" s="229">
        <v>47500</v>
      </c>
      <c r="S415" s="887" t="s">
        <v>4152</v>
      </c>
      <c r="T415" s="229">
        <v>20</v>
      </c>
    </row>
    <row r="416" spans="1:20" ht="78.75">
      <c r="A416" s="76">
        <v>409</v>
      </c>
      <c r="B416" s="226">
        <v>1062</v>
      </c>
      <c r="C416" s="226" t="s">
        <v>4585</v>
      </c>
      <c r="D416" s="226" t="s">
        <v>4586</v>
      </c>
      <c r="E416" s="226" t="s">
        <v>4584</v>
      </c>
      <c r="F416" s="226"/>
      <c r="G416" s="226" t="s">
        <v>1531</v>
      </c>
      <c r="H416" s="226" t="s">
        <v>1953</v>
      </c>
      <c r="I416" s="226" t="s">
        <v>1957</v>
      </c>
      <c r="J416" s="226" t="s">
        <v>6</v>
      </c>
      <c r="K416" s="226" t="s">
        <v>4587</v>
      </c>
      <c r="L416" s="226">
        <v>50000</v>
      </c>
      <c r="M416" s="226">
        <v>45000</v>
      </c>
      <c r="N416" s="886">
        <v>2500</v>
      </c>
      <c r="O416" s="887" t="s">
        <v>4152</v>
      </c>
      <c r="P416" s="229">
        <v>47500</v>
      </c>
      <c r="Q416" s="225">
        <v>20</v>
      </c>
      <c r="R416" s="229">
        <v>47500</v>
      </c>
      <c r="S416" s="887" t="s">
        <v>4152</v>
      </c>
      <c r="T416" s="229">
        <v>20</v>
      </c>
    </row>
    <row r="417" spans="1:20" ht="63">
      <c r="A417" s="76">
        <v>410</v>
      </c>
      <c r="B417" s="226">
        <v>1063</v>
      </c>
      <c r="C417" s="226" t="s">
        <v>4588</v>
      </c>
      <c r="D417" s="226" t="s">
        <v>4589</v>
      </c>
      <c r="E417" s="226" t="s">
        <v>4590</v>
      </c>
      <c r="F417" s="226"/>
      <c r="G417" s="226" t="s">
        <v>1531</v>
      </c>
      <c r="H417" s="226" t="s">
        <v>1953</v>
      </c>
      <c r="I417" s="226" t="s">
        <v>1954</v>
      </c>
      <c r="J417" s="226" t="s">
        <v>6</v>
      </c>
      <c r="K417" s="226" t="s">
        <v>4591</v>
      </c>
      <c r="L417" s="226">
        <v>100000</v>
      </c>
      <c r="M417" s="226">
        <v>90000</v>
      </c>
      <c r="N417" s="886">
        <v>5000</v>
      </c>
      <c r="O417" s="887" t="s">
        <v>4152</v>
      </c>
      <c r="P417" s="229">
        <v>95000</v>
      </c>
      <c r="Q417" s="225">
        <v>20</v>
      </c>
      <c r="R417" s="229">
        <v>95000</v>
      </c>
      <c r="S417" s="887" t="s">
        <v>4152</v>
      </c>
      <c r="T417" s="229">
        <v>20</v>
      </c>
    </row>
    <row r="418" spans="1:20" ht="78.75">
      <c r="A418" s="76">
        <v>411</v>
      </c>
      <c r="B418" s="226">
        <v>1064</v>
      </c>
      <c r="C418" s="226" t="s">
        <v>4592</v>
      </c>
      <c r="D418" s="226" t="s">
        <v>4593</v>
      </c>
      <c r="E418" s="226" t="s">
        <v>4594</v>
      </c>
      <c r="F418" s="226"/>
      <c r="G418" s="226" t="s">
        <v>1531</v>
      </c>
      <c r="H418" s="226" t="s">
        <v>1953</v>
      </c>
      <c r="I418" s="226" t="s">
        <v>1954</v>
      </c>
      <c r="J418" s="226" t="s">
        <v>6</v>
      </c>
      <c r="K418" s="226" t="s">
        <v>4473</v>
      </c>
      <c r="L418" s="226">
        <v>100000</v>
      </c>
      <c r="M418" s="226">
        <v>90000</v>
      </c>
      <c r="N418" s="886">
        <v>5000</v>
      </c>
      <c r="O418" s="887" t="s">
        <v>4152</v>
      </c>
      <c r="P418" s="229">
        <v>95000</v>
      </c>
      <c r="Q418" s="225">
        <v>20</v>
      </c>
      <c r="R418" s="229">
        <v>95000</v>
      </c>
      <c r="S418" s="887" t="s">
        <v>4152</v>
      </c>
      <c r="T418" s="229">
        <v>20</v>
      </c>
    </row>
    <row r="419" spans="1:20" ht="63">
      <c r="A419" s="76">
        <v>412</v>
      </c>
      <c r="B419" s="226">
        <v>1065</v>
      </c>
      <c r="C419" s="226" t="s">
        <v>4595</v>
      </c>
      <c r="D419" s="226" t="s">
        <v>4596</v>
      </c>
      <c r="E419" s="226" t="s">
        <v>4597</v>
      </c>
      <c r="F419" s="226"/>
      <c r="G419" s="226" t="s">
        <v>1531</v>
      </c>
      <c r="H419" s="226" t="s">
        <v>1953</v>
      </c>
      <c r="I419" s="226" t="s">
        <v>1954</v>
      </c>
      <c r="J419" s="226" t="s">
        <v>6</v>
      </c>
      <c r="K419" s="226" t="s">
        <v>4574</v>
      </c>
      <c r="L419" s="226">
        <v>50000</v>
      </c>
      <c r="M419" s="226">
        <v>45000</v>
      </c>
      <c r="N419" s="886">
        <v>2500</v>
      </c>
      <c r="O419" s="887" t="s">
        <v>4152</v>
      </c>
      <c r="P419" s="229">
        <v>47500</v>
      </c>
      <c r="Q419" s="225">
        <v>20</v>
      </c>
      <c r="R419" s="229">
        <v>47500</v>
      </c>
      <c r="S419" s="887" t="s">
        <v>4152</v>
      </c>
      <c r="T419" s="229">
        <v>20</v>
      </c>
    </row>
    <row r="420" spans="1:20" ht="47.25">
      <c r="A420" s="76">
        <v>413</v>
      </c>
      <c r="B420" s="226">
        <v>1066</v>
      </c>
      <c r="C420" s="226" t="s">
        <v>3895</v>
      </c>
      <c r="D420" s="226" t="s">
        <v>4598</v>
      </c>
      <c r="E420" s="226" t="s">
        <v>4599</v>
      </c>
      <c r="F420" s="226"/>
      <c r="G420" s="226" t="s">
        <v>1531</v>
      </c>
      <c r="H420" s="226" t="s">
        <v>1953</v>
      </c>
      <c r="I420" s="226" t="s">
        <v>1954</v>
      </c>
      <c r="J420" s="226" t="s">
        <v>6</v>
      </c>
      <c r="K420" s="226" t="s">
        <v>4565</v>
      </c>
      <c r="L420" s="226">
        <v>50000</v>
      </c>
      <c r="M420" s="226">
        <v>45000</v>
      </c>
      <c r="N420" s="886">
        <v>2500</v>
      </c>
      <c r="O420" s="887" t="s">
        <v>4152</v>
      </c>
      <c r="P420" s="229">
        <v>47500</v>
      </c>
      <c r="Q420" s="225">
        <v>20</v>
      </c>
      <c r="R420" s="229">
        <v>47500</v>
      </c>
      <c r="S420" s="887" t="s">
        <v>4152</v>
      </c>
      <c r="T420" s="229">
        <v>20</v>
      </c>
    </row>
    <row r="421" spans="1:20" ht="63">
      <c r="A421" s="76">
        <v>414</v>
      </c>
      <c r="B421" s="226">
        <v>1067</v>
      </c>
      <c r="C421" s="226" t="s">
        <v>4207</v>
      </c>
      <c r="D421" s="226"/>
      <c r="E421" s="226" t="s">
        <v>4600</v>
      </c>
      <c r="F421" s="226"/>
      <c r="G421" s="226" t="s">
        <v>1531</v>
      </c>
      <c r="H421" s="226" t="s">
        <v>1953</v>
      </c>
      <c r="I421" s="226" t="s">
        <v>1954</v>
      </c>
      <c r="J421" s="226" t="s">
        <v>6</v>
      </c>
      <c r="K421" s="226" t="s">
        <v>4574</v>
      </c>
      <c r="L421" s="226">
        <v>100000</v>
      </c>
      <c r="M421" s="226">
        <v>90000</v>
      </c>
      <c r="N421" s="886">
        <v>5000</v>
      </c>
      <c r="O421" s="887" t="s">
        <v>4152</v>
      </c>
      <c r="P421" s="229">
        <v>95000</v>
      </c>
      <c r="Q421" s="225">
        <v>20</v>
      </c>
      <c r="R421" s="229">
        <v>95000</v>
      </c>
      <c r="S421" s="887" t="s">
        <v>4152</v>
      </c>
      <c r="T421" s="229">
        <v>20</v>
      </c>
    </row>
    <row r="422" spans="1:20" ht="63">
      <c r="A422" s="76">
        <v>415</v>
      </c>
      <c r="B422" s="226">
        <v>1070</v>
      </c>
      <c r="C422" s="226" t="s">
        <v>4308</v>
      </c>
      <c r="D422" s="226" t="s">
        <v>4231</v>
      </c>
      <c r="E422" s="226" t="s">
        <v>4601</v>
      </c>
      <c r="F422" s="226"/>
      <c r="G422" s="226" t="s">
        <v>1531</v>
      </c>
      <c r="H422" s="226" t="s">
        <v>1953</v>
      </c>
      <c r="I422" s="226" t="s">
        <v>1954</v>
      </c>
      <c r="J422" s="226" t="s">
        <v>6</v>
      </c>
      <c r="K422" s="226" t="s">
        <v>4473</v>
      </c>
      <c r="L422" s="226">
        <v>100000</v>
      </c>
      <c r="M422" s="226">
        <v>90000</v>
      </c>
      <c r="N422" s="886">
        <v>5000</v>
      </c>
      <c r="O422" s="887" t="s">
        <v>4152</v>
      </c>
      <c r="P422" s="229">
        <v>95000</v>
      </c>
      <c r="Q422" s="225">
        <v>20</v>
      </c>
      <c r="R422" s="229">
        <v>95000</v>
      </c>
      <c r="S422" s="887" t="s">
        <v>4152</v>
      </c>
      <c r="T422" s="229">
        <v>20</v>
      </c>
    </row>
    <row r="423" spans="1:20" ht="110.25">
      <c r="A423" s="76">
        <v>416</v>
      </c>
      <c r="B423" s="226">
        <v>1071</v>
      </c>
      <c r="C423" s="226" t="s">
        <v>4602</v>
      </c>
      <c r="D423" s="226" t="s">
        <v>4603</v>
      </c>
      <c r="E423" s="226" t="s">
        <v>4604</v>
      </c>
      <c r="F423" s="226"/>
      <c r="G423" s="226" t="s">
        <v>1531</v>
      </c>
      <c r="H423" s="226" t="s">
        <v>1953</v>
      </c>
      <c r="I423" s="226" t="s">
        <v>1954</v>
      </c>
      <c r="J423" s="226" t="s">
        <v>6</v>
      </c>
      <c r="K423" s="226" t="s">
        <v>4473</v>
      </c>
      <c r="L423" s="226">
        <v>50000</v>
      </c>
      <c r="M423" s="226">
        <v>45000</v>
      </c>
      <c r="N423" s="886">
        <v>2500</v>
      </c>
      <c r="O423" s="887" t="s">
        <v>4152</v>
      </c>
      <c r="P423" s="229">
        <v>47500</v>
      </c>
      <c r="Q423" s="225">
        <v>20</v>
      </c>
      <c r="R423" s="229">
        <v>47500</v>
      </c>
      <c r="S423" s="887" t="s">
        <v>4152</v>
      </c>
      <c r="T423" s="229">
        <v>20</v>
      </c>
    </row>
    <row r="424" spans="1:20" ht="63">
      <c r="A424" s="76">
        <v>417</v>
      </c>
      <c r="B424" s="226">
        <v>1072</v>
      </c>
      <c r="C424" s="226" t="s">
        <v>4605</v>
      </c>
      <c r="D424" s="226" t="s">
        <v>4606</v>
      </c>
      <c r="E424" s="226" t="s">
        <v>4607</v>
      </c>
      <c r="F424" s="226"/>
      <c r="G424" s="226" t="s">
        <v>1531</v>
      </c>
      <c r="H424" s="226" t="s">
        <v>1953</v>
      </c>
      <c r="I424" s="226" t="s">
        <v>1954</v>
      </c>
      <c r="J424" s="226" t="s">
        <v>6</v>
      </c>
      <c r="K424" s="226" t="s">
        <v>4481</v>
      </c>
      <c r="L424" s="226">
        <v>50000</v>
      </c>
      <c r="M424" s="226">
        <v>45000</v>
      </c>
      <c r="N424" s="886">
        <v>2500</v>
      </c>
      <c r="O424" s="887" t="s">
        <v>4152</v>
      </c>
      <c r="P424" s="229">
        <v>47500</v>
      </c>
      <c r="Q424" s="225">
        <v>20</v>
      </c>
      <c r="R424" s="229">
        <v>47500</v>
      </c>
      <c r="S424" s="887" t="s">
        <v>4152</v>
      </c>
      <c r="T424" s="229">
        <v>20</v>
      </c>
    </row>
    <row r="425" spans="1:20" ht="63">
      <c r="A425" s="76">
        <v>418</v>
      </c>
      <c r="B425" s="226">
        <v>1073</v>
      </c>
      <c r="C425" s="226" t="s">
        <v>4608</v>
      </c>
      <c r="D425" s="226" t="s">
        <v>4609</v>
      </c>
      <c r="E425" s="226" t="s">
        <v>4610</v>
      </c>
      <c r="F425" s="226"/>
      <c r="G425" s="226" t="s">
        <v>1531</v>
      </c>
      <c r="H425" s="226" t="s">
        <v>1953</v>
      </c>
      <c r="I425" s="226" t="s">
        <v>1954</v>
      </c>
      <c r="J425" s="226" t="s">
        <v>6</v>
      </c>
      <c r="K425" s="226" t="s">
        <v>4473</v>
      </c>
      <c r="L425" s="226">
        <v>100000</v>
      </c>
      <c r="M425" s="226">
        <v>90000</v>
      </c>
      <c r="N425" s="886">
        <v>5000</v>
      </c>
      <c r="O425" s="887" t="s">
        <v>4152</v>
      </c>
      <c r="P425" s="229">
        <v>95000</v>
      </c>
      <c r="Q425" s="225">
        <v>20</v>
      </c>
      <c r="R425" s="229">
        <v>95000</v>
      </c>
      <c r="S425" s="887" t="s">
        <v>4152</v>
      </c>
      <c r="T425" s="229">
        <v>20</v>
      </c>
    </row>
    <row r="426" spans="1:20" ht="47.25">
      <c r="A426" s="76">
        <v>419</v>
      </c>
      <c r="B426" s="226">
        <v>1074</v>
      </c>
      <c r="C426" s="226" t="s">
        <v>4611</v>
      </c>
      <c r="D426" s="226" t="s">
        <v>4598</v>
      </c>
      <c r="E426" s="226" t="s">
        <v>4612</v>
      </c>
      <c r="F426" s="226"/>
      <c r="G426" s="226" t="s">
        <v>1531</v>
      </c>
      <c r="H426" s="226" t="s">
        <v>1953</v>
      </c>
      <c r="I426" s="226" t="s">
        <v>1957</v>
      </c>
      <c r="J426" s="226" t="s">
        <v>6</v>
      </c>
      <c r="K426" s="226" t="s">
        <v>4613</v>
      </c>
      <c r="L426" s="226">
        <v>50000</v>
      </c>
      <c r="M426" s="226">
        <v>45000</v>
      </c>
      <c r="N426" s="886">
        <v>2500</v>
      </c>
      <c r="O426" s="887" t="s">
        <v>4152</v>
      </c>
      <c r="P426" s="229">
        <v>47500</v>
      </c>
      <c r="Q426" s="225">
        <v>20</v>
      </c>
      <c r="R426" s="229">
        <v>47500</v>
      </c>
      <c r="S426" s="887" t="s">
        <v>4152</v>
      </c>
      <c r="T426" s="229">
        <v>20</v>
      </c>
    </row>
    <row r="427" spans="1:20" ht="63">
      <c r="A427" s="76">
        <v>420</v>
      </c>
      <c r="B427" s="226">
        <v>1075</v>
      </c>
      <c r="C427" s="226" t="s">
        <v>4614</v>
      </c>
      <c r="D427" s="226" t="s">
        <v>4615</v>
      </c>
      <c r="E427" s="226" t="s">
        <v>4616</v>
      </c>
      <c r="F427" s="226"/>
      <c r="G427" s="226" t="s">
        <v>1531</v>
      </c>
      <c r="H427" s="226" t="s">
        <v>1953</v>
      </c>
      <c r="I427" s="226" t="s">
        <v>1954</v>
      </c>
      <c r="J427" s="226" t="s">
        <v>6</v>
      </c>
      <c r="K427" s="226" t="s">
        <v>4617</v>
      </c>
      <c r="L427" s="226">
        <v>100000</v>
      </c>
      <c r="M427" s="226">
        <v>90000</v>
      </c>
      <c r="N427" s="886">
        <v>5000</v>
      </c>
      <c r="O427" s="887" t="s">
        <v>4152</v>
      </c>
      <c r="P427" s="229">
        <v>95000</v>
      </c>
      <c r="Q427" s="225">
        <v>20</v>
      </c>
      <c r="R427" s="229">
        <v>95000</v>
      </c>
      <c r="S427" s="887" t="s">
        <v>4152</v>
      </c>
      <c r="T427" s="229">
        <v>20</v>
      </c>
    </row>
    <row r="428" spans="1:20" ht="78.75">
      <c r="A428" s="76">
        <v>421</v>
      </c>
      <c r="B428" s="226">
        <v>1076</v>
      </c>
      <c r="C428" s="226" t="s">
        <v>3455</v>
      </c>
      <c r="D428" s="226" t="s">
        <v>4615</v>
      </c>
      <c r="E428" s="226" t="s">
        <v>4618</v>
      </c>
      <c r="F428" s="226"/>
      <c r="G428" s="226" t="s">
        <v>1531</v>
      </c>
      <c r="H428" s="226" t="s">
        <v>1953</v>
      </c>
      <c r="I428" s="226" t="s">
        <v>1954</v>
      </c>
      <c r="J428" s="226" t="s">
        <v>6</v>
      </c>
      <c r="K428" s="226" t="s">
        <v>4431</v>
      </c>
      <c r="L428" s="226">
        <v>100000</v>
      </c>
      <c r="M428" s="226">
        <v>90000</v>
      </c>
      <c r="N428" s="886">
        <v>5000</v>
      </c>
      <c r="O428" s="887" t="s">
        <v>4152</v>
      </c>
      <c r="P428" s="229">
        <v>95000</v>
      </c>
      <c r="Q428" s="225">
        <v>20</v>
      </c>
      <c r="R428" s="229">
        <v>95000</v>
      </c>
      <c r="S428" s="887" t="s">
        <v>4152</v>
      </c>
      <c r="T428" s="229">
        <v>20</v>
      </c>
    </row>
    <row r="429" spans="1:20" ht="94.5">
      <c r="A429" s="76">
        <v>422</v>
      </c>
      <c r="B429" s="226">
        <v>1077</v>
      </c>
      <c r="C429" s="226" t="s">
        <v>4619</v>
      </c>
      <c r="D429" s="226" t="s">
        <v>4620</v>
      </c>
      <c r="E429" s="226" t="s">
        <v>4621</v>
      </c>
      <c r="F429" s="226"/>
      <c r="G429" s="226" t="s">
        <v>1531</v>
      </c>
      <c r="H429" s="226" t="s">
        <v>1953</v>
      </c>
      <c r="I429" s="226" t="s">
        <v>1954</v>
      </c>
      <c r="J429" s="226" t="s">
        <v>6</v>
      </c>
      <c r="K429" s="226" t="s">
        <v>4473</v>
      </c>
      <c r="L429" s="226">
        <v>50000</v>
      </c>
      <c r="M429" s="226">
        <v>45000</v>
      </c>
      <c r="N429" s="886">
        <v>2500</v>
      </c>
      <c r="O429" s="887" t="s">
        <v>4152</v>
      </c>
      <c r="P429" s="229">
        <v>47500</v>
      </c>
      <c r="Q429" s="225">
        <v>20</v>
      </c>
      <c r="R429" s="229">
        <v>47500</v>
      </c>
      <c r="S429" s="887" t="s">
        <v>4152</v>
      </c>
      <c r="T429" s="229">
        <v>20</v>
      </c>
    </row>
    <row r="430" spans="1:20" ht="63">
      <c r="A430" s="76">
        <v>423</v>
      </c>
      <c r="B430" s="226">
        <v>1078</v>
      </c>
      <c r="C430" s="226" t="s">
        <v>4622</v>
      </c>
      <c r="D430" s="226" t="s">
        <v>4623</v>
      </c>
      <c r="E430" s="226" t="s">
        <v>4624</v>
      </c>
      <c r="F430" s="226"/>
      <c r="G430" s="226" t="s">
        <v>1531</v>
      </c>
      <c r="H430" s="226" t="s">
        <v>1953</v>
      </c>
      <c r="I430" s="226" t="s">
        <v>1954</v>
      </c>
      <c r="J430" s="226" t="s">
        <v>6</v>
      </c>
      <c r="K430" s="226" t="s">
        <v>4625</v>
      </c>
      <c r="L430" s="226">
        <v>100000</v>
      </c>
      <c r="M430" s="226">
        <v>90000</v>
      </c>
      <c r="N430" s="886">
        <v>5000</v>
      </c>
      <c r="O430" s="887" t="s">
        <v>4152</v>
      </c>
      <c r="P430" s="229">
        <v>95000</v>
      </c>
      <c r="Q430" s="225">
        <v>20</v>
      </c>
      <c r="R430" s="229">
        <v>95000</v>
      </c>
      <c r="S430" s="887" t="s">
        <v>4152</v>
      </c>
      <c r="T430" s="229">
        <v>20</v>
      </c>
    </row>
    <row r="431" spans="1:20" ht="94.5">
      <c r="A431" s="76">
        <v>424</v>
      </c>
      <c r="B431" s="226">
        <v>1079</v>
      </c>
      <c r="C431" s="226" t="s">
        <v>4231</v>
      </c>
      <c r="D431" s="226" t="s">
        <v>3742</v>
      </c>
      <c r="E431" s="226" t="s">
        <v>4626</v>
      </c>
      <c r="F431" s="226"/>
      <c r="G431" s="226" t="s">
        <v>1531</v>
      </c>
      <c r="H431" s="226" t="s">
        <v>1953</v>
      </c>
      <c r="I431" s="226" t="s">
        <v>1954</v>
      </c>
      <c r="J431" s="226" t="s">
        <v>6</v>
      </c>
      <c r="K431" s="226" t="s">
        <v>4627</v>
      </c>
      <c r="L431" s="226">
        <v>50000</v>
      </c>
      <c r="M431" s="226">
        <v>45000</v>
      </c>
      <c r="N431" s="886">
        <v>2500</v>
      </c>
      <c r="O431" s="887" t="s">
        <v>4152</v>
      </c>
      <c r="P431" s="229">
        <v>47500</v>
      </c>
      <c r="Q431" s="225">
        <v>20</v>
      </c>
      <c r="R431" s="229">
        <v>47500</v>
      </c>
      <c r="S431" s="887" t="s">
        <v>4152</v>
      </c>
      <c r="T431" s="229">
        <v>20</v>
      </c>
    </row>
    <row r="432" spans="1:20" ht="94.5">
      <c r="A432" s="76">
        <v>425</v>
      </c>
      <c r="B432" s="226">
        <v>1080</v>
      </c>
      <c r="C432" s="226" t="s">
        <v>4628</v>
      </c>
      <c r="D432" s="226" t="s">
        <v>4629</v>
      </c>
      <c r="E432" s="226" t="s">
        <v>4626</v>
      </c>
      <c r="F432" s="226"/>
      <c r="G432" s="226" t="s">
        <v>1531</v>
      </c>
      <c r="H432" s="226" t="s">
        <v>1953</v>
      </c>
      <c r="I432" s="226" t="s">
        <v>1954</v>
      </c>
      <c r="J432" s="226" t="s">
        <v>6</v>
      </c>
      <c r="K432" s="226" t="s">
        <v>4574</v>
      </c>
      <c r="L432" s="226">
        <v>50000</v>
      </c>
      <c r="M432" s="226">
        <v>45000</v>
      </c>
      <c r="N432" s="886">
        <v>2500</v>
      </c>
      <c r="O432" s="887" t="s">
        <v>4152</v>
      </c>
      <c r="P432" s="229">
        <v>47500</v>
      </c>
      <c r="Q432" s="225">
        <v>20</v>
      </c>
      <c r="R432" s="229">
        <v>47500</v>
      </c>
      <c r="S432" s="887" t="s">
        <v>4152</v>
      </c>
      <c r="T432" s="229">
        <v>20</v>
      </c>
    </row>
    <row r="433" spans="1:20" ht="63">
      <c r="A433" s="76">
        <v>426</v>
      </c>
      <c r="B433" s="226">
        <v>1081</v>
      </c>
      <c r="C433" s="226" t="s">
        <v>4630</v>
      </c>
      <c r="D433" s="226" t="s">
        <v>3742</v>
      </c>
      <c r="E433" s="226" t="s">
        <v>4631</v>
      </c>
      <c r="F433" s="226"/>
      <c r="G433" s="226" t="s">
        <v>1531</v>
      </c>
      <c r="H433" s="226" t="s">
        <v>1953</v>
      </c>
      <c r="I433" s="226" t="s">
        <v>1954</v>
      </c>
      <c r="J433" s="226" t="s">
        <v>6</v>
      </c>
      <c r="K433" s="226" t="s">
        <v>4481</v>
      </c>
      <c r="L433" s="226">
        <v>50000</v>
      </c>
      <c r="M433" s="226">
        <v>45000</v>
      </c>
      <c r="N433" s="886">
        <v>2500</v>
      </c>
      <c r="O433" s="887" t="s">
        <v>4152</v>
      </c>
      <c r="P433" s="229">
        <v>47500</v>
      </c>
      <c r="Q433" s="225">
        <v>20</v>
      </c>
      <c r="R433" s="229">
        <v>47500</v>
      </c>
      <c r="S433" s="887" t="s">
        <v>4152</v>
      </c>
      <c r="T433" s="229">
        <v>20</v>
      </c>
    </row>
    <row r="434" spans="1:20" ht="63">
      <c r="A434" s="76">
        <v>427</v>
      </c>
      <c r="B434" s="226">
        <v>1082</v>
      </c>
      <c r="C434" s="226" t="s">
        <v>4632</v>
      </c>
      <c r="D434" s="226" t="s">
        <v>4633</v>
      </c>
      <c r="E434" s="226" t="s">
        <v>4634</v>
      </c>
      <c r="F434" s="226"/>
      <c r="G434" s="226" t="s">
        <v>1531</v>
      </c>
      <c r="H434" s="226" t="s">
        <v>1953</v>
      </c>
      <c r="I434" s="226" t="s">
        <v>1954</v>
      </c>
      <c r="J434" s="226" t="s">
        <v>6</v>
      </c>
      <c r="K434" s="226" t="s">
        <v>4473</v>
      </c>
      <c r="L434" s="226">
        <v>50000</v>
      </c>
      <c r="M434" s="226">
        <v>45000</v>
      </c>
      <c r="N434" s="886">
        <v>2500</v>
      </c>
      <c r="O434" s="887" t="s">
        <v>4152</v>
      </c>
      <c r="P434" s="229">
        <v>47500</v>
      </c>
      <c r="Q434" s="225">
        <v>20</v>
      </c>
      <c r="R434" s="229">
        <v>47500</v>
      </c>
      <c r="S434" s="887" t="s">
        <v>4152</v>
      </c>
      <c r="T434" s="229">
        <v>20</v>
      </c>
    </row>
    <row r="435" spans="1:20" ht="78.75">
      <c r="A435" s="76">
        <v>428</v>
      </c>
      <c r="B435" s="226">
        <v>1083</v>
      </c>
      <c r="C435" s="226" t="s">
        <v>4635</v>
      </c>
      <c r="D435" s="221" t="s">
        <v>4636</v>
      </c>
      <c r="E435" s="226" t="s">
        <v>4637</v>
      </c>
      <c r="F435" s="226"/>
      <c r="G435" s="226" t="s">
        <v>1531</v>
      </c>
      <c r="H435" s="226" t="s">
        <v>1953</v>
      </c>
      <c r="I435" s="226" t="s">
        <v>1957</v>
      </c>
      <c r="J435" s="226" t="s">
        <v>6</v>
      </c>
      <c r="K435" s="226" t="s">
        <v>4473</v>
      </c>
      <c r="L435" s="226">
        <v>50000</v>
      </c>
      <c r="M435" s="226">
        <v>45000</v>
      </c>
      <c r="N435" s="886">
        <v>2500</v>
      </c>
      <c r="O435" s="887" t="s">
        <v>4152</v>
      </c>
      <c r="P435" s="229">
        <v>47500</v>
      </c>
      <c r="Q435" s="225">
        <v>20</v>
      </c>
      <c r="R435" s="229">
        <v>47500</v>
      </c>
      <c r="S435" s="887" t="s">
        <v>4152</v>
      </c>
      <c r="T435" s="229">
        <v>20</v>
      </c>
    </row>
    <row r="436" spans="1:20" ht="78.75">
      <c r="A436" s="76">
        <v>429</v>
      </c>
      <c r="B436" s="226">
        <v>1084</v>
      </c>
      <c r="C436" s="226" t="s">
        <v>4638</v>
      </c>
      <c r="D436" s="226" t="s">
        <v>4639</v>
      </c>
      <c r="E436" s="226" t="s">
        <v>4640</v>
      </c>
      <c r="F436" s="226"/>
      <c r="G436" s="226" t="s">
        <v>1531</v>
      </c>
      <c r="H436" s="226" t="s">
        <v>1953</v>
      </c>
      <c r="I436" s="226" t="s">
        <v>1954</v>
      </c>
      <c r="J436" s="226" t="s">
        <v>6</v>
      </c>
      <c r="K436" s="226" t="s">
        <v>4473</v>
      </c>
      <c r="L436" s="226">
        <v>100000</v>
      </c>
      <c r="M436" s="226">
        <v>90000</v>
      </c>
      <c r="N436" s="886">
        <v>5000</v>
      </c>
      <c r="O436" s="887" t="s">
        <v>4152</v>
      </c>
      <c r="P436" s="229">
        <v>95000</v>
      </c>
      <c r="Q436" s="225">
        <v>20</v>
      </c>
      <c r="R436" s="229">
        <v>95000</v>
      </c>
      <c r="S436" s="887" t="s">
        <v>4152</v>
      </c>
      <c r="T436" s="229">
        <v>20</v>
      </c>
    </row>
    <row r="437" spans="1:20" ht="78.75">
      <c r="A437" s="76">
        <v>430</v>
      </c>
      <c r="B437" s="226">
        <v>1086</v>
      </c>
      <c r="C437" s="226" t="s">
        <v>4641</v>
      </c>
      <c r="D437" s="226" t="s">
        <v>4642</v>
      </c>
      <c r="E437" s="226" t="s">
        <v>4643</v>
      </c>
      <c r="F437" s="226"/>
      <c r="G437" s="226" t="s">
        <v>1531</v>
      </c>
      <c r="H437" s="226" t="s">
        <v>1953</v>
      </c>
      <c r="I437" s="226" t="s">
        <v>1954</v>
      </c>
      <c r="J437" s="226" t="s">
        <v>6</v>
      </c>
      <c r="K437" s="226" t="s">
        <v>4269</v>
      </c>
      <c r="L437" s="226">
        <v>100000</v>
      </c>
      <c r="M437" s="226">
        <v>90000</v>
      </c>
      <c r="N437" s="886">
        <v>5000</v>
      </c>
      <c r="O437" s="887" t="s">
        <v>4152</v>
      </c>
      <c r="P437" s="229">
        <v>95000</v>
      </c>
      <c r="Q437" s="225">
        <v>20</v>
      </c>
      <c r="R437" s="229">
        <v>95000</v>
      </c>
      <c r="S437" s="887" t="s">
        <v>4152</v>
      </c>
      <c r="T437" s="229">
        <v>20</v>
      </c>
    </row>
    <row r="438" spans="1:20" ht="78.75">
      <c r="A438" s="76">
        <v>431</v>
      </c>
      <c r="B438" s="226">
        <v>1087</v>
      </c>
      <c r="C438" s="226" t="s">
        <v>4644</v>
      </c>
      <c r="D438" s="226" t="s">
        <v>4645</v>
      </c>
      <c r="E438" s="226" t="s">
        <v>4646</v>
      </c>
      <c r="F438" s="226"/>
      <c r="G438" s="226" t="s">
        <v>1531</v>
      </c>
      <c r="H438" s="226" t="s">
        <v>1953</v>
      </c>
      <c r="I438" s="226" t="s">
        <v>1957</v>
      </c>
      <c r="J438" s="226" t="s">
        <v>6</v>
      </c>
      <c r="K438" s="226"/>
      <c r="L438" s="226">
        <v>100000</v>
      </c>
      <c r="M438" s="226">
        <v>90000</v>
      </c>
      <c r="N438" s="886">
        <v>5000</v>
      </c>
      <c r="O438" s="887" t="s">
        <v>4152</v>
      </c>
      <c r="P438" s="229">
        <v>95000</v>
      </c>
      <c r="Q438" s="225">
        <v>20</v>
      </c>
      <c r="R438" s="229">
        <v>95000</v>
      </c>
      <c r="S438" s="887" t="s">
        <v>4152</v>
      </c>
      <c r="T438" s="229">
        <v>20</v>
      </c>
    </row>
    <row r="439" spans="1:20" ht="47.25">
      <c r="A439" s="76">
        <v>432</v>
      </c>
      <c r="B439" s="226">
        <v>1088</v>
      </c>
      <c r="C439" s="226" t="s">
        <v>4647</v>
      </c>
      <c r="D439" s="226" t="s">
        <v>4648</v>
      </c>
      <c r="E439" s="226" t="s">
        <v>4649</v>
      </c>
      <c r="F439" s="226"/>
      <c r="G439" s="226" t="s">
        <v>1531</v>
      </c>
      <c r="H439" s="226" t="s">
        <v>1953</v>
      </c>
      <c r="I439" s="226" t="s">
        <v>1954</v>
      </c>
      <c r="J439" s="226" t="s">
        <v>6</v>
      </c>
      <c r="K439" s="226" t="s">
        <v>4650</v>
      </c>
      <c r="L439" s="226">
        <v>50000</v>
      </c>
      <c r="M439" s="226">
        <v>45000</v>
      </c>
      <c r="N439" s="886">
        <v>2500</v>
      </c>
      <c r="O439" s="887" t="s">
        <v>4152</v>
      </c>
      <c r="P439" s="229">
        <v>47500</v>
      </c>
      <c r="Q439" s="225">
        <v>20</v>
      </c>
      <c r="R439" s="229">
        <v>47500</v>
      </c>
      <c r="S439" s="887" t="s">
        <v>4152</v>
      </c>
      <c r="T439" s="229">
        <v>20</v>
      </c>
    </row>
    <row r="440" spans="1:20" ht="63">
      <c r="A440" s="76">
        <v>433</v>
      </c>
      <c r="B440" s="226">
        <v>1089</v>
      </c>
      <c r="C440" s="226" t="s">
        <v>4651</v>
      </c>
      <c r="D440" s="226" t="s">
        <v>4652</v>
      </c>
      <c r="E440" s="226" t="s">
        <v>4653</v>
      </c>
      <c r="F440" s="226"/>
      <c r="G440" s="226" t="s">
        <v>1531</v>
      </c>
      <c r="H440" s="226" t="s">
        <v>1953</v>
      </c>
      <c r="I440" s="226" t="s">
        <v>1957</v>
      </c>
      <c r="J440" s="226" t="s">
        <v>6</v>
      </c>
      <c r="K440" s="226" t="s">
        <v>4627</v>
      </c>
      <c r="L440" s="226">
        <v>100000</v>
      </c>
      <c r="M440" s="226">
        <v>90000</v>
      </c>
      <c r="N440" s="886">
        <v>5000</v>
      </c>
      <c r="O440" s="887" t="s">
        <v>4152</v>
      </c>
      <c r="P440" s="229">
        <v>95000</v>
      </c>
      <c r="Q440" s="225">
        <v>20</v>
      </c>
      <c r="R440" s="229">
        <v>95000</v>
      </c>
      <c r="S440" s="887" t="s">
        <v>4152</v>
      </c>
      <c r="T440" s="229">
        <v>20</v>
      </c>
    </row>
    <row r="441" spans="1:20" ht="78.75">
      <c r="A441" s="76">
        <v>434</v>
      </c>
      <c r="B441" s="226">
        <v>1090</v>
      </c>
      <c r="C441" s="226" t="s">
        <v>4654</v>
      </c>
      <c r="D441" s="226" t="s">
        <v>4655</v>
      </c>
      <c r="E441" s="226" t="s">
        <v>4656</v>
      </c>
      <c r="F441" s="226"/>
      <c r="G441" s="226" t="s">
        <v>1531</v>
      </c>
      <c r="H441" s="226" t="s">
        <v>1953</v>
      </c>
      <c r="I441" s="226" t="s">
        <v>1957</v>
      </c>
      <c r="J441" s="226" t="s">
        <v>6</v>
      </c>
      <c r="K441" s="226" t="s">
        <v>4574</v>
      </c>
      <c r="L441" s="226">
        <v>50000</v>
      </c>
      <c r="M441" s="226">
        <v>45000</v>
      </c>
      <c r="N441" s="886">
        <v>2500</v>
      </c>
      <c r="O441" s="887" t="s">
        <v>4152</v>
      </c>
      <c r="P441" s="229">
        <v>47500</v>
      </c>
      <c r="Q441" s="225">
        <v>20</v>
      </c>
      <c r="R441" s="229">
        <v>47500</v>
      </c>
      <c r="S441" s="887" t="s">
        <v>4152</v>
      </c>
      <c r="T441" s="229">
        <v>20</v>
      </c>
    </row>
    <row r="442" spans="1:20" ht="94.5">
      <c r="A442" s="76">
        <v>435</v>
      </c>
      <c r="B442" s="226">
        <v>1092</v>
      </c>
      <c r="C442" s="226" t="s">
        <v>4657</v>
      </c>
      <c r="D442" s="226" t="s">
        <v>4658</v>
      </c>
      <c r="E442" s="226" t="s">
        <v>4659</v>
      </c>
      <c r="F442" s="226"/>
      <c r="G442" s="226" t="s">
        <v>1531</v>
      </c>
      <c r="H442" s="226" t="s">
        <v>1953</v>
      </c>
      <c r="I442" s="226" t="s">
        <v>1957</v>
      </c>
      <c r="J442" s="226" t="s">
        <v>6</v>
      </c>
      <c r="K442" s="226" t="s">
        <v>4574</v>
      </c>
      <c r="L442" s="226">
        <v>50000</v>
      </c>
      <c r="M442" s="226">
        <v>45000</v>
      </c>
      <c r="N442" s="886">
        <v>2500</v>
      </c>
      <c r="O442" s="887" t="s">
        <v>4152</v>
      </c>
      <c r="P442" s="229">
        <v>47500</v>
      </c>
      <c r="Q442" s="225">
        <v>20</v>
      </c>
      <c r="R442" s="229">
        <v>47500</v>
      </c>
      <c r="S442" s="887" t="s">
        <v>4152</v>
      </c>
      <c r="T442" s="229">
        <v>20</v>
      </c>
    </row>
    <row r="443" spans="1:20" ht="63">
      <c r="A443" s="76">
        <v>436</v>
      </c>
      <c r="B443" s="226">
        <v>1093</v>
      </c>
      <c r="C443" s="226" t="s">
        <v>4660</v>
      </c>
      <c r="D443" s="226" t="s">
        <v>4661</v>
      </c>
      <c r="E443" s="226" t="s">
        <v>4662</v>
      </c>
      <c r="F443" s="226"/>
      <c r="G443" s="226" t="s">
        <v>1531</v>
      </c>
      <c r="H443" s="226" t="s">
        <v>1953</v>
      </c>
      <c r="I443" s="226" t="s">
        <v>1954</v>
      </c>
      <c r="J443" s="226" t="s">
        <v>6</v>
      </c>
      <c r="K443" s="226" t="s">
        <v>4663</v>
      </c>
      <c r="L443" s="226">
        <v>100000</v>
      </c>
      <c r="M443" s="226">
        <v>90000</v>
      </c>
      <c r="N443" s="886">
        <v>5000</v>
      </c>
      <c r="O443" s="887" t="s">
        <v>4152</v>
      </c>
      <c r="P443" s="229">
        <v>95000</v>
      </c>
      <c r="Q443" s="225">
        <v>20</v>
      </c>
      <c r="R443" s="229">
        <v>95000</v>
      </c>
      <c r="S443" s="887" t="s">
        <v>4152</v>
      </c>
      <c r="T443" s="229">
        <v>20</v>
      </c>
    </row>
    <row r="444" spans="1:20" ht="63">
      <c r="A444" s="76">
        <v>437</v>
      </c>
      <c r="B444" s="226">
        <v>1094</v>
      </c>
      <c r="C444" s="226" t="s">
        <v>4664</v>
      </c>
      <c r="D444" s="226" t="s">
        <v>4418</v>
      </c>
      <c r="E444" s="226" t="s">
        <v>4665</v>
      </c>
      <c r="F444" s="226"/>
      <c r="G444" s="226" t="s">
        <v>1531</v>
      </c>
      <c r="H444" s="226" t="s">
        <v>1953</v>
      </c>
      <c r="I444" s="226" t="s">
        <v>1957</v>
      </c>
      <c r="J444" s="226" t="s">
        <v>6</v>
      </c>
      <c r="K444" s="226" t="s">
        <v>4481</v>
      </c>
      <c r="L444" s="226">
        <v>50000</v>
      </c>
      <c r="M444" s="226">
        <v>45000</v>
      </c>
      <c r="N444" s="886">
        <v>2500</v>
      </c>
      <c r="O444" s="887" t="s">
        <v>4152</v>
      </c>
      <c r="P444" s="229">
        <v>47500</v>
      </c>
      <c r="Q444" s="225">
        <v>20</v>
      </c>
      <c r="R444" s="229">
        <v>47500</v>
      </c>
      <c r="S444" s="887" t="s">
        <v>4152</v>
      </c>
      <c r="T444" s="229">
        <v>20</v>
      </c>
    </row>
    <row r="445" spans="1:20" ht="63">
      <c r="A445" s="76">
        <v>438</v>
      </c>
      <c r="B445" s="226">
        <v>1095</v>
      </c>
      <c r="C445" s="226" t="s">
        <v>4666</v>
      </c>
      <c r="D445" s="226" t="s">
        <v>4667</v>
      </c>
      <c r="E445" s="226" t="s">
        <v>4668</v>
      </c>
      <c r="F445" s="226"/>
      <c r="G445" s="226" t="s">
        <v>1531</v>
      </c>
      <c r="H445" s="226" t="s">
        <v>1953</v>
      </c>
      <c r="I445" s="226" t="s">
        <v>1954</v>
      </c>
      <c r="J445" s="226" t="s">
        <v>6</v>
      </c>
      <c r="K445" s="226" t="s">
        <v>4669</v>
      </c>
      <c r="L445" s="226">
        <v>100000</v>
      </c>
      <c r="M445" s="226">
        <v>90000</v>
      </c>
      <c r="N445" s="886">
        <v>5000</v>
      </c>
      <c r="O445" s="887" t="s">
        <v>4152</v>
      </c>
      <c r="P445" s="229">
        <v>95000</v>
      </c>
      <c r="Q445" s="225">
        <v>20</v>
      </c>
      <c r="R445" s="229">
        <v>95000</v>
      </c>
      <c r="S445" s="887" t="s">
        <v>4152</v>
      </c>
      <c r="T445" s="229">
        <v>20</v>
      </c>
    </row>
    <row r="446" spans="1:20" ht="63">
      <c r="A446" s="76">
        <v>439</v>
      </c>
      <c r="B446" s="226">
        <v>1096</v>
      </c>
      <c r="C446" s="226" t="s">
        <v>4670</v>
      </c>
      <c r="D446" s="226" t="s">
        <v>4671</v>
      </c>
      <c r="E446" s="226" t="s">
        <v>4672</v>
      </c>
      <c r="F446" s="226"/>
      <c r="G446" s="226" t="s">
        <v>1531</v>
      </c>
      <c r="H446" s="226" t="s">
        <v>1953</v>
      </c>
      <c r="I446" s="226" t="s">
        <v>1954</v>
      </c>
      <c r="J446" s="226" t="s">
        <v>6</v>
      </c>
      <c r="K446" s="226" t="s">
        <v>4673</v>
      </c>
      <c r="L446" s="226">
        <v>50000</v>
      </c>
      <c r="M446" s="226">
        <v>45000</v>
      </c>
      <c r="N446" s="886">
        <v>2500</v>
      </c>
      <c r="O446" s="887" t="s">
        <v>4152</v>
      </c>
      <c r="P446" s="229">
        <v>47500</v>
      </c>
      <c r="Q446" s="225">
        <v>20</v>
      </c>
      <c r="R446" s="229">
        <v>47500</v>
      </c>
      <c r="S446" s="887" t="s">
        <v>4152</v>
      </c>
      <c r="T446" s="229">
        <v>20</v>
      </c>
    </row>
    <row r="447" spans="1:20" ht="94.5">
      <c r="A447" s="76">
        <v>440</v>
      </c>
      <c r="B447" s="226">
        <v>1097</v>
      </c>
      <c r="C447" s="226" t="s">
        <v>4674</v>
      </c>
      <c r="D447" s="226" t="s">
        <v>4675</v>
      </c>
      <c r="E447" s="226" t="s">
        <v>4676</v>
      </c>
      <c r="F447" s="226"/>
      <c r="G447" s="226" t="s">
        <v>1531</v>
      </c>
      <c r="H447" s="226" t="s">
        <v>1953</v>
      </c>
      <c r="I447" s="226" t="s">
        <v>1954</v>
      </c>
      <c r="J447" s="226" t="s">
        <v>6</v>
      </c>
      <c r="K447" s="226" t="s">
        <v>4421</v>
      </c>
      <c r="L447" s="226">
        <v>50000</v>
      </c>
      <c r="M447" s="226">
        <v>45000</v>
      </c>
      <c r="N447" s="886">
        <v>2500</v>
      </c>
      <c r="O447" s="887" t="s">
        <v>4152</v>
      </c>
      <c r="P447" s="229">
        <v>47500</v>
      </c>
      <c r="Q447" s="225">
        <v>20</v>
      </c>
      <c r="R447" s="229">
        <v>47500</v>
      </c>
      <c r="S447" s="887" t="s">
        <v>4152</v>
      </c>
      <c r="T447" s="229">
        <v>20</v>
      </c>
    </row>
    <row r="448" spans="1:20" ht="63">
      <c r="A448" s="76">
        <v>441</v>
      </c>
      <c r="B448" s="226">
        <v>1098</v>
      </c>
      <c r="C448" s="226" t="s">
        <v>4149</v>
      </c>
      <c r="D448" s="226" t="s">
        <v>3497</v>
      </c>
      <c r="E448" s="226" t="s">
        <v>4677</v>
      </c>
      <c r="F448" s="226"/>
      <c r="G448" s="226" t="s">
        <v>1531</v>
      </c>
      <c r="H448" s="226" t="s">
        <v>1953</v>
      </c>
      <c r="I448" s="226" t="s">
        <v>1954</v>
      </c>
      <c r="J448" s="226" t="s">
        <v>6</v>
      </c>
      <c r="K448" s="226" t="s">
        <v>4473</v>
      </c>
      <c r="L448" s="226">
        <v>100000</v>
      </c>
      <c r="M448" s="226">
        <v>90000</v>
      </c>
      <c r="N448" s="886">
        <v>5000</v>
      </c>
      <c r="O448" s="887" t="s">
        <v>4152</v>
      </c>
      <c r="P448" s="229">
        <v>95000</v>
      </c>
      <c r="Q448" s="225">
        <v>20</v>
      </c>
      <c r="R448" s="229">
        <v>95000</v>
      </c>
      <c r="S448" s="887" t="s">
        <v>4152</v>
      </c>
      <c r="T448" s="229">
        <v>20</v>
      </c>
    </row>
    <row r="449" spans="1:20" ht="78.75">
      <c r="A449" s="76">
        <v>442</v>
      </c>
      <c r="B449" s="226">
        <v>1099</v>
      </c>
      <c r="C449" s="226" t="s">
        <v>4678</v>
      </c>
      <c r="D449" s="226" t="s">
        <v>3497</v>
      </c>
      <c r="E449" s="226" t="s">
        <v>4679</v>
      </c>
      <c r="F449" s="226"/>
      <c r="G449" s="226" t="s">
        <v>1531</v>
      </c>
      <c r="H449" s="226" t="s">
        <v>1953</v>
      </c>
      <c r="I449" s="226" t="s">
        <v>1954</v>
      </c>
      <c r="J449" s="226" t="s">
        <v>6</v>
      </c>
      <c r="K449" s="226" t="s">
        <v>4473</v>
      </c>
      <c r="L449" s="226">
        <v>100000</v>
      </c>
      <c r="M449" s="226">
        <v>90000</v>
      </c>
      <c r="N449" s="886">
        <v>5000</v>
      </c>
      <c r="O449" s="887" t="s">
        <v>4152</v>
      </c>
      <c r="P449" s="229">
        <v>95000</v>
      </c>
      <c r="Q449" s="225">
        <v>20</v>
      </c>
      <c r="R449" s="229">
        <v>95000</v>
      </c>
      <c r="S449" s="887" t="s">
        <v>4152</v>
      </c>
      <c r="T449" s="229">
        <v>20</v>
      </c>
    </row>
    <row r="450" spans="1:20" ht="78.75">
      <c r="A450" s="76">
        <v>443</v>
      </c>
      <c r="B450" s="226">
        <v>1100</v>
      </c>
      <c r="C450" s="226" t="s">
        <v>4680</v>
      </c>
      <c r="D450" s="226" t="s">
        <v>4681</v>
      </c>
      <c r="E450" s="226" t="s">
        <v>4682</v>
      </c>
      <c r="F450" s="226"/>
      <c r="G450" s="226" t="s">
        <v>1531</v>
      </c>
      <c r="H450" s="226" t="s">
        <v>1953</v>
      </c>
      <c r="I450" s="226" t="s">
        <v>1954</v>
      </c>
      <c r="J450" s="226" t="s">
        <v>6</v>
      </c>
      <c r="K450" s="226" t="s">
        <v>3383</v>
      </c>
      <c r="L450" s="226">
        <v>100000</v>
      </c>
      <c r="M450" s="226">
        <v>90000</v>
      </c>
      <c r="N450" s="886">
        <v>5000</v>
      </c>
      <c r="O450" s="887" t="s">
        <v>4152</v>
      </c>
      <c r="P450" s="229">
        <v>95000</v>
      </c>
      <c r="Q450" s="225">
        <v>20</v>
      </c>
      <c r="R450" s="229">
        <v>95000</v>
      </c>
      <c r="S450" s="887" t="s">
        <v>4152</v>
      </c>
      <c r="T450" s="229">
        <v>20</v>
      </c>
    </row>
    <row r="451" spans="1:20" ht="78.75">
      <c r="A451" s="76">
        <v>444</v>
      </c>
      <c r="B451" s="226">
        <v>1101</v>
      </c>
      <c r="C451" s="226" t="s">
        <v>4683</v>
      </c>
      <c r="D451" s="226" t="s">
        <v>4684</v>
      </c>
      <c r="E451" s="226" t="s">
        <v>4685</v>
      </c>
      <c r="F451" s="226"/>
      <c r="G451" s="226" t="s">
        <v>1531</v>
      </c>
      <c r="H451" s="226" t="s">
        <v>1953</v>
      </c>
      <c r="I451" s="226" t="s">
        <v>1954</v>
      </c>
      <c r="J451" s="226" t="s">
        <v>6</v>
      </c>
      <c r="K451" s="226" t="s">
        <v>4686</v>
      </c>
      <c r="L451" s="226">
        <v>100000</v>
      </c>
      <c r="M451" s="226">
        <v>90000</v>
      </c>
      <c r="N451" s="886">
        <v>5000</v>
      </c>
      <c r="O451" s="887" t="s">
        <v>4152</v>
      </c>
      <c r="P451" s="229">
        <v>95000</v>
      </c>
      <c r="Q451" s="225">
        <v>20</v>
      </c>
      <c r="R451" s="229">
        <v>95000</v>
      </c>
      <c r="S451" s="887" t="s">
        <v>4152</v>
      </c>
      <c r="T451" s="229">
        <v>20</v>
      </c>
    </row>
    <row r="452" spans="1:20" ht="78.75">
      <c r="A452" s="76">
        <v>445</v>
      </c>
      <c r="B452" s="226">
        <v>1102</v>
      </c>
      <c r="C452" s="226" t="s">
        <v>4687</v>
      </c>
      <c r="D452" s="226" t="s">
        <v>3497</v>
      </c>
      <c r="E452" s="226" t="s">
        <v>4688</v>
      </c>
      <c r="F452" s="226"/>
      <c r="G452" s="226" t="s">
        <v>1531</v>
      </c>
      <c r="H452" s="226" t="s">
        <v>1953</v>
      </c>
      <c r="I452" s="226" t="s">
        <v>1954</v>
      </c>
      <c r="J452" s="226" t="s">
        <v>6</v>
      </c>
      <c r="K452" s="226" t="s">
        <v>4459</v>
      </c>
      <c r="L452" s="226">
        <v>100000</v>
      </c>
      <c r="M452" s="226">
        <v>90000</v>
      </c>
      <c r="N452" s="886">
        <v>5000</v>
      </c>
      <c r="O452" s="887" t="s">
        <v>4152</v>
      </c>
      <c r="P452" s="229">
        <v>95000</v>
      </c>
      <c r="Q452" s="225">
        <v>20</v>
      </c>
      <c r="R452" s="229">
        <v>95000</v>
      </c>
      <c r="S452" s="887" t="s">
        <v>4152</v>
      </c>
      <c r="T452" s="229">
        <v>20</v>
      </c>
    </row>
    <row r="453" spans="1:20" ht="78.75">
      <c r="A453" s="76">
        <v>446</v>
      </c>
      <c r="B453" s="226">
        <v>1103</v>
      </c>
      <c r="C453" s="226" t="s">
        <v>4689</v>
      </c>
      <c r="D453" s="226" t="s">
        <v>4690</v>
      </c>
      <c r="E453" s="226" t="s">
        <v>4688</v>
      </c>
      <c r="F453" s="226"/>
      <c r="G453" s="226" t="s">
        <v>1531</v>
      </c>
      <c r="H453" s="226" t="s">
        <v>1953</v>
      </c>
      <c r="I453" s="226" t="s">
        <v>1954</v>
      </c>
      <c r="J453" s="226" t="s">
        <v>6</v>
      </c>
      <c r="K453" s="226" t="s">
        <v>4459</v>
      </c>
      <c r="L453" s="226">
        <v>100000</v>
      </c>
      <c r="M453" s="226">
        <v>90000</v>
      </c>
      <c r="N453" s="886">
        <v>5000</v>
      </c>
      <c r="O453" s="887" t="s">
        <v>4152</v>
      </c>
      <c r="P453" s="229">
        <v>95000</v>
      </c>
      <c r="Q453" s="225">
        <v>20</v>
      </c>
      <c r="R453" s="229">
        <v>95000</v>
      </c>
      <c r="S453" s="887" t="s">
        <v>4152</v>
      </c>
      <c r="T453" s="229">
        <v>20</v>
      </c>
    </row>
    <row r="454" spans="1:20" ht="63">
      <c r="A454" s="76">
        <v>447</v>
      </c>
      <c r="B454" s="226">
        <v>1104</v>
      </c>
      <c r="C454" s="226" t="s">
        <v>4691</v>
      </c>
      <c r="D454" s="221" t="s">
        <v>3742</v>
      </c>
      <c r="E454" s="226" t="s">
        <v>4692</v>
      </c>
      <c r="F454" s="226"/>
      <c r="G454" s="226" t="s">
        <v>1531</v>
      </c>
      <c r="H454" s="226" t="s">
        <v>1953</v>
      </c>
      <c r="I454" s="226" t="s">
        <v>1954</v>
      </c>
      <c r="J454" s="226" t="s">
        <v>6</v>
      </c>
      <c r="K454" s="226" t="s">
        <v>4473</v>
      </c>
      <c r="L454" s="226">
        <v>50000</v>
      </c>
      <c r="M454" s="226">
        <v>45000</v>
      </c>
      <c r="N454" s="886">
        <v>2500</v>
      </c>
      <c r="O454" s="887" t="s">
        <v>4152</v>
      </c>
      <c r="P454" s="229">
        <v>47500</v>
      </c>
      <c r="Q454" s="225">
        <v>20</v>
      </c>
      <c r="R454" s="229">
        <v>47500</v>
      </c>
      <c r="S454" s="887" t="s">
        <v>4152</v>
      </c>
      <c r="T454" s="229">
        <v>20</v>
      </c>
    </row>
    <row r="455" spans="1:20" ht="78.75">
      <c r="A455" s="76">
        <v>448</v>
      </c>
      <c r="B455" s="226">
        <v>1106</v>
      </c>
      <c r="C455" s="226" t="s">
        <v>4693</v>
      </c>
      <c r="D455" s="226" t="s">
        <v>3540</v>
      </c>
      <c r="E455" s="226" t="s">
        <v>4688</v>
      </c>
      <c r="F455" s="226"/>
      <c r="G455" s="226" t="s">
        <v>1531</v>
      </c>
      <c r="H455" s="226" t="s">
        <v>1953</v>
      </c>
      <c r="I455" s="226" t="s">
        <v>1957</v>
      </c>
      <c r="J455" s="226" t="s">
        <v>6</v>
      </c>
      <c r="K455" s="226" t="s">
        <v>4694</v>
      </c>
      <c r="L455" s="226">
        <v>100000</v>
      </c>
      <c r="M455" s="226">
        <v>90000</v>
      </c>
      <c r="N455" s="886">
        <v>5000</v>
      </c>
      <c r="O455" s="887" t="s">
        <v>4152</v>
      </c>
      <c r="P455" s="229">
        <v>95000</v>
      </c>
      <c r="Q455" s="225">
        <v>20</v>
      </c>
      <c r="R455" s="229">
        <v>95000</v>
      </c>
      <c r="S455" s="887" t="s">
        <v>4152</v>
      </c>
      <c r="T455" s="229">
        <v>20</v>
      </c>
    </row>
    <row r="456" spans="1:20" ht="94.5">
      <c r="A456" s="76">
        <v>449</v>
      </c>
      <c r="B456" s="226">
        <v>1107</v>
      </c>
      <c r="C456" s="226" t="s">
        <v>4273</v>
      </c>
      <c r="D456" s="226" t="s">
        <v>4695</v>
      </c>
      <c r="E456" s="226" t="s">
        <v>4696</v>
      </c>
      <c r="F456" s="226"/>
      <c r="G456" s="226" t="s">
        <v>1531</v>
      </c>
      <c r="H456" s="226" t="s">
        <v>1953</v>
      </c>
      <c r="I456" s="226" t="s">
        <v>1954</v>
      </c>
      <c r="J456" s="226" t="s">
        <v>6</v>
      </c>
      <c r="K456" s="226" t="s">
        <v>4481</v>
      </c>
      <c r="L456" s="226">
        <v>50000</v>
      </c>
      <c r="M456" s="226">
        <v>45000</v>
      </c>
      <c r="N456" s="886">
        <v>2500</v>
      </c>
      <c r="O456" s="887" t="s">
        <v>4152</v>
      </c>
      <c r="P456" s="229">
        <v>47500</v>
      </c>
      <c r="Q456" s="225">
        <v>20</v>
      </c>
      <c r="R456" s="229">
        <v>47500</v>
      </c>
      <c r="S456" s="887" t="s">
        <v>4152</v>
      </c>
      <c r="T456" s="229">
        <v>20</v>
      </c>
    </row>
    <row r="457" spans="1:20" ht="63">
      <c r="A457" s="76">
        <v>450</v>
      </c>
      <c r="B457" s="226">
        <v>1108</v>
      </c>
      <c r="C457" s="226" t="s">
        <v>4697</v>
      </c>
      <c r="D457" s="226" t="s">
        <v>3758</v>
      </c>
      <c r="E457" s="226" t="s">
        <v>4698</v>
      </c>
      <c r="F457" s="226"/>
      <c r="G457" s="226" t="s">
        <v>1531</v>
      </c>
      <c r="H457" s="226" t="s">
        <v>1953</v>
      </c>
      <c r="I457" s="226" t="s">
        <v>1954</v>
      </c>
      <c r="J457" s="226" t="s">
        <v>6</v>
      </c>
      <c r="K457" s="226" t="s">
        <v>4481</v>
      </c>
      <c r="L457" s="226">
        <v>50000</v>
      </c>
      <c r="M457" s="226">
        <v>45000</v>
      </c>
      <c r="N457" s="886">
        <v>2500</v>
      </c>
      <c r="O457" s="887" t="s">
        <v>4152</v>
      </c>
      <c r="P457" s="229">
        <v>47500</v>
      </c>
      <c r="Q457" s="225">
        <v>20</v>
      </c>
      <c r="R457" s="229">
        <v>47500</v>
      </c>
      <c r="S457" s="887" t="s">
        <v>4152</v>
      </c>
      <c r="T457" s="229">
        <v>20</v>
      </c>
    </row>
    <row r="458" spans="1:20" ht="63">
      <c r="A458" s="76">
        <v>451</v>
      </c>
      <c r="B458" s="226">
        <v>1109</v>
      </c>
      <c r="C458" s="226" t="s">
        <v>4699</v>
      </c>
      <c r="D458" s="226" t="s">
        <v>3758</v>
      </c>
      <c r="E458" s="226" t="s">
        <v>4700</v>
      </c>
      <c r="F458" s="226"/>
      <c r="G458" s="226" t="s">
        <v>1531</v>
      </c>
      <c r="H458" s="226" t="s">
        <v>1953</v>
      </c>
      <c r="I458" s="226" t="s">
        <v>1954</v>
      </c>
      <c r="J458" s="226" t="s">
        <v>6</v>
      </c>
      <c r="K458" s="226" t="s">
        <v>4701</v>
      </c>
      <c r="L458" s="226">
        <v>100000</v>
      </c>
      <c r="M458" s="226">
        <v>90000</v>
      </c>
      <c r="N458" s="886">
        <v>5000</v>
      </c>
      <c r="O458" s="887" t="s">
        <v>4152</v>
      </c>
      <c r="P458" s="229">
        <v>95000</v>
      </c>
      <c r="Q458" s="225">
        <v>20</v>
      </c>
      <c r="R458" s="229">
        <v>95000</v>
      </c>
      <c r="S458" s="887" t="s">
        <v>4152</v>
      </c>
      <c r="T458" s="229">
        <v>20</v>
      </c>
    </row>
    <row r="459" spans="1:20" ht="47.25">
      <c r="A459" s="76">
        <v>452</v>
      </c>
      <c r="B459" s="226">
        <v>1110</v>
      </c>
      <c r="C459" s="226" t="s">
        <v>4702</v>
      </c>
      <c r="D459" s="226" t="s">
        <v>4703</v>
      </c>
      <c r="E459" s="226" t="s">
        <v>4704</v>
      </c>
      <c r="F459" s="226"/>
      <c r="G459" s="226" t="s">
        <v>1531</v>
      </c>
      <c r="H459" s="226" t="s">
        <v>1953</v>
      </c>
      <c r="I459" s="226" t="s">
        <v>1957</v>
      </c>
      <c r="J459" s="226" t="s">
        <v>6</v>
      </c>
      <c r="K459" s="226" t="s">
        <v>4459</v>
      </c>
      <c r="L459" s="226">
        <v>50000</v>
      </c>
      <c r="M459" s="226">
        <v>45000</v>
      </c>
      <c r="N459" s="886">
        <v>2500</v>
      </c>
      <c r="O459" s="887" t="s">
        <v>4152</v>
      </c>
      <c r="P459" s="229">
        <v>47500</v>
      </c>
      <c r="Q459" s="225">
        <v>20</v>
      </c>
      <c r="R459" s="229">
        <v>47500</v>
      </c>
      <c r="S459" s="887" t="s">
        <v>4152</v>
      </c>
      <c r="T459" s="229">
        <v>20</v>
      </c>
    </row>
    <row r="460" spans="1:20" ht="63">
      <c r="A460" s="76">
        <v>453</v>
      </c>
      <c r="B460" s="226">
        <v>1111</v>
      </c>
      <c r="C460" s="226" t="s">
        <v>4705</v>
      </c>
      <c r="D460" s="226" t="s">
        <v>4519</v>
      </c>
      <c r="E460" s="226" t="s">
        <v>4706</v>
      </c>
      <c r="F460" s="226"/>
      <c r="G460" s="226" t="s">
        <v>1531</v>
      </c>
      <c r="H460" s="226" t="s">
        <v>1953</v>
      </c>
      <c r="I460" s="226" t="s">
        <v>1954</v>
      </c>
      <c r="J460" s="226" t="s">
        <v>6</v>
      </c>
      <c r="K460" s="226" t="s">
        <v>4481</v>
      </c>
      <c r="L460" s="226">
        <v>50000</v>
      </c>
      <c r="M460" s="226">
        <v>45000</v>
      </c>
      <c r="N460" s="886">
        <v>2500</v>
      </c>
      <c r="O460" s="887" t="s">
        <v>4152</v>
      </c>
      <c r="P460" s="229">
        <v>47500</v>
      </c>
      <c r="Q460" s="225">
        <v>20</v>
      </c>
      <c r="R460" s="229">
        <v>47500</v>
      </c>
      <c r="S460" s="887" t="s">
        <v>4152</v>
      </c>
      <c r="T460" s="229">
        <v>20</v>
      </c>
    </row>
    <row r="461" spans="1:20" ht="78.75">
      <c r="A461" s="76">
        <v>454</v>
      </c>
      <c r="B461" s="226">
        <v>1112</v>
      </c>
      <c r="C461" s="226" t="s">
        <v>4707</v>
      </c>
      <c r="D461" s="226" t="s">
        <v>4708</v>
      </c>
      <c r="E461" s="226" t="s">
        <v>4688</v>
      </c>
      <c r="F461" s="226"/>
      <c r="G461" s="226" t="s">
        <v>1531</v>
      </c>
      <c r="H461" s="226" t="s">
        <v>1953</v>
      </c>
      <c r="I461" s="226" t="s">
        <v>1957</v>
      </c>
      <c r="J461" s="226" t="s">
        <v>6</v>
      </c>
      <c r="K461" s="226" t="s">
        <v>4459</v>
      </c>
      <c r="L461" s="226">
        <v>100000</v>
      </c>
      <c r="M461" s="226">
        <v>90000</v>
      </c>
      <c r="N461" s="886">
        <v>5000</v>
      </c>
      <c r="O461" s="887" t="s">
        <v>4152</v>
      </c>
      <c r="P461" s="229">
        <v>95000</v>
      </c>
      <c r="Q461" s="225">
        <v>20</v>
      </c>
      <c r="R461" s="229">
        <v>95000</v>
      </c>
      <c r="S461" s="887" t="s">
        <v>4152</v>
      </c>
      <c r="T461" s="229">
        <v>20</v>
      </c>
    </row>
    <row r="462" spans="1:20" ht="78.75">
      <c r="A462" s="76">
        <v>455</v>
      </c>
      <c r="B462" s="226">
        <v>1113</v>
      </c>
      <c r="C462" s="226" t="s">
        <v>4709</v>
      </c>
      <c r="D462" s="226" t="s">
        <v>4710</v>
      </c>
      <c r="E462" s="226" t="s">
        <v>4711</v>
      </c>
      <c r="F462" s="226"/>
      <c r="G462" s="226" t="s">
        <v>1531</v>
      </c>
      <c r="H462" s="226" t="s">
        <v>1953</v>
      </c>
      <c r="I462" s="226" t="s">
        <v>1954</v>
      </c>
      <c r="J462" s="226" t="s">
        <v>6</v>
      </c>
      <c r="K462" s="226" t="s">
        <v>4712</v>
      </c>
      <c r="L462" s="226">
        <v>50000</v>
      </c>
      <c r="M462" s="226">
        <v>45000</v>
      </c>
      <c r="N462" s="886">
        <v>2500</v>
      </c>
      <c r="O462" s="887" t="s">
        <v>4152</v>
      </c>
      <c r="P462" s="229">
        <v>47500</v>
      </c>
      <c r="Q462" s="225">
        <v>20</v>
      </c>
      <c r="R462" s="229">
        <v>47500</v>
      </c>
      <c r="S462" s="887" t="s">
        <v>4152</v>
      </c>
      <c r="T462" s="229">
        <v>20</v>
      </c>
    </row>
    <row r="463" spans="1:20" ht="63">
      <c r="A463" s="76">
        <v>456</v>
      </c>
      <c r="B463" s="226">
        <v>1114</v>
      </c>
      <c r="C463" s="226" t="s">
        <v>3540</v>
      </c>
      <c r="D463" s="226" t="s">
        <v>4713</v>
      </c>
      <c r="E463" s="226" t="s">
        <v>4714</v>
      </c>
      <c r="F463" s="226"/>
      <c r="G463" s="226" t="s">
        <v>1531</v>
      </c>
      <c r="H463" s="226" t="s">
        <v>1953</v>
      </c>
      <c r="I463" s="226" t="s">
        <v>1954</v>
      </c>
      <c r="J463" s="226" t="s">
        <v>6</v>
      </c>
      <c r="K463" s="226" t="s">
        <v>4473</v>
      </c>
      <c r="L463" s="226">
        <v>50000</v>
      </c>
      <c r="M463" s="226">
        <v>45000</v>
      </c>
      <c r="N463" s="886">
        <v>2500</v>
      </c>
      <c r="O463" s="887" t="s">
        <v>4152</v>
      </c>
      <c r="P463" s="229">
        <v>47500</v>
      </c>
      <c r="Q463" s="225">
        <v>20</v>
      </c>
      <c r="R463" s="229">
        <v>47500</v>
      </c>
      <c r="S463" s="887" t="s">
        <v>4152</v>
      </c>
      <c r="T463" s="229">
        <v>20</v>
      </c>
    </row>
    <row r="464" spans="1:20" ht="94.5">
      <c r="A464" s="76">
        <v>457</v>
      </c>
      <c r="B464" s="226">
        <v>1117</v>
      </c>
      <c r="C464" s="226" t="s">
        <v>4715</v>
      </c>
      <c r="D464" s="226" t="s">
        <v>3533</v>
      </c>
      <c r="E464" s="226" t="s">
        <v>4716</v>
      </c>
      <c r="F464" s="226"/>
      <c r="G464" s="226" t="s">
        <v>1531</v>
      </c>
      <c r="H464" s="226" t="s">
        <v>1953</v>
      </c>
      <c r="I464" s="226" t="s">
        <v>1954</v>
      </c>
      <c r="J464" s="226" t="s">
        <v>6</v>
      </c>
      <c r="K464" s="226" t="s">
        <v>4473</v>
      </c>
      <c r="L464" s="226">
        <v>50000</v>
      </c>
      <c r="M464" s="226">
        <v>45000</v>
      </c>
      <c r="N464" s="886">
        <v>2500</v>
      </c>
      <c r="O464" s="887" t="s">
        <v>4152</v>
      </c>
      <c r="P464" s="229">
        <v>47500</v>
      </c>
      <c r="Q464" s="225">
        <v>20</v>
      </c>
      <c r="R464" s="229">
        <v>47500</v>
      </c>
      <c r="S464" s="887" t="s">
        <v>4152</v>
      </c>
      <c r="T464" s="229">
        <v>20</v>
      </c>
    </row>
    <row r="465" spans="1:20" ht="94.5">
      <c r="A465" s="76">
        <v>458</v>
      </c>
      <c r="B465" s="226">
        <v>1128</v>
      </c>
      <c r="C465" s="226" t="s">
        <v>4717</v>
      </c>
      <c r="D465" s="226" t="s">
        <v>4718</v>
      </c>
      <c r="E465" s="226" t="s">
        <v>4719</v>
      </c>
      <c r="F465" s="226"/>
      <c r="G465" s="226" t="s">
        <v>1531</v>
      </c>
      <c r="H465" s="226" t="s">
        <v>1953</v>
      </c>
      <c r="I465" s="226" t="s">
        <v>1954</v>
      </c>
      <c r="J465" s="226" t="s">
        <v>6</v>
      </c>
      <c r="K465" s="226" t="s">
        <v>4473</v>
      </c>
      <c r="L465" s="226">
        <v>50000</v>
      </c>
      <c r="M465" s="226">
        <v>45000</v>
      </c>
      <c r="N465" s="886">
        <v>2500</v>
      </c>
      <c r="O465" s="887" t="s">
        <v>4152</v>
      </c>
      <c r="P465" s="229">
        <v>47500</v>
      </c>
      <c r="Q465" s="225">
        <v>20</v>
      </c>
      <c r="R465" s="229">
        <v>47500</v>
      </c>
      <c r="S465" s="887" t="s">
        <v>4152</v>
      </c>
      <c r="T465" s="229">
        <v>20</v>
      </c>
    </row>
    <row r="466" spans="1:20" ht="47.25">
      <c r="A466" s="76">
        <v>459</v>
      </c>
      <c r="B466" s="226">
        <v>1132</v>
      </c>
      <c r="C466" s="226" t="s">
        <v>4720</v>
      </c>
      <c r="D466" s="226" t="s">
        <v>4721</v>
      </c>
      <c r="E466" s="226" t="s">
        <v>4722</v>
      </c>
      <c r="F466" s="226"/>
      <c r="G466" s="226" t="s">
        <v>1531</v>
      </c>
      <c r="H466" s="226" t="s">
        <v>1953</v>
      </c>
      <c r="I466" s="226" t="s">
        <v>1957</v>
      </c>
      <c r="J466" s="226" t="s">
        <v>6</v>
      </c>
      <c r="K466" s="226" t="s">
        <v>4723</v>
      </c>
      <c r="L466" s="226">
        <v>100000</v>
      </c>
      <c r="M466" s="226">
        <v>90000</v>
      </c>
      <c r="N466" s="886">
        <v>5000</v>
      </c>
      <c r="O466" s="887" t="s">
        <v>4152</v>
      </c>
      <c r="P466" s="229">
        <v>95000</v>
      </c>
      <c r="Q466" s="225">
        <v>20</v>
      </c>
      <c r="R466" s="229">
        <v>95000</v>
      </c>
      <c r="S466" s="887" t="s">
        <v>4152</v>
      </c>
      <c r="T466" s="229">
        <v>20</v>
      </c>
    </row>
    <row r="467" spans="1:20" ht="63">
      <c r="A467" s="76">
        <v>460</v>
      </c>
      <c r="B467" s="226">
        <v>1133</v>
      </c>
      <c r="C467" s="226" t="s">
        <v>4724</v>
      </c>
      <c r="D467" s="226" t="s">
        <v>3612</v>
      </c>
      <c r="E467" s="226" t="s">
        <v>4725</v>
      </c>
      <c r="F467" s="226"/>
      <c r="G467" s="226" t="s">
        <v>1531</v>
      </c>
      <c r="H467" s="226" t="s">
        <v>1953</v>
      </c>
      <c r="I467" s="226" t="s">
        <v>1957</v>
      </c>
      <c r="J467" s="226" t="s">
        <v>6</v>
      </c>
      <c r="K467" s="226" t="s">
        <v>4723</v>
      </c>
      <c r="L467" s="226">
        <v>50000</v>
      </c>
      <c r="M467" s="226">
        <v>45000</v>
      </c>
      <c r="N467" s="886">
        <v>2500</v>
      </c>
      <c r="O467" s="887" t="s">
        <v>4152</v>
      </c>
      <c r="P467" s="229">
        <v>47500</v>
      </c>
      <c r="Q467" s="225">
        <v>20</v>
      </c>
      <c r="R467" s="229">
        <v>47500</v>
      </c>
      <c r="S467" s="887" t="s">
        <v>4152</v>
      </c>
      <c r="T467" s="229">
        <v>20</v>
      </c>
    </row>
    <row r="468" spans="1:20" ht="94.5">
      <c r="A468" s="76">
        <v>461</v>
      </c>
      <c r="B468" s="226">
        <v>1134</v>
      </c>
      <c r="C468" s="226" t="s">
        <v>4726</v>
      </c>
      <c r="D468" s="226" t="s">
        <v>4727</v>
      </c>
      <c r="E468" s="226" t="s">
        <v>4728</v>
      </c>
      <c r="F468" s="226"/>
      <c r="G468" s="226" t="s">
        <v>1531</v>
      </c>
      <c r="H468" s="226" t="s">
        <v>1953</v>
      </c>
      <c r="I468" s="226" t="s">
        <v>1957</v>
      </c>
      <c r="J468" s="226" t="s">
        <v>6</v>
      </c>
      <c r="K468" s="226" t="s">
        <v>3424</v>
      </c>
      <c r="L468" s="226">
        <v>50000</v>
      </c>
      <c r="M468" s="226">
        <v>45000</v>
      </c>
      <c r="N468" s="886">
        <v>2500</v>
      </c>
      <c r="O468" s="887" t="s">
        <v>4152</v>
      </c>
      <c r="P468" s="229">
        <v>47500</v>
      </c>
      <c r="Q468" s="225">
        <v>20</v>
      </c>
      <c r="R468" s="229">
        <v>47500</v>
      </c>
      <c r="S468" s="887" t="s">
        <v>4152</v>
      </c>
      <c r="T468" s="229">
        <v>20</v>
      </c>
    </row>
    <row r="469" spans="1:20" ht="110.25">
      <c r="A469" s="76">
        <v>462</v>
      </c>
      <c r="B469" s="226">
        <v>1142</v>
      </c>
      <c r="C469" s="226" t="s">
        <v>4729</v>
      </c>
      <c r="D469" s="226" t="s">
        <v>4730</v>
      </c>
      <c r="E469" s="226" t="s">
        <v>4731</v>
      </c>
      <c r="F469" s="226"/>
      <c r="G469" s="226" t="s">
        <v>1531</v>
      </c>
      <c r="H469" s="226" t="s">
        <v>1953</v>
      </c>
      <c r="I469" s="226" t="s">
        <v>1957</v>
      </c>
      <c r="J469" s="226" t="s">
        <v>6</v>
      </c>
      <c r="K469" s="226" t="s">
        <v>3454</v>
      </c>
      <c r="L469" s="226">
        <v>50000</v>
      </c>
      <c r="M469" s="226">
        <v>45000</v>
      </c>
      <c r="N469" s="886">
        <v>2500</v>
      </c>
      <c r="O469" s="887" t="s">
        <v>4152</v>
      </c>
      <c r="P469" s="229">
        <v>47500</v>
      </c>
      <c r="Q469" s="225">
        <v>20</v>
      </c>
      <c r="R469" s="229">
        <v>47500</v>
      </c>
      <c r="S469" s="887" t="s">
        <v>4152</v>
      </c>
      <c r="T469" s="229">
        <v>20</v>
      </c>
    </row>
    <row r="470" spans="1:20" ht="78.75">
      <c r="A470" s="76">
        <v>463</v>
      </c>
      <c r="B470" s="226">
        <v>1145</v>
      </c>
      <c r="C470" s="226" t="s">
        <v>4732</v>
      </c>
      <c r="D470" s="226" t="s">
        <v>4549</v>
      </c>
      <c r="E470" s="226" t="s">
        <v>4733</v>
      </c>
      <c r="F470" s="226"/>
      <c r="G470" s="226" t="s">
        <v>1531</v>
      </c>
      <c r="H470" s="226" t="s">
        <v>1953</v>
      </c>
      <c r="I470" s="226" t="s">
        <v>1957</v>
      </c>
      <c r="J470" s="226" t="s">
        <v>6</v>
      </c>
      <c r="K470" s="226" t="s">
        <v>3454</v>
      </c>
      <c r="L470" s="226">
        <v>50000</v>
      </c>
      <c r="M470" s="226">
        <v>45000</v>
      </c>
      <c r="N470" s="886">
        <v>2500</v>
      </c>
      <c r="O470" s="887" t="s">
        <v>4152</v>
      </c>
      <c r="P470" s="229">
        <v>47500</v>
      </c>
      <c r="Q470" s="225">
        <v>20</v>
      </c>
      <c r="R470" s="229">
        <v>47500</v>
      </c>
      <c r="S470" s="887" t="s">
        <v>4152</v>
      </c>
      <c r="T470" s="229">
        <v>20</v>
      </c>
    </row>
    <row r="471" spans="1:20" ht="63">
      <c r="A471" s="76">
        <v>464</v>
      </c>
      <c r="B471" s="226">
        <v>1147</v>
      </c>
      <c r="C471" s="226" t="s">
        <v>4734</v>
      </c>
      <c r="D471" s="226" t="s">
        <v>4735</v>
      </c>
      <c r="E471" s="226" t="s">
        <v>4736</v>
      </c>
      <c r="F471" s="226"/>
      <c r="G471" s="226" t="s">
        <v>1531</v>
      </c>
      <c r="H471" s="226" t="s">
        <v>1953</v>
      </c>
      <c r="I471" s="226" t="s">
        <v>1954</v>
      </c>
      <c r="J471" s="226" t="s">
        <v>6</v>
      </c>
      <c r="K471" s="226" t="s">
        <v>4169</v>
      </c>
      <c r="L471" s="226">
        <v>100000</v>
      </c>
      <c r="M471" s="226">
        <v>90000</v>
      </c>
      <c r="N471" s="886">
        <v>5000</v>
      </c>
      <c r="O471" s="887" t="s">
        <v>4152</v>
      </c>
      <c r="P471" s="229">
        <v>95000</v>
      </c>
      <c r="Q471" s="225">
        <v>20</v>
      </c>
      <c r="R471" s="229">
        <v>95000</v>
      </c>
      <c r="S471" s="887" t="s">
        <v>4152</v>
      </c>
      <c r="T471" s="229">
        <v>20</v>
      </c>
    </row>
    <row r="472" spans="1:20" ht="126">
      <c r="A472" s="76">
        <v>465</v>
      </c>
      <c r="B472" s="226">
        <v>1150</v>
      </c>
      <c r="C472" s="226" t="s">
        <v>4737</v>
      </c>
      <c r="D472" s="221" t="s">
        <v>4715</v>
      </c>
      <c r="E472" s="226" t="s">
        <v>4738</v>
      </c>
      <c r="F472" s="226"/>
      <c r="G472" s="226" t="s">
        <v>1531</v>
      </c>
      <c r="H472" s="226" t="s">
        <v>1953</v>
      </c>
      <c r="I472" s="226" t="s">
        <v>1954</v>
      </c>
      <c r="J472" s="226" t="s">
        <v>6</v>
      </c>
      <c r="K472" s="226" t="s">
        <v>4169</v>
      </c>
      <c r="L472" s="226">
        <v>50000</v>
      </c>
      <c r="M472" s="226">
        <v>45000</v>
      </c>
      <c r="N472" s="886">
        <v>2500</v>
      </c>
      <c r="O472" s="887" t="s">
        <v>4152</v>
      </c>
      <c r="P472" s="229">
        <v>47500</v>
      </c>
      <c r="Q472" s="225">
        <v>20</v>
      </c>
      <c r="R472" s="229">
        <v>47500</v>
      </c>
      <c r="S472" s="887" t="s">
        <v>4152</v>
      </c>
      <c r="T472" s="229">
        <v>20</v>
      </c>
    </row>
    <row r="473" spans="1:20" ht="94.5">
      <c r="A473" s="76">
        <v>466</v>
      </c>
      <c r="B473" s="226">
        <v>1151</v>
      </c>
      <c r="C473" s="221" t="s">
        <v>4739</v>
      </c>
      <c r="D473" s="226" t="s">
        <v>4740</v>
      </c>
      <c r="E473" s="226" t="s">
        <v>4741</v>
      </c>
      <c r="F473" s="226"/>
      <c r="G473" s="226" t="s">
        <v>1531</v>
      </c>
      <c r="H473" s="226" t="s">
        <v>1953</v>
      </c>
      <c r="I473" s="226" t="s">
        <v>1954</v>
      </c>
      <c r="J473" s="226" t="s">
        <v>6</v>
      </c>
      <c r="K473" s="226" t="s">
        <v>4169</v>
      </c>
      <c r="L473" s="226">
        <v>50000</v>
      </c>
      <c r="M473" s="226">
        <v>45000</v>
      </c>
      <c r="N473" s="886">
        <v>2500</v>
      </c>
      <c r="O473" s="887" t="s">
        <v>4152</v>
      </c>
      <c r="P473" s="229">
        <v>47500</v>
      </c>
      <c r="Q473" s="225">
        <v>20</v>
      </c>
      <c r="R473" s="229">
        <v>47500</v>
      </c>
      <c r="S473" s="887" t="s">
        <v>4152</v>
      </c>
      <c r="T473" s="229">
        <v>20</v>
      </c>
    </row>
    <row r="474" spans="1:20" ht="94.5">
      <c r="A474" s="76">
        <v>467</v>
      </c>
      <c r="B474" s="226">
        <v>1154</v>
      </c>
      <c r="C474" s="226" t="s">
        <v>4742</v>
      </c>
      <c r="D474" s="226" t="s">
        <v>4743</v>
      </c>
      <c r="E474" s="226" t="s">
        <v>4744</v>
      </c>
      <c r="F474" s="226"/>
      <c r="G474" s="226" t="s">
        <v>1531</v>
      </c>
      <c r="H474" s="226" t="s">
        <v>1953</v>
      </c>
      <c r="I474" s="226" t="s">
        <v>1954</v>
      </c>
      <c r="J474" s="226" t="s">
        <v>6</v>
      </c>
      <c r="K474" s="226" t="s">
        <v>4169</v>
      </c>
      <c r="L474" s="226">
        <v>50000</v>
      </c>
      <c r="M474" s="226">
        <v>45000</v>
      </c>
      <c r="N474" s="886">
        <v>2500</v>
      </c>
      <c r="O474" s="887" t="s">
        <v>4152</v>
      </c>
      <c r="P474" s="229">
        <v>47500</v>
      </c>
      <c r="Q474" s="225">
        <v>20</v>
      </c>
      <c r="R474" s="229">
        <v>47500</v>
      </c>
      <c r="S474" s="887" t="s">
        <v>4152</v>
      </c>
      <c r="T474" s="229">
        <v>20</v>
      </c>
    </row>
    <row r="475" spans="1:20" ht="78.75">
      <c r="A475" s="76">
        <v>468</v>
      </c>
      <c r="B475" s="226">
        <v>1157</v>
      </c>
      <c r="C475" s="226" t="s">
        <v>4745</v>
      </c>
      <c r="D475" s="226" t="s">
        <v>4746</v>
      </c>
      <c r="E475" s="226" t="s">
        <v>4747</v>
      </c>
      <c r="F475" s="226"/>
      <c r="G475" s="226" t="s">
        <v>1531</v>
      </c>
      <c r="H475" s="226" t="s">
        <v>1953</v>
      </c>
      <c r="I475" s="226" t="s">
        <v>1954</v>
      </c>
      <c r="J475" s="226" t="s">
        <v>6</v>
      </c>
      <c r="K475" s="226" t="s">
        <v>4625</v>
      </c>
      <c r="L475" s="226">
        <v>100000</v>
      </c>
      <c r="M475" s="226">
        <v>90000</v>
      </c>
      <c r="N475" s="886">
        <v>5000</v>
      </c>
      <c r="O475" s="887" t="s">
        <v>4152</v>
      </c>
      <c r="P475" s="229">
        <v>95000</v>
      </c>
      <c r="Q475" s="225">
        <v>20</v>
      </c>
      <c r="R475" s="229">
        <v>95000</v>
      </c>
      <c r="S475" s="887" t="s">
        <v>4152</v>
      </c>
      <c r="T475" s="229">
        <v>20</v>
      </c>
    </row>
    <row r="476" spans="1:20" ht="63">
      <c r="A476" s="76">
        <v>469</v>
      </c>
      <c r="B476" s="226">
        <v>1158</v>
      </c>
      <c r="C476" s="226" t="s">
        <v>4748</v>
      </c>
      <c r="D476" s="226" t="s">
        <v>4749</v>
      </c>
      <c r="E476" s="226" t="s">
        <v>4750</v>
      </c>
      <c r="F476" s="226"/>
      <c r="G476" s="226" t="s">
        <v>1531</v>
      </c>
      <c r="H476" s="226" t="s">
        <v>1953</v>
      </c>
      <c r="I476" s="226" t="s">
        <v>1954</v>
      </c>
      <c r="J476" s="226" t="s">
        <v>6</v>
      </c>
      <c r="K476" s="226" t="s">
        <v>4751</v>
      </c>
      <c r="L476" s="226">
        <v>100000</v>
      </c>
      <c r="M476" s="226">
        <v>90000</v>
      </c>
      <c r="N476" s="886">
        <v>5000</v>
      </c>
      <c r="O476" s="887" t="s">
        <v>4152</v>
      </c>
      <c r="P476" s="229">
        <v>95000</v>
      </c>
      <c r="Q476" s="225">
        <v>20</v>
      </c>
      <c r="R476" s="229">
        <v>95000</v>
      </c>
      <c r="S476" s="887" t="s">
        <v>4152</v>
      </c>
      <c r="T476" s="229">
        <v>20</v>
      </c>
    </row>
    <row r="477" spans="1:20" ht="47.25">
      <c r="A477" s="76">
        <v>470</v>
      </c>
      <c r="B477" s="226">
        <v>1160</v>
      </c>
      <c r="C477" s="226" t="s">
        <v>4752</v>
      </c>
      <c r="D477" s="226" t="s">
        <v>3497</v>
      </c>
      <c r="E477" s="226" t="s">
        <v>4753</v>
      </c>
      <c r="F477" s="226"/>
      <c r="G477" s="226" t="s">
        <v>1531</v>
      </c>
      <c r="H477" s="226" t="s">
        <v>1953</v>
      </c>
      <c r="I477" s="226" t="s">
        <v>1954</v>
      </c>
      <c r="J477" s="226" t="s">
        <v>6</v>
      </c>
      <c r="K477" s="226" t="s">
        <v>4169</v>
      </c>
      <c r="L477" s="226">
        <v>50000</v>
      </c>
      <c r="M477" s="226">
        <v>45000</v>
      </c>
      <c r="N477" s="886">
        <v>2500</v>
      </c>
      <c r="O477" s="887" t="s">
        <v>4152</v>
      </c>
      <c r="P477" s="229">
        <v>47500</v>
      </c>
      <c r="Q477" s="225">
        <v>20</v>
      </c>
      <c r="R477" s="229">
        <v>47500</v>
      </c>
      <c r="S477" s="887" t="s">
        <v>4152</v>
      </c>
      <c r="T477" s="229">
        <v>20</v>
      </c>
    </row>
    <row r="478" spans="1:20" ht="94.5">
      <c r="A478" s="76">
        <v>471</v>
      </c>
      <c r="B478" s="226">
        <v>1161</v>
      </c>
      <c r="C478" s="226" t="s">
        <v>4754</v>
      </c>
      <c r="D478" s="226" t="s">
        <v>4695</v>
      </c>
      <c r="E478" s="226" t="s">
        <v>4755</v>
      </c>
      <c r="F478" s="226"/>
      <c r="G478" s="226" t="s">
        <v>1531</v>
      </c>
      <c r="H478" s="226" t="s">
        <v>1953</v>
      </c>
      <c r="I478" s="226" t="s">
        <v>1954</v>
      </c>
      <c r="J478" s="226" t="s">
        <v>6</v>
      </c>
      <c r="K478" s="226" t="s">
        <v>4650</v>
      </c>
      <c r="L478" s="226">
        <v>50000</v>
      </c>
      <c r="M478" s="226">
        <v>45000</v>
      </c>
      <c r="N478" s="886">
        <v>2500</v>
      </c>
      <c r="O478" s="887" t="s">
        <v>4152</v>
      </c>
      <c r="P478" s="229">
        <v>47500</v>
      </c>
      <c r="Q478" s="225">
        <v>20</v>
      </c>
      <c r="R478" s="229">
        <v>47500</v>
      </c>
      <c r="S478" s="887" t="s">
        <v>4152</v>
      </c>
      <c r="T478" s="229">
        <v>20</v>
      </c>
    </row>
    <row r="479" spans="1:20" ht="94.5">
      <c r="A479" s="76">
        <v>472</v>
      </c>
      <c r="B479" s="226">
        <v>1162</v>
      </c>
      <c r="C479" s="226" t="s">
        <v>4756</v>
      </c>
      <c r="D479" s="226" t="s">
        <v>4757</v>
      </c>
      <c r="E479" s="226" t="s">
        <v>4758</v>
      </c>
      <c r="F479" s="226"/>
      <c r="G479" s="226" t="s">
        <v>1531</v>
      </c>
      <c r="H479" s="226" t="s">
        <v>1953</v>
      </c>
      <c r="I479" s="226" t="s">
        <v>1957</v>
      </c>
      <c r="J479" s="226" t="s">
        <v>6</v>
      </c>
      <c r="K479" s="226" t="s">
        <v>4759</v>
      </c>
      <c r="L479" s="226">
        <v>50000</v>
      </c>
      <c r="M479" s="226">
        <v>45000</v>
      </c>
      <c r="N479" s="886">
        <v>2500</v>
      </c>
      <c r="O479" s="887" t="s">
        <v>4152</v>
      </c>
      <c r="P479" s="229">
        <v>47500</v>
      </c>
      <c r="Q479" s="225">
        <v>20</v>
      </c>
      <c r="R479" s="229">
        <v>47500</v>
      </c>
      <c r="S479" s="887" t="s">
        <v>4152</v>
      </c>
      <c r="T479" s="229">
        <v>20</v>
      </c>
    </row>
    <row r="480" spans="1:20" ht="94.5">
      <c r="A480" s="76">
        <v>473</v>
      </c>
      <c r="B480" s="226">
        <v>1163</v>
      </c>
      <c r="C480" s="226" t="s">
        <v>4760</v>
      </c>
      <c r="D480" s="226" t="s">
        <v>4761</v>
      </c>
      <c r="E480" s="226" t="s">
        <v>4762</v>
      </c>
      <c r="F480" s="226"/>
      <c r="G480" s="226" t="s">
        <v>1531</v>
      </c>
      <c r="H480" s="226" t="s">
        <v>1953</v>
      </c>
      <c r="I480" s="226" t="s">
        <v>1954</v>
      </c>
      <c r="J480" s="226" t="s">
        <v>6</v>
      </c>
      <c r="K480" s="226" t="s">
        <v>4723</v>
      </c>
      <c r="L480" s="226">
        <v>50000</v>
      </c>
      <c r="M480" s="226">
        <v>45000</v>
      </c>
      <c r="N480" s="886">
        <v>2500</v>
      </c>
      <c r="O480" s="887" t="s">
        <v>4152</v>
      </c>
      <c r="P480" s="229">
        <v>47500</v>
      </c>
      <c r="Q480" s="225">
        <v>20</v>
      </c>
      <c r="R480" s="229">
        <v>47500</v>
      </c>
      <c r="S480" s="887" t="s">
        <v>4152</v>
      </c>
      <c r="T480" s="229">
        <v>20</v>
      </c>
    </row>
    <row r="481" spans="1:20" ht="78.75">
      <c r="A481" s="76">
        <v>474</v>
      </c>
      <c r="B481" s="226">
        <v>1164</v>
      </c>
      <c r="C481" s="226" t="s">
        <v>4763</v>
      </c>
      <c r="D481" s="226" t="s">
        <v>4764</v>
      </c>
      <c r="E481" s="226" t="s">
        <v>4765</v>
      </c>
      <c r="F481" s="226"/>
      <c r="G481" s="226" t="s">
        <v>1531</v>
      </c>
      <c r="H481" s="226" t="s">
        <v>1953</v>
      </c>
      <c r="I481" s="226" t="s">
        <v>1954</v>
      </c>
      <c r="J481" s="226" t="s">
        <v>6</v>
      </c>
      <c r="K481" s="226" t="s">
        <v>4723</v>
      </c>
      <c r="L481" s="226">
        <v>50000</v>
      </c>
      <c r="M481" s="226">
        <v>45000</v>
      </c>
      <c r="N481" s="886">
        <v>2500</v>
      </c>
      <c r="O481" s="887" t="s">
        <v>4152</v>
      </c>
      <c r="P481" s="229">
        <v>47500</v>
      </c>
      <c r="Q481" s="225">
        <v>20</v>
      </c>
      <c r="R481" s="229">
        <v>47500</v>
      </c>
      <c r="S481" s="887" t="s">
        <v>4152</v>
      </c>
      <c r="T481" s="229">
        <v>20</v>
      </c>
    </row>
    <row r="482" spans="1:20" ht="31.5">
      <c r="A482" s="76">
        <v>475</v>
      </c>
      <c r="B482" s="226">
        <v>1166</v>
      </c>
      <c r="C482" s="226" t="s">
        <v>4766</v>
      </c>
      <c r="D482" s="226" t="s">
        <v>4246</v>
      </c>
      <c r="E482" s="226" t="s">
        <v>4767</v>
      </c>
      <c r="F482" s="226"/>
      <c r="G482" s="226" t="s">
        <v>1531</v>
      </c>
      <c r="H482" s="226" t="s">
        <v>1953</v>
      </c>
      <c r="I482" s="226" t="s">
        <v>1954</v>
      </c>
      <c r="J482" s="226" t="s">
        <v>6</v>
      </c>
      <c r="K482" s="226" t="s">
        <v>4169</v>
      </c>
      <c r="L482" s="226">
        <v>50000</v>
      </c>
      <c r="M482" s="226">
        <v>45000</v>
      </c>
      <c r="N482" s="886">
        <v>2500</v>
      </c>
      <c r="O482" s="887" t="s">
        <v>4152</v>
      </c>
      <c r="P482" s="229">
        <v>47500</v>
      </c>
      <c r="Q482" s="225">
        <v>20</v>
      </c>
      <c r="R482" s="229">
        <v>47500</v>
      </c>
      <c r="S482" s="887" t="s">
        <v>4152</v>
      </c>
      <c r="T482" s="229">
        <v>20</v>
      </c>
    </row>
    <row r="483" spans="1:20" ht="63">
      <c r="A483" s="76">
        <v>476</v>
      </c>
      <c r="B483" s="226">
        <v>1167</v>
      </c>
      <c r="C483" s="226" t="s">
        <v>4768</v>
      </c>
      <c r="D483" s="226" t="s">
        <v>4769</v>
      </c>
      <c r="E483" s="226" t="s">
        <v>4770</v>
      </c>
      <c r="F483" s="226"/>
      <c r="G483" s="226" t="s">
        <v>1531</v>
      </c>
      <c r="H483" s="226" t="s">
        <v>1953</v>
      </c>
      <c r="I483" s="226" t="s">
        <v>1954</v>
      </c>
      <c r="J483" s="226" t="s">
        <v>6</v>
      </c>
      <c r="K483" s="226" t="s">
        <v>4771</v>
      </c>
      <c r="L483" s="226">
        <v>50000</v>
      </c>
      <c r="M483" s="226">
        <v>45000</v>
      </c>
      <c r="N483" s="886">
        <v>2500</v>
      </c>
      <c r="O483" s="887" t="s">
        <v>4152</v>
      </c>
      <c r="P483" s="229">
        <v>47500</v>
      </c>
      <c r="Q483" s="225">
        <v>20</v>
      </c>
      <c r="R483" s="229">
        <v>47500</v>
      </c>
      <c r="S483" s="887" t="s">
        <v>4152</v>
      </c>
      <c r="T483" s="229">
        <v>20</v>
      </c>
    </row>
    <row r="484" spans="1:20" ht="47.25">
      <c r="A484" s="76">
        <v>477</v>
      </c>
      <c r="B484" s="226">
        <v>1169</v>
      </c>
      <c r="C484" s="226" t="s">
        <v>3537</v>
      </c>
      <c r="D484" s="226" t="s">
        <v>4772</v>
      </c>
      <c r="E484" s="226" t="s">
        <v>4773</v>
      </c>
      <c r="F484" s="226"/>
      <c r="G484" s="226" t="s">
        <v>1531</v>
      </c>
      <c r="H484" s="226" t="s">
        <v>1953</v>
      </c>
      <c r="I484" s="226" t="s">
        <v>1954</v>
      </c>
      <c r="J484" s="226" t="s">
        <v>6</v>
      </c>
      <c r="K484" s="226" t="s">
        <v>4650</v>
      </c>
      <c r="L484" s="226">
        <v>50000</v>
      </c>
      <c r="M484" s="226">
        <v>45000</v>
      </c>
      <c r="N484" s="886">
        <v>2500</v>
      </c>
      <c r="O484" s="887" t="s">
        <v>4152</v>
      </c>
      <c r="P484" s="229">
        <v>47500</v>
      </c>
      <c r="Q484" s="225">
        <v>20</v>
      </c>
      <c r="R484" s="229">
        <v>47500</v>
      </c>
      <c r="S484" s="887" t="s">
        <v>4152</v>
      </c>
      <c r="T484" s="229">
        <v>20</v>
      </c>
    </row>
    <row r="485" spans="1:20" ht="78.75">
      <c r="A485" s="76">
        <v>478</v>
      </c>
      <c r="B485" s="226">
        <v>1171</v>
      </c>
      <c r="C485" s="226" t="s">
        <v>4774</v>
      </c>
      <c r="D485" s="226" t="s">
        <v>4775</v>
      </c>
      <c r="E485" s="226" t="s">
        <v>4776</v>
      </c>
      <c r="F485" s="226"/>
      <c r="G485" s="226" t="s">
        <v>1531</v>
      </c>
      <c r="H485" s="226" t="s">
        <v>1953</v>
      </c>
      <c r="I485" s="226" t="s">
        <v>1954</v>
      </c>
      <c r="J485" s="226" t="s">
        <v>6</v>
      </c>
      <c r="K485" s="226" t="s">
        <v>4169</v>
      </c>
      <c r="L485" s="226">
        <v>100000</v>
      </c>
      <c r="M485" s="226">
        <v>90000</v>
      </c>
      <c r="N485" s="886">
        <v>5000</v>
      </c>
      <c r="O485" s="887" t="s">
        <v>4152</v>
      </c>
      <c r="P485" s="229">
        <v>95000</v>
      </c>
      <c r="Q485" s="225">
        <v>20</v>
      </c>
      <c r="R485" s="229">
        <v>95000</v>
      </c>
      <c r="S485" s="887" t="s">
        <v>4152</v>
      </c>
      <c r="T485" s="229">
        <v>20</v>
      </c>
    </row>
    <row r="486" spans="1:20" ht="94.5">
      <c r="A486" s="76">
        <v>479</v>
      </c>
      <c r="B486" s="226">
        <v>1174</v>
      </c>
      <c r="C486" s="226" t="s">
        <v>4777</v>
      </c>
      <c r="D486" s="226" t="s">
        <v>4775</v>
      </c>
      <c r="E486" s="226" t="s">
        <v>4778</v>
      </c>
      <c r="F486" s="226"/>
      <c r="G486" s="226" t="s">
        <v>1531</v>
      </c>
      <c r="H486" s="226" t="s">
        <v>1953</v>
      </c>
      <c r="I486" s="226" t="s">
        <v>1954</v>
      </c>
      <c r="J486" s="226" t="s">
        <v>6</v>
      </c>
      <c r="K486" s="226" t="s">
        <v>4169</v>
      </c>
      <c r="L486" s="226">
        <v>50000</v>
      </c>
      <c r="M486" s="226">
        <v>45000</v>
      </c>
      <c r="N486" s="886">
        <v>2500</v>
      </c>
      <c r="O486" s="887" t="s">
        <v>4152</v>
      </c>
      <c r="P486" s="229">
        <v>47500</v>
      </c>
      <c r="Q486" s="225">
        <v>20</v>
      </c>
      <c r="R486" s="229">
        <v>47500</v>
      </c>
      <c r="S486" s="887" t="s">
        <v>4152</v>
      </c>
      <c r="T486" s="229">
        <v>20</v>
      </c>
    </row>
    <row r="487" spans="1:20" ht="78.75">
      <c r="A487" s="76">
        <v>480</v>
      </c>
      <c r="B487" s="226">
        <v>1176</v>
      </c>
      <c r="C487" s="226" t="s">
        <v>4779</v>
      </c>
      <c r="D487" s="226" t="s">
        <v>4780</v>
      </c>
      <c r="E487" s="226" t="s">
        <v>4781</v>
      </c>
      <c r="F487" s="226"/>
      <c r="G487" s="226" t="s">
        <v>1531</v>
      </c>
      <c r="H487" s="226" t="s">
        <v>1953</v>
      </c>
      <c r="I487" s="226" t="s">
        <v>1954</v>
      </c>
      <c r="J487" s="226" t="s">
        <v>6</v>
      </c>
      <c r="K487" s="226" t="s">
        <v>4169</v>
      </c>
      <c r="L487" s="226">
        <v>50000</v>
      </c>
      <c r="M487" s="226">
        <v>45000</v>
      </c>
      <c r="N487" s="886">
        <v>2500</v>
      </c>
      <c r="O487" s="887" t="s">
        <v>4152</v>
      </c>
      <c r="P487" s="229">
        <v>47500</v>
      </c>
      <c r="Q487" s="225">
        <v>20</v>
      </c>
      <c r="R487" s="229">
        <v>47500</v>
      </c>
      <c r="S487" s="887" t="s">
        <v>4152</v>
      </c>
      <c r="T487" s="229">
        <v>20</v>
      </c>
    </row>
    <row r="488" spans="1:20" ht="94.5">
      <c r="A488" s="76">
        <v>481</v>
      </c>
      <c r="B488" s="226">
        <v>1177</v>
      </c>
      <c r="C488" s="226" t="s">
        <v>4782</v>
      </c>
      <c r="D488" s="226" t="s">
        <v>4783</v>
      </c>
      <c r="E488" s="226" t="s">
        <v>4784</v>
      </c>
      <c r="F488" s="226"/>
      <c r="G488" s="226" t="s">
        <v>1531</v>
      </c>
      <c r="H488" s="226" t="s">
        <v>1953</v>
      </c>
      <c r="I488" s="226" t="s">
        <v>1954</v>
      </c>
      <c r="J488" s="226" t="s">
        <v>6</v>
      </c>
      <c r="K488" s="226" t="s">
        <v>4785</v>
      </c>
      <c r="L488" s="226">
        <v>50000</v>
      </c>
      <c r="M488" s="226">
        <v>45000</v>
      </c>
      <c r="N488" s="886">
        <v>2500</v>
      </c>
      <c r="O488" s="887" t="s">
        <v>4152</v>
      </c>
      <c r="P488" s="229">
        <v>47500</v>
      </c>
      <c r="Q488" s="225">
        <v>20</v>
      </c>
      <c r="R488" s="229">
        <v>47500</v>
      </c>
      <c r="S488" s="887" t="s">
        <v>4152</v>
      </c>
      <c r="T488" s="229">
        <v>20</v>
      </c>
    </row>
    <row r="489" spans="1:20" ht="63">
      <c r="A489" s="76">
        <v>482</v>
      </c>
      <c r="B489" s="226">
        <v>1178</v>
      </c>
      <c r="C489" s="226" t="s">
        <v>4786</v>
      </c>
      <c r="D489" s="226" t="s">
        <v>4273</v>
      </c>
      <c r="E489" s="226" t="s">
        <v>4787</v>
      </c>
      <c r="F489" s="226"/>
      <c r="G489" s="226" t="s">
        <v>1531</v>
      </c>
      <c r="H489" s="226" t="s">
        <v>1953</v>
      </c>
      <c r="I489" s="226" t="s">
        <v>1954</v>
      </c>
      <c r="J489" s="226" t="s">
        <v>6</v>
      </c>
      <c r="K489" s="226" t="s">
        <v>4169</v>
      </c>
      <c r="L489" s="226">
        <v>50000</v>
      </c>
      <c r="M489" s="226">
        <v>45000</v>
      </c>
      <c r="N489" s="886">
        <v>2500</v>
      </c>
      <c r="O489" s="887" t="s">
        <v>4152</v>
      </c>
      <c r="P489" s="229">
        <v>47500</v>
      </c>
      <c r="Q489" s="225">
        <v>20</v>
      </c>
      <c r="R489" s="229">
        <v>47500</v>
      </c>
      <c r="S489" s="887" t="s">
        <v>4152</v>
      </c>
      <c r="T489" s="229">
        <v>20</v>
      </c>
    </row>
    <row r="490" spans="1:20" ht="78.75">
      <c r="A490" s="76">
        <v>483</v>
      </c>
      <c r="B490" s="226">
        <v>1179</v>
      </c>
      <c r="C490" s="226" t="s">
        <v>4788</v>
      </c>
      <c r="D490" s="226" t="s">
        <v>4475</v>
      </c>
      <c r="E490" s="226" t="s">
        <v>4789</v>
      </c>
      <c r="F490" s="226"/>
      <c r="G490" s="226" t="s">
        <v>1531</v>
      </c>
      <c r="H490" s="226" t="s">
        <v>1953</v>
      </c>
      <c r="I490" s="226" t="s">
        <v>1954</v>
      </c>
      <c r="J490" s="226" t="s">
        <v>6</v>
      </c>
      <c r="K490" s="226" t="s">
        <v>4169</v>
      </c>
      <c r="L490" s="226">
        <v>100000</v>
      </c>
      <c r="M490" s="226">
        <v>90000</v>
      </c>
      <c r="N490" s="886">
        <v>5000</v>
      </c>
      <c r="O490" s="887" t="s">
        <v>4152</v>
      </c>
      <c r="P490" s="229">
        <v>95000</v>
      </c>
      <c r="Q490" s="225">
        <v>20</v>
      </c>
      <c r="R490" s="229">
        <v>95000</v>
      </c>
      <c r="S490" s="887" t="s">
        <v>4152</v>
      </c>
      <c r="T490" s="229">
        <v>20</v>
      </c>
    </row>
    <row r="491" spans="1:20" ht="78.75">
      <c r="A491" s="76">
        <v>484</v>
      </c>
      <c r="B491" s="226">
        <v>1180</v>
      </c>
      <c r="C491" s="226" t="s">
        <v>4262</v>
      </c>
      <c r="D491" s="226" t="s">
        <v>4273</v>
      </c>
      <c r="E491" s="226" t="s">
        <v>4790</v>
      </c>
      <c r="F491" s="226"/>
      <c r="G491" s="226" t="s">
        <v>1531</v>
      </c>
      <c r="H491" s="226" t="s">
        <v>1953</v>
      </c>
      <c r="I491" s="226" t="s">
        <v>1954</v>
      </c>
      <c r="J491" s="226" t="s">
        <v>6</v>
      </c>
      <c r="K491" s="226" t="s">
        <v>4791</v>
      </c>
      <c r="L491" s="226">
        <v>50000</v>
      </c>
      <c r="M491" s="226">
        <v>45000</v>
      </c>
      <c r="N491" s="886">
        <v>2500</v>
      </c>
      <c r="O491" s="887" t="s">
        <v>4152</v>
      </c>
      <c r="P491" s="229">
        <v>47500</v>
      </c>
      <c r="Q491" s="225">
        <v>20</v>
      </c>
      <c r="R491" s="229">
        <v>47500</v>
      </c>
      <c r="S491" s="887" t="s">
        <v>4152</v>
      </c>
      <c r="T491" s="229">
        <v>20</v>
      </c>
    </row>
    <row r="492" spans="1:20" ht="47.25">
      <c r="A492" s="76">
        <v>485</v>
      </c>
      <c r="B492" s="226">
        <v>1182</v>
      </c>
      <c r="C492" s="226" t="s">
        <v>4792</v>
      </c>
      <c r="D492" s="226" t="s">
        <v>4793</v>
      </c>
      <c r="E492" s="226" t="s">
        <v>4794</v>
      </c>
      <c r="F492" s="226"/>
      <c r="G492" s="226" t="s">
        <v>1531</v>
      </c>
      <c r="H492" s="226" t="s">
        <v>1953</v>
      </c>
      <c r="I492" s="226" t="s">
        <v>1957</v>
      </c>
      <c r="J492" s="226" t="s">
        <v>6</v>
      </c>
      <c r="K492" s="226" t="s">
        <v>4795</v>
      </c>
      <c r="L492" s="226">
        <v>50000</v>
      </c>
      <c r="M492" s="226">
        <v>45000</v>
      </c>
      <c r="N492" s="886">
        <v>2500</v>
      </c>
      <c r="O492" s="887" t="s">
        <v>4152</v>
      </c>
      <c r="P492" s="229">
        <v>47500</v>
      </c>
      <c r="Q492" s="225">
        <v>20</v>
      </c>
      <c r="R492" s="229">
        <v>47500</v>
      </c>
      <c r="S492" s="887" t="s">
        <v>4152</v>
      </c>
      <c r="T492" s="229">
        <v>20</v>
      </c>
    </row>
    <row r="493" spans="1:20" ht="78.75">
      <c r="A493" s="76">
        <v>486</v>
      </c>
      <c r="B493" s="221">
        <v>1183</v>
      </c>
      <c r="C493" s="221" t="s">
        <v>3653</v>
      </c>
      <c r="D493" s="221" t="s">
        <v>4796</v>
      </c>
      <c r="E493" s="226" t="s">
        <v>4797</v>
      </c>
      <c r="F493" s="226"/>
      <c r="G493" s="226" t="s">
        <v>1531</v>
      </c>
      <c r="H493" s="221" t="s">
        <v>1953</v>
      </c>
      <c r="I493" s="221" t="s">
        <v>1954</v>
      </c>
      <c r="J493" s="226" t="s">
        <v>6</v>
      </c>
      <c r="K493" s="221" t="s">
        <v>4169</v>
      </c>
      <c r="L493" s="221">
        <v>100000</v>
      </c>
      <c r="M493" s="226">
        <v>90000</v>
      </c>
      <c r="N493" s="886">
        <v>5000</v>
      </c>
      <c r="O493" s="887" t="s">
        <v>4152</v>
      </c>
      <c r="P493" s="229">
        <v>95000</v>
      </c>
      <c r="Q493" s="225">
        <v>20</v>
      </c>
      <c r="R493" s="229">
        <v>95000</v>
      </c>
      <c r="S493" s="887" t="s">
        <v>4152</v>
      </c>
      <c r="T493" s="229">
        <v>20</v>
      </c>
    </row>
    <row r="494" spans="1:20" ht="78.75">
      <c r="A494" s="76">
        <v>487</v>
      </c>
      <c r="B494" s="221">
        <v>1184</v>
      </c>
      <c r="C494" s="221" t="s">
        <v>4499</v>
      </c>
      <c r="D494" s="221" t="s">
        <v>4570</v>
      </c>
      <c r="E494" s="226" t="s">
        <v>4797</v>
      </c>
      <c r="F494" s="226"/>
      <c r="G494" s="226" t="s">
        <v>1531</v>
      </c>
      <c r="H494" s="221" t="s">
        <v>1953</v>
      </c>
      <c r="I494" s="221" t="s">
        <v>1954</v>
      </c>
      <c r="J494" s="226" t="s">
        <v>6</v>
      </c>
      <c r="K494" s="221" t="s">
        <v>4169</v>
      </c>
      <c r="L494" s="221">
        <v>100000</v>
      </c>
      <c r="M494" s="226">
        <v>90000</v>
      </c>
      <c r="N494" s="886">
        <v>5000</v>
      </c>
      <c r="O494" s="887" t="s">
        <v>4152</v>
      </c>
      <c r="P494" s="229">
        <v>95000</v>
      </c>
      <c r="Q494" s="225">
        <v>20</v>
      </c>
      <c r="R494" s="229">
        <v>95000</v>
      </c>
      <c r="S494" s="887" t="s">
        <v>4152</v>
      </c>
      <c r="T494" s="229">
        <v>20</v>
      </c>
    </row>
    <row r="495" spans="1:20" ht="47.25">
      <c r="A495" s="76">
        <v>488</v>
      </c>
      <c r="B495" s="221">
        <v>1186</v>
      </c>
      <c r="C495" s="221" t="s">
        <v>4798</v>
      </c>
      <c r="D495" s="221" t="s">
        <v>4799</v>
      </c>
      <c r="E495" s="226" t="s">
        <v>4800</v>
      </c>
      <c r="F495" s="226"/>
      <c r="G495" s="226" t="s">
        <v>1531</v>
      </c>
      <c r="H495" s="221" t="s">
        <v>1953</v>
      </c>
      <c r="I495" s="221" t="s">
        <v>1957</v>
      </c>
      <c r="J495" s="226" t="s">
        <v>6</v>
      </c>
      <c r="K495" s="221" t="s">
        <v>4481</v>
      </c>
      <c r="L495" s="221">
        <v>50000</v>
      </c>
      <c r="M495" s="226">
        <v>45000</v>
      </c>
      <c r="N495" s="886">
        <v>2500</v>
      </c>
      <c r="O495" s="887" t="s">
        <v>4152</v>
      </c>
      <c r="P495" s="229">
        <v>47500</v>
      </c>
      <c r="Q495" s="225">
        <v>20</v>
      </c>
      <c r="R495" s="229">
        <v>47500</v>
      </c>
      <c r="S495" s="887" t="s">
        <v>4152</v>
      </c>
      <c r="T495" s="229">
        <v>20</v>
      </c>
    </row>
    <row r="496" spans="1:20" ht="47.25">
      <c r="A496" s="76">
        <v>489</v>
      </c>
      <c r="B496" s="221">
        <v>1187</v>
      </c>
      <c r="C496" s="221" t="s">
        <v>4801</v>
      </c>
      <c r="D496" s="221" t="s">
        <v>4802</v>
      </c>
      <c r="E496" s="226" t="s">
        <v>4803</v>
      </c>
      <c r="F496" s="226"/>
      <c r="G496" s="226" t="s">
        <v>1531</v>
      </c>
      <c r="H496" s="221" t="s">
        <v>1953</v>
      </c>
      <c r="I496" s="221" t="s">
        <v>1954</v>
      </c>
      <c r="J496" s="226" t="s">
        <v>6</v>
      </c>
      <c r="K496" s="221" t="s">
        <v>4421</v>
      </c>
      <c r="L496" s="221">
        <v>50000</v>
      </c>
      <c r="M496" s="226">
        <v>45000</v>
      </c>
      <c r="N496" s="886">
        <v>2500</v>
      </c>
      <c r="O496" s="887" t="s">
        <v>4152</v>
      </c>
      <c r="P496" s="229">
        <v>47500</v>
      </c>
      <c r="Q496" s="225">
        <v>20</v>
      </c>
      <c r="R496" s="229">
        <v>47500</v>
      </c>
      <c r="S496" s="887" t="s">
        <v>4152</v>
      </c>
      <c r="T496" s="229">
        <v>20</v>
      </c>
    </row>
    <row r="497" spans="1:20" ht="47.25">
      <c r="A497" s="76">
        <v>490</v>
      </c>
      <c r="B497" s="221">
        <v>1189</v>
      </c>
      <c r="C497" s="221" t="s">
        <v>4486</v>
      </c>
      <c r="D497" s="221" t="s">
        <v>4207</v>
      </c>
      <c r="E497" s="226" t="s">
        <v>4803</v>
      </c>
      <c r="F497" s="226"/>
      <c r="G497" s="226" t="s">
        <v>1531</v>
      </c>
      <c r="H497" s="221" t="s">
        <v>1953</v>
      </c>
      <c r="I497" s="221" t="s">
        <v>1957</v>
      </c>
      <c r="J497" s="226" t="s">
        <v>6</v>
      </c>
      <c r="K497" s="221" t="s">
        <v>4804</v>
      </c>
      <c r="L497" s="221">
        <v>50000</v>
      </c>
      <c r="M497" s="226">
        <v>45000</v>
      </c>
      <c r="N497" s="886">
        <v>2500</v>
      </c>
      <c r="O497" s="887" t="s">
        <v>4152</v>
      </c>
      <c r="P497" s="229">
        <v>47500</v>
      </c>
      <c r="Q497" s="225">
        <v>20</v>
      </c>
      <c r="R497" s="229">
        <v>47500</v>
      </c>
      <c r="S497" s="887" t="s">
        <v>4152</v>
      </c>
      <c r="T497" s="229">
        <v>20</v>
      </c>
    </row>
    <row r="498" spans="1:20" ht="78.75">
      <c r="A498" s="76">
        <v>491</v>
      </c>
      <c r="B498" s="221">
        <v>1192</v>
      </c>
      <c r="C498" s="221" t="s">
        <v>4805</v>
      </c>
      <c r="D498" s="221" t="s">
        <v>4806</v>
      </c>
      <c r="E498" s="226" t="s">
        <v>4807</v>
      </c>
      <c r="F498" s="226"/>
      <c r="G498" s="226" t="s">
        <v>1531</v>
      </c>
      <c r="H498" s="221" t="s">
        <v>1953</v>
      </c>
      <c r="I498" s="221" t="s">
        <v>1954</v>
      </c>
      <c r="J498" s="226" t="s">
        <v>6</v>
      </c>
      <c r="K498" s="221" t="s">
        <v>4169</v>
      </c>
      <c r="L498" s="221">
        <v>50000</v>
      </c>
      <c r="M498" s="226">
        <v>45000</v>
      </c>
      <c r="N498" s="886">
        <v>2500</v>
      </c>
      <c r="O498" s="887" t="s">
        <v>4152</v>
      </c>
      <c r="P498" s="229">
        <v>47500</v>
      </c>
      <c r="Q498" s="225">
        <v>20</v>
      </c>
      <c r="R498" s="229">
        <v>47500</v>
      </c>
      <c r="S498" s="887" t="s">
        <v>4152</v>
      </c>
      <c r="T498" s="229">
        <v>20</v>
      </c>
    </row>
    <row r="499" spans="1:20" ht="47.25">
      <c r="A499" s="76">
        <v>492</v>
      </c>
      <c r="B499" s="226">
        <v>1194</v>
      </c>
      <c r="C499" s="226" t="s">
        <v>4808</v>
      </c>
      <c r="D499" s="226" t="s">
        <v>4809</v>
      </c>
      <c r="E499" s="226" t="s">
        <v>4810</v>
      </c>
      <c r="F499" s="226"/>
      <c r="G499" s="226" t="s">
        <v>1531</v>
      </c>
      <c r="H499" s="226" t="s">
        <v>1953</v>
      </c>
      <c r="I499" s="226" t="s">
        <v>1954</v>
      </c>
      <c r="J499" s="226" t="s">
        <v>6</v>
      </c>
      <c r="K499" s="226" t="s">
        <v>4795</v>
      </c>
      <c r="L499" s="226">
        <v>50000</v>
      </c>
      <c r="M499" s="226">
        <v>45000</v>
      </c>
      <c r="N499" s="886">
        <v>2500</v>
      </c>
      <c r="O499" s="887" t="s">
        <v>4152</v>
      </c>
      <c r="P499" s="229">
        <v>47500</v>
      </c>
      <c r="Q499" s="225">
        <v>20</v>
      </c>
      <c r="R499" s="229">
        <v>47500</v>
      </c>
      <c r="S499" s="887" t="s">
        <v>4152</v>
      </c>
      <c r="T499" s="229">
        <v>20</v>
      </c>
    </row>
    <row r="500" spans="1:20" ht="94.5">
      <c r="A500" s="76">
        <v>493</v>
      </c>
      <c r="B500" s="226">
        <v>1195</v>
      </c>
      <c r="C500" s="226" t="s">
        <v>4811</v>
      </c>
      <c r="D500" s="226" t="s">
        <v>4812</v>
      </c>
      <c r="E500" s="226" t="s">
        <v>4813</v>
      </c>
      <c r="F500" s="226"/>
      <c r="G500" s="226" t="s">
        <v>1531</v>
      </c>
      <c r="H500" s="226" t="s">
        <v>1953</v>
      </c>
      <c r="I500" s="226" t="s">
        <v>1954</v>
      </c>
      <c r="J500" s="226" t="s">
        <v>6</v>
      </c>
      <c r="K500" s="226" t="s">
        <v>4814</v>
      </c>
      <c r="L500" s="226">
        <v>50000</v>
      </c>
      <c r="M500" s="226">
        <v>45000</v>
      </c>
      <c r="N500" s="886">
        <v>2500</v>
      </c>
      <c r="O500" s="887" t="s">
        <v>4152</v>
      </c>
      <c r="P500" s="229">
        <v>47500</v>
      </c>
      <c r="Q500" s="225">
        <v>20</v>
      </c>
      <c r="R500" s="229">
        <v>47500</v>
      </c>
      <c r="S500" s="887" t="s">
        <v>4152</v>
      </c>
      <c r="T500" s="229">
        <v>20</v>
      </c>
    </row>
    <row r="501" spans="1:20" ht="63">
      <c r="A501" s="76">
        <v>494</v>
      </c>
      <c r="B501" s="221">
        <v>1196</v>
      </c>
      <c r="C501" s="221" t="s">
        <v>4815</v>
      </c>
      <c r="D501" s="221" t="s">
        <v>4816</v>
      </c>
      <c r="E501" s="226" t="s">
        <v>4817</v>
      </c>
      <c r="F501" s="226"/>
      <c r="G501" s="226" t="s">
        <v>1531</v>
      </c>
      <c r="H501" s="221" t="s">
        <v>1953</v>
      </c>
      <c r="I501" s="221" t="s">
        <v>1954</v>
      </c>
      <c r="J501" s="226" t="s">
        <v>6</v>
      </c>
      <c r="K501" s="221" t="s">
        <v>4169</v>
      </c>
      <c r="L501" s="221">
        <v>50000</v>
      </c>
      <c r="M501" s="226">
        <v>45000</v>
      </c>
      <c r="N501" s="886">
        <v>2500</v>
      </c>
      <c r="O501" s="887" t="s">
        <v>4152</v>
      </c>
      <c r="P501" s="229">
        <v>47500</v>
      </c>
      <c r="Q501" s="225">
        <v>20</v>
      </c>
      <c r="R501" s="229">
        <v>47500</v>
      </c>
      <c r="S501" s="887" t="s">
        <v>4152</v>
      </c>
      <c r="T501" s="229">
        <v>20</v>
      </c>
    </row>
    <row r="502" spans="1:20" ht="94.5">
      <c r="A502" s="76">
        <v>495</v>
      </c>
      <c r="B502" s="226">
        <v>1202</v>
      </c>
      <c r="C502" s="226" t="s">
        <v>4818</v>
      </c>
      <c r="D502" s="226" t="s">
        <v>4761</v>
      </c>
      <c r="E502" s="226" t="s">
        <v>4819</v>
      </c>
      <c r="F502" s="226"/>
      <c r="G502" s="226" t="s">
        <v>1531</v>
      </c>
      <c r="H502" s="226" t="s">
        <v>1953</v>
      </c>
      <c r="I502" s="226" t="s">
        <v>1954</v>
      </c>
      <c r="J502" s="226" t="s">
        <v>6</v>
      </c>
      <c r="K502" s="226" t="s">
        <v>4820</v>
      </c>
      <c r="L502" s="226">
        <v>50000</v>
      </c>
      <c r="M502" s="226">
        <v>45000</v>
      </c>
      <c r="N502" s="886">
        <v>2500</v>
      </c>
      <c r="O502" s="887" t="s">
        <v>4152</v>
      </c>
      <c r="P502" s="229">
        <v>47500</v>
      </c>
      <c r="Q502" s="225">
        <v>20</v>
      </c>
      <c r="R502" s="229">
        <v>47500</v>
      </c>
      <c r="S502" s="887" t="s">
        <v>4152</v>
      </c>
      <c r="T502" s="229">
        <v>20</v>
      </c>
    </row>
    <row r="503" spans="1:20" ht="63">
      <c r="A503" s="76">
        <v>496</v>
      </c>
      <c r="B503" s="226">
        <v>1206</v>
      </c>
      <c r="C503" s="226" t="s">
        <v>4821</v>
      </c>
      <c r="D503" s="226" t="s">
        <v>4822</v>
      </c>
      <c r="E503" s="226" t="s">
        <v>4823</v>
      </c>
      <c r="F503" s="226"/>
      <c r="G503" s="226" t="s">
        <v>1531</v>
      </c>
      <c r="H503" s="226" t="s">
        <v>1953</v>
      </c>
      <c r="I503" s="226" t="s">
        <v>1954</v>
      </c>
      <c r="J503" s="226" t="s">
        <v>6</v>
      </c>
      <c r="K503" s="226" t="s">
        <v>4820</v>
      </c>
      <c r="L503" s="226">
        <v>100000</v>
      </c>
      <c r="M503" s="226">
        <v>90000</v>
      </c>
      <c r="N503" s="886">
        <v>5000</v>
      </c>
      <c r="O503" s="887" t="s">
        <v>4152</v>
      </c>
      <c r="P503" s="229">
        <v>95000</v>
      </c>
      <c r="Q503" s="225">
        <v>20</v>
      </c>
      <c r="R503" s="229">
        <v>95000</v>
      </c>
      <c r="S503" s="887" t="s">
        <v>4152</v>
      </c>
      <c r="T503" s="229">
        <v>20</v>
      </c>
    </row>
    <row r="504" spans="1:20" ht="47.25">
      <c r="A504" s="76">
        <v>497</v>
      </c>
      <c r="B504" s="221">
        <v>1207</v>
      </c>
      <c r="C504" s="221" t="s">
        <v>4824</v>
      </c>
      <c r="D504" s="221" t="s">
        <v>4825</v>
      </c>
      <c r="E504" s="226" t="s">
        <v>4826</v>
      </c>
      <c r="F504" s="226"/>
      <c r="G504" s="226" t="s">
        <v>1531</v>
      </c>
      <c r="H504" s="221" t="s">
        <v>1953</v>
      </c>
      <c r="I504" s="221" t="s">
        <v>1954</v>
      </c>
      <c r="J504" s="226" t="s">
        <v>6</v>
      </c>
      <c r="K504" s="221" t="s">
        <v>4820</v>
      </c>
      <c r="L504" s="221">
        <v>50000</v>
      </c>
      <c r="M504" s="226">
        <v>45000</v>
      </c>
      <c r="N504" s="886">
        <v>2500</v>
      </c>
      <c r="O504" s="887" t="s">
        <v>4152</v>
      </c>
      <c r="P504" s="229">
        <v>47500</v>
      </c>
      <c r="Q504" s="225">
        <v>20</v>
      </c>
      <c r="R504" s="229">
        <v>47500</v>
      </c>
      <c r="S504" s="887" t="s">
        <v>4152</v>
      </c>
      <c r="T504" s="229">
        <v>20</v>
      </c>
    </row>
    <row r="505" spans="1:20" ht="78.75">
      <c r="A505" s="76">
        <v>498</v>
      </c>
      <c r="B505" s="226">
        <v>1208</v>
      </c>
      <c r="C505" s="226" t="s">
        <v>4827</v>
      </c>
      <c r="D505" s="226" t="s">
        <v>4828</v>
      </c>
      <c r="E505" s="226" t="s">
        <v>4829</v>
      </c>
      <c r="F505" s="226"/>
      <c r="G505" s="226" t="s">
        <v>1531</v>
      </c>
      <c r="H505" s="226" t="s">
        <v>1953</v>
      </c>
      <c r="I505" s="226" t="s">
        <v>1954</v>
      </c>
      <c r="J505" s="226" t="s">
        <v>6</v>
      </c>
      <c r="K505" s="226" t="s">
        <v>4820</v>
      </c>
      <c r="L505" s="226">
        <v>50000</v>
      </c>
      <c r="M505" s="226">
        <v>45000</v>
      </c>
      <c r="N505" s="886">
        <v>2500</v>
      </c>
      <c r="O505" s="887" t="s">
        <v>4152</v>
      </c>
      <c r="P505" s="229">
        <v>47500</v>
      </c>
      <c r="Q505" s="225">
        <v>20</v>
      </c>
      <c r="R505" s="229">
        <v>47500</v>
      </c>
      <c r="S505" s="887" t="s">
        <v>4152</v>
      </c>
      <c r="T505" s="229">
        <v>20</v>
      </c>
    </row>
    <row r="506" spans="1:20" ht="63">
      <c r="A506" s="76">
        <v>499</v>
      </c>
      <c r="B506" s="226">
        <v>1209</v>
      </c>
      <c r="C506" s="226" t="s">
        <v>4830</v>
      </c>
      <c r="D506" s="226" t="s">
        <v>4831</v>
      </c>
      <c r="E506" s="226" t="s">
        <v>4832</v>
      </c>
      <c r="F506" s="226"/>
      <c r="G506" s="226" t="s">
        <v>1531</v>
      </c>
      <c r="H506" s="226" t="s">
        <v>1953</v>
      </c>
      <c r="I506" s="226" t="s">
        <v>1954</v>
      </c>
      <c r="J506" s="226" t="s">
        <v>6</v>
      </c>
      <c r="K506" s="226" t="s">
        <v>4820</v>
      </c>
      <c r="L506" s="226">
        <v>50000</v>
      </c>
      <c r="M506" s="226">
        <v>45000</v>
      </c>
      <c r="N506" s="886">
        <v>2500</v>
      </c>
      <c r="O506" s="887" t="s">
        <v>4152</v>
      </c>
      <c r="P506" s="229">
        <v>47500</v>
      </c>
      <c r="Q506" s="225">
        <v>20</v>
      </c>
      <c r="R506" s="229">
        <v>47500</v>
      </c>
      <c r="S506" s="887" t="s">
        <v>4152</v>
      </c>
      <c r="T506" s="229">
        <v>20</v>
      </c>
    </row>
    <row r="507" spans="1:20" ht="78.75">
      <c r="A507" s="76">
        <v>500</v>
      </c>
      <c r="B507" s="221">
        <v>1210</v>
      </c>
      <c r="C507" s="221" t="s">
        <v>4833</v>
      </c>
      <c r="D507" s="221" t="s">
        <v>4834</v>
      </c>
      <c r="E507" s="226" t="s">
        <v>4835</v>
      </c>
      <c r="F507" s="226"/>
      <c r="G507" s="226" t="s">
        <v>1531</v>
      </c>
      <c r="H507" s="221" t="s">
        <v>1953</v>
      </c>
      <c r="I507" s="221" t="s">
        <v>1954</v>
      </c>
      <c r="J507" s="226" t="s">
        <v>6</v>
      </c>
      <c r="K507" s="221" t="s">
        <v>4820</v>
      </c>
      <c r="L507" s="221">
        <v>50000</v>
      </c>
      <c r="M507" s="226">
        <v>45000</v>
      </c>
      <c r="N507" s="886">
        <v>2500</v>
      </c>
      <c r="O507" s="887" t="s">
        <v>4152</v>
      </c>
      <c r="P507" s="229">
        <v>47500</v>
      </c>
      <c r="Q507" s="225">
        <v>20</v>
      </c>
      <c r="R507" s="229">
        <v>47500</v>
      </c>
      <c r="S507" s="887" t="s">
        <v>4152</v>
      </c>
      <c r="T507" s="229">
        <v>20</v>
      </c>
    </row>
    <row r="508" spans="1:20" ht="63">
      <c r="A508" s="76">
        <v>501</v>
      </c>
      <c r="B508" s="226">
        <v>1211</v>
      </c>
      <c r="C508" s="226" t="s">
        <v>4836</v>
      </c>
      <c r="D508" s="226" t="s">
        <v>4837</v>
      </c>
      <c r="E508" s="226" t="s">
        <v>4838</v>
      </c>
      <c r="F508" s="226"/>
      <c r="G508" s="226" t="s">
        <v>1531</v>
      </c>
      <c r="H508" s="226" t="s">
        <v>1953</v>
      </c>
      <c r="I508" s="226" t="s">
        <v>1954</v>
      </c>
      <c r="J508" s="226" t="s">
        <v>6</v>
      </c>
      <c r="K508" s="226" t="s">
        <v>4820</v>
      </c>
      <c r="L508" s="226">
        <v>50000</v>
      </c>
      <c r="M508" s="226">
        <v>45000</v>
      </c>
      <c r="N508" s="886">
        <v>2500</v>
      </c>
      <c r="O508" s="887" t="s">
        <v>4152</v>
      </c>
      <c r="P508" s="229">
        <v>47500</v>
      </c>
      <c r="Q508" s="225">
        <v>20</v>
      </c>
      <c r="R508" s="229">
        <v>47500</v>
      </c>
      <c r="S508" s="887" t="s">
        <v>4152</v>
      </c>
      <c r="T508" s="229">
        <v>20</v>
      </c>
    </row>
    <row r="509" spans="1:20" ht="63">
      <c r="A509" s="76">
        <v>502</v>
      </c>
      <c r="B509" s="226">
        <v>1212</v>
      </c>
      <c r="C509" s="226" t="s">
        <v>4839</v>
      </c>
      <c r="D509" s="226" t="s">
        <v>4840</v>
      </c>
      <c r="E509" s="226" t="s">
        <v>4841</v>
      </c>
      <c r="F509" s="226"/>
      <c r="G509" s="226" t="s">
        <v>1531</v>
      </c>
      <c r="H509" s="226" t="s">
        <v>1953</v>
      </c>
      <c r="I509" s="226" t="s">
        <v>1954</v>
      </c>
      <c r="J509" s="226" t="s">
        <v>6</v>
      </c>
      <c r="K509" s="226" t="s">
        <v>4820</v>
      </c>
      <c r="L509" s="226">
        <v>50000</v>
      </c>
      <c r="M509" s="226">
        <v>45000</v>
      </c>
      <c r="N509" s="886">
        <v>2500</v>
      </c>
      <c r="O509" s="887" t="s">
        <v>4152</v>
      </c>
      <c r="P509" s="229">
        <v>47500</v>
      </c>
      <c r="Q509" s="225">
        <v>20</v>
      </c>
      <c r="R509" s="229">
        <v>47500</v>
      </c>
      <c r="S509" s="887" t="s">
        <v>4152</v>
      </c>
      <c r="T509" s="229">
        <v>20</v>
      </c>
    </row>
    <row r="510" spans="1:20" ht="78.75">
      <c r="A510" s="76">
        <v>503</v>
      </c>
      <c r="B510" s="226">
        <v>1213</v>
      </c>
      <c r="C510" s="226" t="s">
        <v>4842</v>
      </c>
      <c r="D510" s="226" t="s">
        <v>3831</v>
      </c>
      <c r="E510" s="226" t="s">
        <v>4843</v>
      </c>
      <c r="F510" s="226"/>
      <c r="G510" s="226" t="s">
        <v>1531</v>
      </c>
      <c r="H510" s="226" t="s">
        <v>1953</v>
      </c>
      <c r="I510" s="226" t="s">
        <v>1954</v>
      </c>
      <c r="J510" s="226" t="s">
        <v>6</v>
      </c>
      <c r="K510" s="226" t="s">
        <v>4820</v>
      </c>
      <c r="L510" s="226">
        <v>50000</v>
      </c>
      <c r="M510" s="226">
        <v>45000</v>
      </c>
      <c r="N510" s="886">
        <v>2500</v>
      </c>
      <c r="O510" s="887" t="s">
        <v>4152</v>
      </c>
      <c r="P510" s="229">
        <v>47500</v>
      </c>
      <c r="Q510" s="225">
        <v>20</v>
      </c>
      <c r="R510" s="229">
        <v>47500</v>
      </c>
      <c r="S510" s="887" t="s">
        <v>4152</v>
      </c>
      <c r="T510" s="229">
        <v>20</v>
      </c>
    </row>
    <row r="511" spans="1:20" ht="63">
      <c r="A511" s="76">
        <v>504</v>
      </c>
      <c r="B511" s="226">
        <v>1214</v>
      </c>
      <c r="C511" s="226" t="s">
        <v>4844</v>
      </c>
      <c r="D511" s="226" t="s">
        <v>4845</v>
      </c>
      <c r="E511" s="226" t="s">
        <v>4846</v>
      </c>
      <c r="F511" s="226"/>
      <c r="G511" s="226" t="s">
        <v>1531</v>
      </c>
      <c r="H511" s="226" t="s">
        <v>1953</v>
      </c>
      <c r="I511" s="226" t="s">
        <v>1954</v>
      </c>
      <c r="J511" s="226" t="s">
        <v>6</v>
      </c>
      <c r="K511" s="226" t="s">
        <v>4820</v>
      </c>
      <c r="L511" s="226">
        <v>50000</v>
      </c>
      <c r="M511" s="226">
        <v>45000</v>
      </c>
      <c r="N511" s="886">
        <v>2500</v>
      </c>
      <c r="O511" s="887" t="s">
        <v>4152</v>
      </c>
      <c r="P511" s="229">
        <v>47500</v>
      </c>
      <c r="Q511" s="225">
        <v>20</v>
      </c>
      <c r="R511" s="229">
        <v>47500</v>
      </c>
      <c r="S511" s="887" t="s">
        <v>4152</v>
      </c>
      <c r="T511" s="229">
        <v>20</v>
      </c>
    </row>
    <row r="512" spans="1:20" ht="47.25">
      <c r="A512" s="76">
        <v>505</v>
      </c>
      <c r="B512" s="226">
        <v>1215</v>
      </c>
      <c r="C512" s="226" t="s">
        <v>4847</v>
      </c>
      <c r="D512" s="226" t="s">
        <v>4848</v>
      </c>
      <c r="E512" s="226" t="s">
        <v>4849</v>
      </c>
      <c r="F512" s="226"/>
      <c r="G512" s="226" t="s">
        <v>1531</v>
      </c>
      <c r="H512" s="226" t="s">
        <v>1953</v>
      </c>
      <c r="I512" s="226" t="s">
        <v>1954</v>
      </c>
      <c r="J512" s="226" t="s">
        <v>6</v>
      </c>
      <c r="K512" s="226" t="s">
        <v>4820</v>
      </c>
      <c r="L512" s="226">
        <v>50000</v>
      </c>
      <c r="M512" s="226">
        <v>45000</v>
      </c>
      <c r="N512" s="886">
        <v>2500</v>
      </c>
      <c r="O512" s="887" t="s">
        <v>4152</v>
      </c>
      <c r="P512" s="229">
        <v>47500</v>
      </c>
      <c r="Q512" s="225">
        <v>20</v>
      </c>
      <c r="R512" s="229">
        <v>47500</v>
      </c>
      <c r="S512" s="887" t="s">
        <v>4152</v>
      </c>
      <c r="T512" s="229">
        <v>20</v>
      </c>
    </row>
    <row r="513" spans="1:20" ht="78.75">
      <c r="A513" s="76">
        <v>506</v>
      </c>
      <c r="B513" s="226">
        <v>1218</v>
      </c>
      <c r="C513" s="226" t="s">
        <v>4850</v>
      </c>
      <c r="D513" s="226" t="s">
        <v>4851</v>
      </c>
      <c r="E513" s="226" t="s">
        <v>4852</v>
      </c>
      <c r="F513" s="226"/>
      <c r="G513" s="226" t="s">
        <v>1531</v>
      </c>
      <c r="H513" s="226" t="s">
        <v>1953</v>
      </c>
      <c r="I513" s="226" t="s">
        <v>1954</v>
      </c>
      <c r="J513" s="226" t="s">
        <v>6</v>
      </c>
      <c r="K513" s="226" t="s">
        <v>4814</v>
      </c>
      <c r="L513" s="226">
        <v>50000</v>
      </c>
      <c r="M513" s="226">
        <v>45000</v>
      </c>
      <c r="N513" s="886">
        <v>2500</v>
      </c>
      <c r="O513" s="887" t="s">
        <v>4152</v>
      </c>
      <c r="P513" s="229">
        <v>47500</v>
      </c>
      <c r="Q513" s="225">
        <v>20</v>
      </c>
      <c r="R513" s="229">
        <v>47500</v>
      </c>
      <c r="S513" s="887" t="s">
        <v>4152</v>
      </c>
      <c r="T513" s="229">
        <v>20</v>
      </c>
    </row>
    <row r="514" spans="1:20" ht="78.75">
      <c r="A514" s="76">
        <v>507</v>
      </c>
      <c r="B514" s="226">
        <v>1221</v>
      </c>
      <c r="C514" s="226" t="s">
        <v>4853</v>
      </c>
      <c r="D514" s="226" t="s">
        <v>4854</v>
      </c>
      <c r="E514" s="226" t="s">
        <v>4852</v>
      </c>
      <c r="F514" s="226"/>
      <c r="G514" s="226" t="s">
        <v>1531</v>
      </c>
      <c r="H514" s="226" t="s">
        <v>1953</v>
      </c>
      <c r="I514" s="226" t="s">
        <v>1954</v>
      </c>
      <c r="J514" s="226" t="s">
        <v>6</v>
      </c>
      <c r="K514" s="226" t="s">
        <v>4820</v>
      </c>
      <c r="L514" s="226">
        <v>50000</v>
      </c>
      <c r="M514" s="226">
        <v>45000</v>
      </c>
      <c r="N514" s="886">
        <v>2500</v>
      </c>
      <c r="O514" s="887" t="s">
        <v>4152</v>
      </c>
      <c r="P514" s="229">
        <v>47500</v>
      </c>
      <c r="Q514" s="225">
        <v>20</v>
      </c>
      <c r="R514" s="229">
        <v>47500</v>
      </c>
      <c r="S514" s="887" t="s">
        <v>4152</v>
      </c>
      <c r="T514" s="229">
        <v>20</v>
      </c>
    </row>
    <row r="515" spans="1:20" ht="78.75">
      <c r="A515" s="76">
        <v>508</v>
      </c>
      <c r="B515" s="226">
        <v>1223</v>
      </c>
      <c r="C515" s="226" t="s">
        <v>4855</v>
      </c>
      <c r="D515" s="226" t="s">
        <v>4856</v>
      </c>
      <c r="E515" s="226" t="s">
        <v>4857</v>
      </c>
      <c r="F515" s="226"/>
      <c r="G515" s="226" t="s">
        <v>1531</v>
      </c>
      <c r="H515" s="226" t="s">
        <v>1953</v>
      </c>
      <c r="I515" s="226" t="s">
        <v>1954</v>
      </c>
      <c r="J515" s="226" t="s">
        <v>6</v>
      </c>
      <c r="K515" s="226" t="s">
        <v>4820</v>
      </c>
      <c r="L515" s="226">
        <v>50000</v>
      </c>
      <c r="M515" s="226">
        <v>45000</v>
      </c>
      <c r="N515" s="886">
        <v>2500</v>
      </c>
      <c r="O515" s="887" t="s">
        <v>4152</v>
      </c>
      <c r="P515" s="229">
        <v>47500</v>
      </c>
      <c r="Q515" s="225">
        <v>20</v>
      </c>
      <c r="R515" s="229">
        <v>47500</v>
      </c>
      <c r="S515" s="887" t="s">
        <v>4152</v>
      </c>
      <c r="T515" s="229">
        <v>20</v>
      </c>
    </row>
    <row r="516" spans="1:20" ht="110.25">
      <c r="A516" s="76">
        <v>509</v>
      </c>
      <c r="B516" s="226">
        <v>1224</v>
      </c>
      <c r="C516" s="226" t="s">
        <v>4858</v>
      </c>
      <c r="D516" s="226" t="s">
        <v>4859</v>
      </c>
      <c r="E516" s="226" t="s">
        <v>4860</v>
      </c>
      <c r="F516" s="226"/>
      <c r="G516" s="226" t="s">
        <v>1531</v>
      </c>
      <c r="H516" s="226" t="s">
        <v>1953</v>
      </c>
      <c r="I516" s="226" t="s">
        <v>1957</v>
      </c>
      <c r="J516" s="226" t="s">
        <v>6</v>
      </c>
      <c r="K516" s="226" t="s">
        <v>4795</v>
      </c>
      <c r="L516" s="226">
        <v>50000</v>
      </c>
      <c r="M516" s="226">
        <v>45000</v>
      </c>
      <c r="N516" s="886">
        <v>2500</v>
      </c>
      <c r="O516" s="887" t="s">
        <v>4152</v>
      </c>
      <c r="P516" s="229">
        <v>47500</v>
      </c>
      <c r="Q516" s="225">
        <v>20</v>
      </c>
      <c r="R516" s="229">
        <v>47500</v>
      </c>
      <c r="S516" s="887" t="s">
        <v>4152</v>
      </c>
      <c r="T516" s="229">
        <v>20</v>
      </c>
    </row>
    <row r="517" spans="1:20" ht="63">
      <c r="A517" s="76">
        <v>510</v>
      </c>
      <c r="B517" s="226">
        <v>1225</v>
      </c>
      <c r="C517" s="226" t="s">
        <v>4861</v>
      </c>
      <c r="D517" s="226" t="s">
        <v>4862</v>
      </c>
      <c r="E517" s="226" t="s">
        <v>4863</v>
      </c>
      <c r="F517" s="226"/>
      <c r="G517" s="226" t="s">
        <v>1531</v>
      </c>
      <c r="H517" s="226" t="s">
        <v>1953</v>
      </c>
      <c r="I517" s="226" t="s">
        <v>1957</v>
      </c>
      <c r="J517" s="226" t="s">
        <v>6</v>
      </c>
      <c r="K517" s="226" t="s">
        <v>4864</v>
      </c>
      <c r="L517" s="226">
        <v>50000</v>
      </c>
      <c r="M517" s="226">
        <v>45000</v>
      </c>
      <c r="N517" s="886">
        <v>2500</v>
      </c>
      <c r="O517" s="887" t="s">
        <v>4152</v>
      </c>
      <c r="P517" s="229">
        <v>47500</v>
      </c>
      <c r="Q517" s="225">
        <v>20</v>
      </c>
      <c r="R517" s="229">
        <v>47500</v>
      </c>
      <c r="S517" s="887" t="s">
        <v>4152</v>
      </c>
      <c r="T517" s="229">
        <v>20</v>
      </c>
    </row>
    <row r="518" spans="1:20" ht="78.75">
      <c r="A518" s="76">
        <v>511</v>
      </c>
      <c r="B518" s="226">
        <v>1226</v>
      </c>
      <c r="C518" s="226" t="s">
        <v>4865</v>
      </c>
      <c r="D518" s="226" t="s">
        <v>4866</v>
      </c>
      <c r="E518" s="226" t="s">
        <v>4867</v>
      </c>
      <c r="F518" s="226"/>
      <c r="G518" s="226" t="s">
        <v>1531</v>
      </c>
      <c r="H518" s="226" t="s">
        <v>1953</v>
      </c>
      <c r="I518" s="226" t="s">
        <v>1954</v>
      </c>
      <c r="J518" s="226" t="s">
        <v>6</v>
      </c>
      <c r="K518" s="226" t="s">
        <v>4820</v>
      </c>
      <c r="L518" s="226">
        <v>100000</v>
      </c>
      <c r="M518" s="226">
        <v>90000</v>
      </c>
      <c r="N518" s="886">
        <v>5000</v>
      </c>
      <c r="O518" s="887" t="s">
        <v>4152</v>
      </c>
      <c r="P518" s="229">
        <v>95000</v>
      </c>
      <c r="Q518" s="225">
        <v>20</v>
      </c>
      <c r="R518" s="229">
        <v>95000</v>
      </c>
      <c r="S518" s="887" t="s">
        <v>4152</v>
      </c>
      <c r="T518" s="229">
        <v>20</v>
      </c>
    </row>
    <row r="519" spans="1:20" ht="126">
      <c r="A519" s="76">
        <v>512</v>
      </c>
      <c r="B519" s="226">
        <v>1227</v>
      </c>
      <c r="C519" s="226" t="s">
        <v>4868</v>
      </c>
      <c r="D519" s="226" t="s">
        <v>4869</v>
      </c>
      <c r="E519" s="226" t="s">
        <v>4870</v>
      </c>
      <c r="F519" s="226"/>
      <c r="G519" s="226" t="s">
        <v>1531</v>
      </c>
      <c r="H519" s="226" t="s">
        <v>1953</v>
      </c>
      <c r="I519" s="226" t="s">
        <v>1954</v>
      </c>
      <c r="J519" s="226" t="s">
        <v>6</v>
      </c>
      <c r="K519" s="226" t="s">
        <v>4820</v>
      </c>
      <c r="L519" s="226">
        <v>50000</v>
      </c>
      <c r="M519" s="226">
        <v>45000</v>
      </c>
      <c r="N519" s="886">
        <v>2500</v>
      </c>
      <c r="O519" s="887" t="s">
        <v>4152</v>
      </c>
      <c r="P519" s="229">
        <v>47500</v>
      </c>
      <c r="Q519" s="225">
        <v>20</v>
      </c>
      <c r="R519" s="229">
        <v>47500</v>
      </c>
      <c r="S519" s="887" t="s">
        <v>4152</v>
      </c>
      <c r="T519" s="229">
        <v>20</v>
      </c>
    </row>
    <row r="520" spans="1:20" ht="110.25">
      <c r="A520" s="76">
        <v>513</v>
      </c>
      <c r="B520" s="226">
        <v>1228</v>
      </c>
      <c r="C520" s="226" t="s">
        <v>4871</v>
      </c>
      <c r="D520" s="226" t="s">
        <v>4872</v>
      </c>
      <c r="E520" s="226" t="s">
        <v>4873</v>
      </c>
      <c r="F520" s="226"/>
      <c r="G520" s="226" t="s">
        <v>1531</v>
      </c>
      <c r="H520" s="226" t="s">
        <v>1953</v>
      </c>
      <c r="I520" s="226" t="s">
        <v>1954</v>
      </c>
      <c r="J520" s="226" t="s">
        <v>6</v>
      </c>
      <c r="K520" s="226" t="s">
        <v>4820</v>
      </c>
      <c r="L520" s="226">
        <v>50000</v>
      </c>
      <c r="M520" s="226">
        <v>45000</v>
      </c>
      <c r="N520" s="886">
        <v>2500</v>
      </c>
      <c r="O520" s="887" t="s">
        <v>4152</v>
      </c>
      <c r="P520" s="229">
        <v>47500</v>
      </c>
      <c r="Q520" s="225">
        <v>20</v>
      </c>
      <c r="R520" s="229">
        <v>47500</v>
      </c>
      <c r="S520" s="887" t="s">
        <v>4152</v>
      </c>
      <c r="T520" s="229">
        <v>20</v>
      </c>
    </row>
    <row r="521" spans="1:20" ht="47.25">
      <c r="A521" s="76">
        <v>514</v>
      </c>
      <c r="B521" s="221">
        <v>1229</v>
      </c>
      <c r="C521" s="221" t="s">
        <v>4874</v>
      </c>
      <c r="D521" s="221" t="s">
        <v>4875</v>
      </c>
      <c r="E521" s="226" t="s">
        <v>4876</v>
      </c>
      <c r="F521" s="226"/>
      <c r="G521" s="226" t="s">
        <v>1531</v>
      </c>
      <c r="H521" s="221" t="s">
        <v>1953</v>
      </c>
      <c r="I521" s="221" t="s">
        <v>1954</v>
      </c>
      <c r="J521" s="226" t="s">
        <v>6</v>
      </c>
      <c r="K521" s="221" t="s">
        <v>4820</v>
      </c>
      <c r="L521" s="221">
        <v>50000</v>
      </c>
      <c r="M521" s="226">
        <v>45000</v>
      </c>
      <c r="N521" s="886">
        <v>2500</v>
      </c>
      <c r="O521" s="887" t="s">
        <v>4152</v>
      </c>
      <c r="P521" s="229">
        <v>47500</v>
      </c>
      <c r="Q521" s="225">
        <v>20</v>
      </c>
      <c r="R521" s="229">
        <v>47500</v>
      </c>
      <c r="S521" s="887" t="s">
        <v>4152</v>
      </c>
      <c r="T521" s="229">
        <v>20</v>
      </c>
    </row>
    <row r="522" spans="1:20" ht="47.25">
      <c r="A522" s="76">
        <v>515</v>
      </c>
      <c r="B522" s="221">
        <v>1230</v>
      </c>
      <c r="C522" s="221" t="s">
        <v>4827</v>
      </c>
      <c r="D522" s="221" t="s">
        <v>4877</v>
      </c>
      <c r="E522" s="226" t="s">
        <v>4878</v>
      </c>
      <c r="F522" s="226"/>
      <c r="G522" s="226" t="s">
        <v>1531</v>
      </c>
      <c r="H522" s="221" t="s">
        <v>1953</v>
      </c>
      <c r="I522" s="221" t="s">
        <v>1954</v>
      </c>
      <c r="J522" s="226" t="s">
        <v>6</v>
      </c>
      <c r="K522" s="221" t="s">
        <v>4820</v>
      </c>
      <c r="L522" s="221">
        <v>100000</v>
      </c>
      <c r="M522" s="226">
        <v>90000</v>
      </c>
      <c r="N522" s="886">
        <v>5000</v>
      </c>
      <c r="O522" s="887" t="s">
        <v>4152</v>
      </c>
      <c r="P522" s="229">
        <v>95000</v>
      </c>
      <c r="Q522" s="225">
        <v>20</v>
      </c>
      <c r="R522" s="229">
        <v>95000</v>
      </c>
      <c r="S522" s="887" t="s">
        <v>4152</v>
      </c>
      <c r="T522" s="229">
        <v>20</v>
      </c>
    </row>
    <row r="523" spans="1:20" ht="94.5">
      <c r="A523" s="76">
        <v>516</v>
      </c>
      <c r="B523" s="226">
        <v>1232</v>
      </c>
      <c r="C523" s="226" t="s">
        <v>4879</v>
      </c>
      <c r="D523" s="226" t="s">
        <v>4880</v>
      </c>
      <c r="E523" s="226" t="s">
        <v>4881</v>
      </c>
      <c r="F523" s="226"/>
      <c r="G523" s="226" t="s">
        <v>1531</v>
      </c>
      <c r="H523" s="226" t="s">
        <v>1953</v>
      </c>
      <c r="I523" s="226" t="s">
        <v>1954</v>
      </c>
      <c r="J523" s="226" t="s">
        <v>6</v>
      </c>
      <c r="K523" s="226" t="s">
        <v>4820</v>
      </c>
      <c r="L523" s="226">
        <v>50000</v>
      </c>
      <c r="M523" s="226">
        <v>45000</v>
      </c>
      <c r="N523" s="886">
        <v>2500</v>
      </c>
      <c r="O523" s="887" t="s">
        <v>4152</v>
      </c>
      <c r="P523" s="229">
        <v>47500</v>
      </c>
      <c r="Q523" s="225">
        <v>20</v>
      </c>
      <c r="R523" s="229">
        <v>47500</v>
      </c>
      <c r="S523" s="887" t="s">
        <v>4152</v>
      </c>
      <c r="T523" s="229">
        <v>20</v>
      </c>
    </row>
    <row r="524" spans="1:20" ht="63">
      <c r="A524" s="76">
        <v>517</v>
      </c>
      <c r="B524" s="226">
        <v>1235</v>
      </c>
      <c r="C524" s="226" t="s">
        <v>4798</v>
      </c>
      <c r="D524" s="226" t="s">
        <v>4882</v>
      </c>
      <c r="E524" s="226" t="s">
        <v>4883</v>
      </c>
      <c r="F524" s="226"/>
      <c r="G524" s="226" t="s">
        <v>1531</v>
      </c>
      <c r="H524" s="226" t="s">
        <v>1953</v>
      </c>
      <c r="I524" s="226" t="s">
        <v>1957</v>
      </c>
      <c r="J524" s="226" t="s">
        <v>6</v>
      </c>
      <c r="K524" s="226" t="s">
        <v>4884</v>
      </c>
      <c r="L524" s="226">
        <v>100000</v>
      </c>
      <c r="M524" s="226">
        <v>90000</v>
      </c>
      <c r="N524" s="886">
        <v>5000</v>
      </c>
      <c r="O524" s="887" t="s">
        <v>4152</v>
      </c>
      <c r="P524" s="229">
        <v>95000</v>
      </c>
      <c r="Q524" s="225">
        <v>20</v>
      </c>
      <c r="R524" s="229">
        <v>95000</v>
      </c>
      <c r="S524" s="887" t="s">
        <v>4152</v>
      </c>
      <c r="T524" s="229">
        <v>20</v>
      </c>
    </row>
    <row r="525" spans="1:20" ht="94.5">
      <c r="A525" s="76">
        <v>518</v>
      </c>
      <c r="B525" s="226">
        <v>1236</v>
      </c>
      <c r="C525" s="226" t="s">
        <v>4885</v>
      </c>
      <c r="D525" s="226" t="s">
        <v>4886</v>
      </c>
      <c r="E525" s="226" t="s">
        <v>4887</v>
      </c>
      <c r="F525" s="226"/>
      <c r="G525" s="226" t="s">
        <v>1531</v>
      </c>
      <c r="H525" s="226" t="s">
        <v>1953</v>
      </c>
      <c r="I525" s="226" t="s">
        <v>1957</v>
      </c>
      <c r="J525" s="226" t="s">
        <v>6</v>
      </c>
      <c r="K525" s="226" t="s">
        <v>4795</v>
      </c>
      <c r="L525" s="226">
        <v>100000</v>
      </c>
      <c r="M525" s="226">
        <v>90000</v>
      </c>
      <c r="N525" s="886">
        <v>5000</v>
      </c>
      <c r="O525" s="887" t="s">
        <v>4152</v>
      </c>
      <c r="P525" s="229">
        <v>95000</v>
      </c>
      <c r="Q525" s="225">
        <v>20</v>
      </c>
      <c r="R525" s="229">
        <v>95000</v>
      </c>
      <c r="S525" s="887" t="s">
        <v>4152</v>
      </c>
      <c r="T525" s="229">
        <v>20</v>
      </c>
    </row>
    <row r="526" spans="1:20" ht="47.25">
      <c r="A526" s="76">
        <v>519</v>
      </c>
      <c r="B526" s="221">
        <v>1237</v>
      </c>
      <c r="C526" s="221" t="s">
        <v>4888</v>
      </c>
      <c r="D526" s="221" t="s">
        <v>4889</v>
      </c>
      <c r="E526" s="226" t="s">
        <v>4890</v>
      </c>
      <c r="F526" s="226"/>
      <c r="G526" s="226" t="s">
        <v>1531</v>
      </c>
      <c r="H526" s="221" t="s">
        <v>1953</v>
      </c>
      <c r="I526" s="221" t="s">
        <v>1957</v>
      </c>
      <c r="J526" s="226" t="s">
        <v>6</v>
      </c>
      <c r="K526" s="221" t="s">
        <v>4891</v>
      </c>
      <c r="L526" s="221">
        <v>100000</v>
      </c>
      <c r="M526" s="226">
        <v>90000</v>
      </c>
      <c r="N526" s="886">
        <v>5000</v>
      </c>
      <c r="O526" s="887" t="s">
        <v>4152</v>
      </c>
      <c r="P526" s="229">
        <v>95000</v>
      </c>
      <c r="Q526" s="225">
        <v>20</v>
      </c>
      <c r="R526" s="229">
        <v>95000</v>
      </c>
      <c r="S526" s="887" t="s">
        <v>4152</v>
      </c>
      <c r="T526" s="229">
        <v>20</v>
      </c>
    </row>
    <row r="527" spans="1:20" ht="63">
      <c r="A527" s="76">
        <v>520</v>
      </c>
      <c r="B527" s="226">
        <v>1238</v>
      </c>
      <c r="C527" s="226" t="s">
        <v>4892</v>
      </c>
      <c r="D527" s="226" t="s">
        <v>4893</v>
      </c>
      <c r="E527" s="226" t="s">
        <v>4894</v>
      </c>
      <c r="F527" s="226"/>
      <c r="G527" s="226" t="s">
        <v>1531</v>
      </c>
      <c r="H527" s="226" t="s">
        <v>1953</v>
      </c>
      <c r="I527" s="226" t="s">
        <v>1954</v>
      </c>
      <c r="J527" s="226" t="s">
        <v>6</v>
      </c>
      <c r="K527" s="226" t="s">
        <v>4820</v>
      </c>
      <c r="L527" s="226">
        <v>50000</v>
      </c>
      <c r="M527" s="226">
        <v>45000</v>
      </c>
      <c r="N527" s="886">
        <v>2500</v>
      </c>
      <c r="O527" s="887" t="s">
        <v>4152</v>
      </c>
      <c r="P527" s="229">
        <v>47500</v>
      </c>
      <c r="Q527" s="225">
        <v>20</v>
      </c>
      <c r="R527" s="229">
        <v>47500</v>
      </c>
      <c r="S527" s="887" t="s">
        <v>4152</v>
      </c>
      <c r="T527" s="229">
        <v>20</v>
      </c>
    </row>
    <row r="528" spans="1:20" ht="47.25">
      <c r="A528" s="76">
        <v>521</v>
      </c>
      <c r="B528" s="221">
        <v>1239</v>
      </c>
      <c r="C528" s="221" t="s">
        <v>4895</v>
      </c>
      <c r="D528" s="221" t="s">
        <v>3456</v>
      </c>
      <c r="E528" s="226" t="s">
        <v>4896</v>
      </c>
      <c r="F528" s="226"/>
      <c r="G528" s="226" t="s">
        <v>1531</v>
      </c>
      <c r="H528" s="221" t="s">
        <v>1953</v>
      </c>
      <c r="I528" s="221" t="s">
        <v>1957</v>
      </c>
      <c r="J528" s="226" t="s">
        <v>6</v>
      </c>
      <c r="K528" s="221" t="s">
        <v>4814</v>
      </c>
      <c r="L528" s="221">
        <v>50000</v>
      </c>
      <c r="M528" s="226">
        <v>45000</v>
      </c>
      <c r="N528" s="886">
        <v>2500</v>
      </c>
      <c r="O528" s="887" t="s">
        <v>4152</v>
      </c>
      <c r="P528" s="229">
        <v>47500</v>
      </c>
      <c r="Q528" s="225">
        <v>20</v>
      </c>
      <c r="R528" s="229">
        <v>47500</v>
      </c>
      <c r="S528" s="887" t="s">
        <v>4152</v>
      </c>
      <c r="T528" s="229">
        <v>20</v>
      </c>
    </row>
    <row r="529" spans="1:20" ht="110.25">
      <c r="A529" s="76">
        <v>522</v>
      </c>
      <c r="B529" s="226">
        <v>1240</v>
      </c>
      <c r="C529" s="226" t="s">
        <v>4897</v>
      </c>
      <c r="D529" s="226" t="s">
        <v>4898</v>
      </c>
      <c r="E529" s="226" t="s">
        <v>4899</v>
      </c>
      <c r="F529" s="226"/>
      <c r="G529" s="226" t="s">
        <v>1531</v>
      </c>
      <c r="H529" s="226" t="s">
        <v>1953</v>
      </c>
      <c r="I529" s="226" t="s">
        <v>1954</v>
      </c>
      <c r="J529" s="226" t="s">
        <v>6</v>
      </c>
      <c r="K529" s="226" t="s">
        <v>4820</v>
      </c>
      <c r="L529" s="226">
        <v>50000</v>
      </c>
      <c r="M529" s="226">
        <v>45000</v>
      </c>
      <c r="N529" s="886">
        <v>2500</v>
      </c>
      <c r="O529" s="887" t="s">
        <v>4152</v>
      </c>
      <c r="P529" s="229">
        <v>47500</v>
      </c>
      <c r="Q529" s="225">
        <v>20</v>
      </c>
      <c r="R529" s="229">
        <v>47500</v>
      </c>
      <c r="S529" s="887" t="s">
        <v>4152</v>
      </c>
      <c r="T529" s="229">
        <v>20</v>
      </c>
    </row>
    <row r="530" spans="1:20" ht="63">
      <c r="A530" s="76">
        <v>523</v>
      </c>
      <c r="B530" s="221">
        <v>1243</v>
      </c>
      <c r="C530" s="221" t="s">
        <v>4900</v>
      </c>
      <c r="D530" s="221" t="s">
        <v>4901</v>
      </c>
      <c r="E530" s="226" t="s">
        <v>4902</v>
      </c>
      <c r="F530" s="226"/>
      <c r="G530" s="226" t="s">
        <v>1531</v>
      </c>
      <c r="H530" s="221" t="s">
        <v>1953</v>
      </c>
      <c r="I530" s="221" t="s">
        <v>1954</v>
      </c>
      <c r="J530" s="226" t="s">
        <v>6</v>
      </c>
      <c r="K530" s="221" t="s">
        <v>4814</v>
      </c>
      <c r="L530" s="221">
        <v>50000</v>
      </c>
      <c r="M530" s="226">
        <v>45000</v>
      </c>
      <c r="N530" s="886">
        <v>2500</v>
      </c>
      <c r="O530" s="887" t="s">
        <v>4152</v>
      </c>
      <c r="P530" s="229">
        <v>47500</v>
      </c>
      <c r="Q530" s="225">
        <v>20</v>
      </c>
      <c r="R530" s="229">
        <v>47500</v>
      </c>
      <c r="S530" s="887" t="s">
        <v>4152</v>
      </c>
      <c r="T530" s="229">
        <v>20</v>
      </c>
    </row>
    <row r="531" spans="1:20" ht="78.75">
      <c r="A531" s="76">
        <v>524</v>
      </c>
      <c r="B531" s="226">
        <v>1244</v>
      </c>
      <c r="C531" s="226" t="s">
        <v>4903</v>
      </c>
      <c r="D531" s="226" t="s">
        <v>4904</v>
      </c>
      <c r="E531" s="226" t="s">
        <v>4905</v>
      </c>
      <c r="F531" s="226"/>
      <c r="G531" s="226" t="s">
        <v>1531</v>
      </c>
      <c r="H531" s="226" t="s">
        <v>1953</v>
      </c>
      <c r="I531" s="226" t="s">
        <v>1957</v>
      </c>
      <c r="J531" s="226" t="s">
        <v>6</v>
      </c>
      <c r="K531" s="226" t="s">
        <v>4814</v>
      </c>
      <c r="L531" s="226">
        <v>50000</v>
      </c>
      <c r="M531" s="226">
        <v>45000</v>
      </c>
      <c r="N531" s="886">
        <v>2500</v>
      </c>
      <c r="O531" s="887" t="s">
        <v>4152</v>
      </c>
      <c r="P531" s="229">
        <v>47500</v>
      </c>
      <c r="Q531" s="225">
        <v>20</v>
      </c>
      <c r="R531" s="229">
        <v>47500</v>
      </c>
      <c r="S531" s="887" t="s">
        <v>4152</v>
      </c>
      <c r="T531" s="229">
        <v>20</v>
      </c>
    </row>
    <row r="532" spans="1:20" ht="47.25">
      <c r="A532" s="76">
        <v>525</v>
      </c>
      <c r="B532" s="221">
        <v>1247</v>
      </c>
      <c r="C532" s="221" t="s">
        <v>4906</v>
      </c>
      <c r="D532" s="221" t="s">
        <v>4865</v>
      </c>
      <c r="E532" s="226" t="s">
        <v>4907</v>
      </c>
      <c r="F532" s="226"/>
      <c r="G532" s="226" t="s">
        <v>1531</v>
      </c>
      <c r="H532" s="221" t="s">
        <v>1953</v>
      </c>
      <c r="I532" s="221" t="s">
        <v>1954</v>
      </c>
      <c r="J532" s="226" t="s">
        <v>6</v>
      </c>
      <c r="K532" s="221" t="s">
        <v>4891</v>
      </c>
      <c r="L532" s="221">
        <v>50000</v>
      </c>
      <c r="M532" s="226">
        <v>45000</v>
      </c>
      <c r="N532" s="886">
        <v>2500</v>
      </c>
      <c r="O532" s="887" t="s">
        <v>4152</v>
      </c>
      <c r="P532" s="229">
        <v>47500</v>
      </c>
      <c r="Q532" s="225">
        <v>20</v>
      </c>
      <c r="R532" s="229">
        <v>47500</v>
      </c>
      <c r="S532" s="887" t="s">
        <v>4152</v>
      </c>
      <c r="T532" s="229">
        <v>20</v>
      </c>
    </row>
    <row r="533" spans="1:20" ht="110.25">
      <c r="A533" s="76">
        <v>526</v>
      </c>
      <c r="B533" s="226">
        <v>1249</v>
      </c>
      <c r="C533" s="226" t="s">
        <v>4908</v>
      </c>
      <c r="D533" s="226" t="s">
        <v>3533</v>
      </c>
      <c r="E533" s="226" t="s">
        <v>4909</v>
      </c>
      <c r="F533" s="226"/>
      <c r="G533" s="226" t="s">
        <v>1531</v>
      </c>
      <c r="H533" s="226" t="s">
        <v>1953</v>
      </c>
      <c r="I533" s="226" t="s">
        <v>1957</v>
      </c>
      <c r="J533" s="226" t="s">
        <v>6</v>
      </c>
      <c r="K533" s="226" t="s">
        <v>4795</v>
      </c>
      <c r="L533" s="226">
        <v>50000</v>
      </c>
      <c r="M533" s="226">
        <v>45000</v>
      </c>
      <c r="N533" s="886">
        <v>2500</v>
      </c>
      <c r="O533" s="887" t="s">
        <v>4152</v>
      </c>
      <c r="P533" s="229">
        <v>47500</v>
      </c>
      <c r="Q533" s="225">
        <v>20</v>
      </c>
      <c r="R533" s="229">
        <v>47500</v>
      </c>
      <c r="S533" s="887" t="s">
        <v>4152</v>
      </c>
      <c r="T533" s="229">
        <v>20</v>
      </c>
    </row>
    <row r="534" spans="1:20" ht="110.25">
      <c r="A534" s="76">
        <v>527</v>
      </c>
      <c r="B534" s="226">
        <v>1250</v>
      </c>
      <c r="C534" s="226" t="s">
        <v>4910</v>
      </c>
      <c r="D534" s="226" t="s">
        <v>4911</v>
      </c>
      <c r="E534" s="226" t="s">
        <v>4909</v>
      </c>
      <c r="F534" s="226"/>
      <c r="G534" s="226" t="s">
        <v>1531</v>
      </c>
      <c r="H534" s="226" t="s">
        <v>1953</v>
      </c>
      <c r="I534" s="226" t="s">
        <v>1957</v>
      </c>
      <c r="J534" s="226" t="s">
        <v>6</v>
      </c>
      <c r="K534" s="226" t="s">
        <v>4795</v>
      </c>
      <c r="L534" s="226">
        <v>50000</v>
      </c>
      <c r="M534" s="226">
        <v>45000</v>
      </c>
      <c r="N534" s="886">
        <v>2500</v>
      </c>
      <c r="O534" s="887" t="s">
        <v>4152</v>
      </c>
      <c r="P534" s="229">
        <v>47500</v>
      </c>
      <c r="Q534" s="225">
        <v>20</v>
      </c>
      <c r="R534" s="229">
        <v>47500</v>
      </c>
      <c r="S534" s="887" t="s">
        <v>4152</v>
      </c>
      <c r="T534" s="229">
        <v>20</v>
      </c>
    </row>
    <row r="535" spans="1:20" ht="63">
      <c r="A535" s="76">
        <v>528</v>
      </c>
      <c r="B535" s="226">
        <v>1288</v>
      </c>
      <c r="C535" s="226" t="s">
        <v>4912</v>
      </c>
      <c r="D535" s="226" t="s">
        <v>4913</v>
      </c>
      <c r="E535" s="226" t="s">
        <v>4914</v>
      </c>
      <c r="F535" s="226"/>
      <c r="G535" s="226" t="s">
        <v>1531</v>
      </c>
      <c r="H535" s="226" t="s">
        <v>1953</v>
      </c>
      <c r="I535" s="226" t="s">
        <v>1957</v>
      </c>
      <c r="J535" s="226" t="s">
        <v>6</v>
      </c>
      <c r="K535" s="226" t="s">
        <v>4795</v>
      </c>
      <c r="L535" s="226">
        <v>50000</v>
      </c>
      <c r="M535" s="226">
        <v>45000</v>
      </c>
      <c r="N535" s="886">
        <v>2500</v>
      </c>
      <c r="O535" s="887" t="s">
        <v>4152</v>
      </c>
      <c r="P535" s="229">
        <v>47500</v>
      </c>
      <c r="Q535" s="225">
        <v>20</v>
      </c>
      <c r="R535" s="229">
        <v>47500</v>
      </c>
      <c r="S535" s="887" t="s">
        <v>4152</v>
      </c>
      <c r="T535" s="229">
        <v>20</v>
      </c>
    </row>
    <row r="536" spans="1:20" ht="94.5">
      <c r="A536" s="76">
        <v>529</v>
      </c>
      <c r="B536" s="226">
        <v>1251</v>
      </c>
      <c r="C536" s="226" t="s">
        <v>4261</v>
      </c>
      <c r="D536" s="226" t="s">
        <v>4915</v>
      </c>
      <c r="E536" s="226" t="s">
        <v>4916</v>
      </c>
      <c r="F536" s="226"/>
      <c r="G536" s="226" t="s">
        <v>1531</v>
      </c>
      <c r="H536" s="226" t="s">
        <v>1953</v>
      </c>
      <c r="I536" s="226" t="s">
        <v>1957</v>
      </c>
      <c r="J536" s="226" t="s">
        <v>6</v>
      </c>
      <c r="K536" s="226" t="s">
        <v>4795</v>
      </c>
      <c r="L536" s="226">
        <v>50000</v>
      </c>
      <c r="M536" s="226">
        <v>45000</v>
      </c>
      <c r="N536" s="886">
        <v>2500</v>
      </c>
      <c r="O536" s="887" t="s">
        <v>4152</v>
      </c>
      <c r="P536" s="229">
        <v>47500</v>
      </c>
      <c r="Q536" s="225">
        <v>20</v>
      </c>
      <c r="R536" s="229">
        <v>47500</v>
      </c>
      <c r="S536" s="887" t="s">
        <v>4152</v>
      </c>
      <c r="T536" s="229">
        <v>20</v>
      </c>
    </row>
    <row r="537" spans="1:20" ht="94.5">
      <c r="A537" s="76">
        <v>530</v>
      </c>
      <c r="B537" s="226">
        <v>1252</v>
      </c>
      <c r="C537" s="226" t="s">
        <v>4917</v>
      </c>
      <c r="D537" s="226" t="s">
        <v>4918</v>
      </c>
      <c r="E537" s="226" t="s">
        <v>4916</v>
      </c>
      <c r="F537" s="226"/>
      <c r="G537" s="226" t="s">
        <v>1531</v>
      </c>
      <c r="H537" s="226" t="s">
        <v>1953</v>
      </c>
      <c r="I537" s="226" t="s">
        <v>1957</v>
      </c>
      <c r="J537" s="226" t="s">
        <v>6</v>
      </c>
      <c r="K537" s="226" t="s">
        <v>4795</v>
      </c>
      <c r="L537" s="226">
        <v>50000</v>
      </c>
      <c r="M537" s="226">
        <v>45000</v>
      </c>
      <c r="N537" s="886">
        <v>2500</v>
      </c>
      <c r="O537" s="887" t="s">
        <v>4152</v>
      </c>
      <c r="P537" s="229">
        <v>47500</v>
      </c>
      <c r="Q537" s="225">
        <v>20</v>
      </c>
      <c r="R537" s="229">
        <v>47500</v>
      </c>
      <c r="S537" s="887" t="s">
        <v>4152</v>
      </c>
      <c r="T537" s="229">
        <v>20</v>
      </c>
    </row>
    <row r="538" spans="1:20" ht="94.5">
      <c r="A538" s="76">
        <v>531</v>
      </c>
      <c r="B538" s="226">
        <v>1253</v>
      </c>
      <c r="C538" s="226" t="s">
        <v>4919</v>
      </c>
      <c r="D538" s="226" t="s">
        <v>4920</v>
      </c>
      <c r="E538" s="226" t="s">
        <v>4916</v>
      </c>
      <c r="F538" s="226"/>
      <c r="G538" s="226" t="s">
        <v>1531</v>
      </c>
      <c r="H538" s="226" t="s">
        <v>1953</v>
      </c>
      <c r="I538" s="226" t="s">
        <v>1957</v>
      </c>
      <c r="J538" s="226" t="s">
        <v>6</v>
      </c>
      <c r="K538" s="226" t="s">
        <v>4795</v>
      </c>
      <c r="L538" s="226">
        <v>50000</v>
      </c>
      <c r="M538" s="226">
        <v>45000</v>
      </c>
      <c r="N538" s="886">
        <v>2500</v>
      </c>
      <c r="O538" s="887" t="s">
        <v>4152</v>
      </c>
      <c r="P538" s="229">
        <v>47500</v>
      </c>
      <c r="Q538" s="225">
        <v>20</v>
      </c>
      <c r="R538" s="229">
        <v>47500</v>
      </c>
      <c r="S538" s="887" t="s">
        <v>4152</v>
      </c>
      <c r="T538" s="229">
        <v>20</v>
      </c>
    </row>
    <row r="539" spans="1:20" ht="63">
      <c r="A539" s="76">
        <v>532</v>
      </c>
      <c r="B539" s="221">
        <v>1255</v>
      </c>
      <c r="C539" s="221" t="s">
        <v>4157</v>
      </c>
      <c r="D539" s="221" t="s">
        <v>4715</v>
      </c>
      <c r="E539" s="226" t="s">
        <v>4921</v>
      </c>
      <c r="F539" s="226"/>
      <c r="G539" s="226" t="s">
        <v>1531</v>
      </c>
      <c r="H539" s="221" t="s">
        <v>1953</v>
      </c>
      <c r="I539" s="221" t="s">
        <v>1957</v>
      </c>
      <c r="J539" s="226" t="s">
        <v>6</v>
      </c>
      <c r="K539" s="221" t="s">
        <v>4481</v>
      </c>
      <c r="L539" s="221">
        <v>50000</v>
      </c>
      <c r="M539" s="226">
        <v>45000</v>
      </c>
      <c r="N539" s="886">
        <v>2500</v>
      </c>
      <c r="O539" s="887" t="s">
        <v>4152</v>
      </c>
      <c r="P539" s="229">
        <v>47500</v>
      </c>
      <c r="Q539" s="225">
        <v>20</v>
      </c>
      <c r="R539" s="229">
        <v>47500</v>
      </c>
      <c r="S539" s="887" t="s">
        <v>4152</v>
      </c>
      <c r="T539" s="229">
        <v>20</v>
      </c>
    </row>
    <row r="540" spans="1:20" ht="94.5">
      <c r="A540" s="76">
        <v>533</v>
      </c>
      <c r="B540" s="221">
        <v>1256</v>
      </c>
      <c r="C540" s="221" t="s">
        <v>4922</v>
      </c>
      <c r="D540" s="221" t="s">
        <v>4923</v>
      </c>
      <c r="E540" s="226" t="s">
        <v>4924</v>
      </c>
      <c r="F540" s="226"/>
      <c r="G540" s="226" t="s">
        <v>1531</v>
      </c>
      <c r="H540" s="221" t="s">
        <v>1953</v>
      </c>
      <c r="I540" s="221" t="s">
        <v>1954</v>
      </c>
      <c r="J540" s="226" t="s">
        <v>6</v>
      </c>
      <c r="K540" s="221" t="s">
        <v>4891</v>
      </c>
      <c r="L540" s="221">
        <v>50000</v>
      </c>
      <c r="M540" s="226">
        <v>45000</v>
      </c>
      <c r="N540" s="886">
        <v>2500</v>
      </c>
      <c r="O540" s="887" t="s">
        <v>4152</v>
      </c>
      <c r="P540" s="229">
        <v>47500</v>
      </c>
      <c r="Q540" s="225">
        <v>20</v>
      </c>
      <c r="R540" s="229">
        <v>47500</v>
      </c>
      <c r="S540" s="887" t="s">
        <v>4152</v>
      </c>
      <c r="T540" s="229">
        <v>20</v>
      </c>
    </row>
    <row r="541" spans="1:20" ht="78.75">
      <c r="A541" s="76">
        <v>534</v>
      </c>
      <c r="B541" s="226">
        <v>1257</v>
      </c>
      <c r="C541" s="226" t="s">
        <v>4925</v>
      </c>
      <c r="D541" s="226" t="s">
        <v>4926</v>
      </c>
      <c r="E541" s="226" t="s">
        <v>4927</v>
      </c>
      <c r="F541" s="226"/>
      <c r="G541" s="226" t="s">
        <v>1531</v>
      </c>
      <c r="H541" s="226" t="s">
        <v>1953</v>
      </c>
      <c r="I541" s="226" t="s">
        <v>1954</v>
      </c>
      <c r="J541" s="226" t="s">
        <v>6</v>
      </c>
      <c r="K541" s="226" t="s">
        <v>4928</v>
      </c>
      <c r="L541" s="226">
        <v>50000</v>
      </c>
      <c r="M541" s="226">
        <v>45000</v>
      </c>
      <c r="N541" s="886">
        <v>2500</v>
      </c>
      <c r="O541" s="887" t="s">
        <v>4152</v>
      </c>
      <c r="P541" s="229">
        <v>47500</v>
      </c>
      <c r="Q541" s="225">
        <v>20</v>
      </c>
      <c r="R541" s="229">
        <v>47500</v>
      </c>
      <c r="S541" s="887" t="s">
        <v>4152</v>
      </c>
      <c r="T541" s="229">
        <v>20</v>
      </c>
    </row>
    <row r="542" spans="1:20" ht="94.5">
      <c r="A542" s="76">
        <v>535</v>
      </c>
      <c r="B542" s="226">
        <v>1258</v>
      </c>
      <c r="C542" s="226" t="s">
        <v>4929</v>
      </c>
      <c r="D542" s="226" t="s">
        <v>4930</v>
      </c>
      <c r="E542" s="226" t="s">
        <v>4931</v>
      </c>
      <c r="F542" s="226"/>
      <c r="G542" s="226" t="s">
        <v>1531</v>
      </c>
      <c r="H542" s="226" t="s">
        <v>1953</v>
      </c>
      <c r="I542" s="226" t="s">
        <v>1957</v>
      </c>
      <c r="J542" s="226" t="s">
        <v>6</v>
      </c>
      <c r="K542" s="226" t="s">
        <v>4795</v>
      </c>
      <c r="L542" s="226">
        <v>50000</v>
      </c>
      <c r="M542" s="226">
        <v>45000</v>
      </c>
      <c r="N542" s="886">
        <v>2500</v>
      </c>
      <c r="O542" s="887" t="s">
        <v>4152</v>
      </c>
      <c r="P542" s="229">
        <v>47500</v>
      </c>
      <c r="Q542" s="225">
        <v>20</v>
      </c>
      <c r="R542" s="229">
        <v>47500</v>
      </c>
      <c r="S542" s="887" t="s">
        <v>4152</v>
      </c>
      <c r="T542" s="229">
        <v>20</v>
      </c>
    </row>
    <row r="543" spans="1:20" ht="94.5">
      <c r="A543" s="76">
        <v>536</v>
      </c>
      <c r="B543" s="221">
        <v>1259</v>
      </c>
      <c r="C543" s="221" t="s">
        <v>4932</v>
      </c>
      <c r="D543" s="221" t="s">
        <v>3540</v>
      </c>
      <c r="E543" s="226" t="s">
        <v>4933</v>
      </c>
      <c r="F543" s="226"/>
      <c r="G543" s="226" t="s">
        <v>1531</v>
      </c>
      <c r="H543" s="221" t="s">
        <v>1953</v>
      </c>
      <c r="I543" s="221" t="s">
        <v>1957</v>
      </c>
      <c r="J543" s="226" t="s">
        <v>6</v>
      </c>
      <c r="K543" s="221" t="s">
        <v>4891</v>
      </c>
      <c r="L543" s="221">
        <v>50000</v>
      </c>
      <c r="M543" s="226">
        <v>45000</v>
      </c>
      <c r="N543" s="886">
        <v>2500</v>
      </c>
      <c r="O543" s="887" t="s">
        <v>4152</v>
      </c>
      <c r="P543" s="229">
        <v>47500</v>
      </c>
      <c r="Q543" s="225">
        <v>20</v>
      </c>
      <c r="R543" s="229">
        <v>47500</v>
      </c>
      <c r="S543" s="887" t="s">
        <v>4152</v>
      </c>
      <c r="T543" s="229">
        <v>20</v>
      </c>
    </row>
    <row r="544" spans="1:20" ht="110.25">
      <c r="A544" s="76">
        <v>537</v>
      </c>
      <c r="B544" s="226">
        <v>1260</v>
      </c>
      <c r="C544" s="226" t="s">
        <v>4934</v>
      </c>
      <c r="D544" s="226" t="s">
        <v>4935</v>
      </c>
      <c r="E544" s="226" t="s">
        <v>4936</v>
      </c>
      <c r="F544" s="226"/>
      <c r="G544" s="226" t="s">
        <v>1531</v>
      </c>
      <c r="H544" s="226" t="s">
        <v>1953</v>
      </c>
      <c r="I544" s="226" t="s">
        <v>1957</v>
      </c>
      <c r="J544" s="226" t="s">
        <v>6</v>
      </c>
      <c r="K544" s="226" t="s">
        <v>4937</v>
      </c>
      <c r="L544" s="226">
        <v>50000</v>
      </c>
      <c r="M544" s="226">
        <v>45000</v>
      </c>
      <c r="N544" s="886">
        <v>2500</v>
      </c>
      <c r="O544" s="887" t="s">
        <v>4152</v>
      </c>
      <c r="P544" s="229">
        <v>47500</v>
      </c>
      <c r="Q544" s="225">
        <v>20</v>
      </c>
      <c r="R544" s="229">
        <v>47500</v>
      </c>
      <c r="S544" s="887" t="s">
        <v>4152</v>
      </c>
      <c r="T544" s="229">
        <v>20</v>
      </c>
    </row>
    <row r="545" spans="1:20" ht="78.75">
      <c r="A545" s="76">
        <v>538</v>
      </c>
      <c r="B545" s="226">
        <v>1262</v>
      </c>
      <c r="C545" s="226" t="s">
        <v>4938</v>
      </c>
      <c r="D545" s="226" t="s">
        <v>4842</v>
      </c>
      <c r="E545" s="226" t="s">
        <v>4939</v>
      </c>
      <c r="F545" s="226"/>
      <c r="G545" s="226" t="s">
        <v>1531</v>
      </c>
      <c r="H545" s="226" t="s">
        <v>1953</v>
      </c>
      <c r="I545" s="226" t="s">
        <v>1954</v>
      </c>
      <c r="J545" s="226" t="s">
        <v>6</v>
      </c>
      <c r="K545" s="226" t="s">
        <v>3424</v>
      </c>
      <c r="L545" s="226">
        <v>50000</v>
      </c>
      <c r="M545" s="226">
        <v>45000</v>
      </c>
      <c r="N545" s="886">
        <v>2500</v>
      </c>
      <c r="O545" s="887" t="s">
        <v>4152</v>
      </c>
      <c r="P545" s="229">
        <v>47500</v>
      </c>
      <c r="Q545" s="225">
        <v>20</v>
      </c>
      <c r="R545" s="229">
        <v>47500</v>
      </c>
      <c r="S545" s="887" t="s">
        <v>4152</v>
      </c>
      <c r="T545" s="229">
        <v>20</v>
      </c>
    </row>
    <row r="546" spans="1:20" ht="63">
      <c r="A546" s="76">
        <v>539</v>
      </c>
      <c r="B546" s="226">
        <v>1274</v>
      </c>
      <c r="C546" s="226" t="s">
        <v>4940</v>
      </c>
      <c r="D546" s="226" t="s">
        <v>4941</v>
      </c>
      <c r="E546" s="226" t="s">
        <v>4942</v>
      </c>
      <c r="F546" s="226"/>
      <c r="G546" s="226" t="s">
        <v>1531</v>
      </c>
      <c r="H546" s="226" t="s">
        <v>1953</v>
      </c>
      <c r="I546" s="226" t="s">
        <v>1954</v>
      </c>
      <c r="J546" s="226" t="s">
        <v>6</v>
      </c>
      <c r="K546" s="226" t="s">
        <v>4943</v>
      </c>
      <c r="L546" s="226">
        <v>200000</v>
      </c>
      <c r="M546" s="226">
        <v>180000</v>
      </c>
      <c r="N546" s="886">
        <v>10000</v>
      </c>
      <c r="O546" s="887" t="s">
        <v>4152</v>
      </c>
      <c r="P546" s="229">
        <v>190000</v>
      </c>
      <c r="Q546" s="225">
        <v>20</v>
      </c>
      <c r="R546" s="229">
        <v>190000</v>
      </c>
      <c r="S546" s="887" t="s">
        <v>4152</v>
      </c>
      <c r="T546" s="229">
        <v>20</v>
      </c>
    </row>
    <row r="547" spans="1:20" ht="126">
      <c r="A547" s="76">
        <v>540</v>
      </c>
      <c r="B547" s="226">
        <v>1275</v>
      </c>
      <c r="C547" s="226" t="s">
        <v>4944</v>
      </c>
      <c r="D547" s="226" t="s">
        <v>4945</v>
      </c>
      <c r="E547" s="226" t="s">
        <v>4946</v>
      </c>
      <c r="F547" s="226"/>
      <c r="G547" s="226" t="s">
        <v>1531</v>
      </c>
      <c r="H547" s="226" t="s">
        <v>1953</v>
      </c>
      <c r="I547" s="226" t="s">
        <v>1954</v>
      </c>
      <c r="J547" s="226" t="s">
        <v>6</v>
      </c>
      <c r="K547" s="221" t="s">
        <v>4947</v>
      </c>
      <c r="L547" s="221">
        <v>50000</v>
      </c>
      <c r="M547" s="226">
        <v>45000</v>
      </c>
      <c r="N547" s="886">
        <v>2500</v>
      </c>
      <c r="O547" s="887" t="s">
        <v>4152</v>
      </c>
      <c r="P547" s="229">
        <v>47500</v>
      </c>
      <c r="Q547" s="225">
        <v>20</v>
      </c>
      <c r="R547" s="229">
        <v>47500</v>
      </c>
      <c r="S547" s="887" t="s">
        <v>4152</v>
      </c>
      <c r="T547" s="229">
        <v>20</v>
      </c>
    </row>
    <row r="548" spans="1:20" ht="63">
      <c r="A548" s="76">
        <v>541</v>
      </c>
      <c r="B548" s="221">
        <v>1276</v>
      </c>
      <c r="C548" s="221" t="s">
        <v>4262</v>
      </c>
      <c r="D548" s="221" t="s">
        <v>4948</v>
      </c>
      <c r="E548" s="226" t="s">
        <v>4949</v>
      </c>
      <c r="F548" s="226"/>
      <c r="G548" s="226" t="s">
        <v>1531</v>
      </c>
      <c r="H548" s="221" t="s">
        <v>1953</v>
      </c>
      <c r="I548" s="221" t="s">
        <v>1954</v>
      </c>
      <c r="J548" s="226" t="s">
        <v>6</v>
      </c>
      <c r="K548" s="221" t="s">
        <v>4950</v>
      </c>
      <c r="L548" s="221">
        <v>100000</v>
      </c>
      <c r="M548" s="226">
        <v>90000</v>
      </c>
      <c r="N548" s="886">
        <v>5000</v>
      </c>
      <c r="O548" s="887" t="s">
        <v>4152</v>
      </c>
      <c r="P548" s="229">
        <v>95000</v>
      </c>
      <c r="Q548" s="225">
        <v>20</v>
      </c>
      <c r="R548" s="229">
        <v>95000</v>
      </c>
      <c r="S548" s="887" t="s">
        <v>4152</v>
      </c>
      <c r="T548" s="229">
        <v>20</v>
      </c>
    </row>
    <row r="549" spans="1:20" ht="31.5">
      <c r="A549" s="76">
        <v>542</v>
      </c>
      <c r="B549" s="221">
        <v>1289</v>
      </c>
      <c r="C549" s="221" t="s">
        <v>4951</v>
      </c>
      <c r="D549" s="221" t="s">
        <v>4952</v>
      </c>
      <c r="E549" s="226"/>
      <c r="F549" s="226"/>
      <c r="G549" s="226" t="s">
        <v>1531</v>
      </c>
      <c r="H549" s="221" t="s">
        <v>1953</v>
      </c>
      <c r="I549" s="221" t="s">
        <v>1954</v>
      </c>
      <c r="J549" s="226" t="s">
        <v>6</v>
      </c>
      <c r="K549" s="221" t="s">
        <v>4169</v>
      </c>
      <c r="L549" s="221">
        <v>50000</v>
      </c>
      <c r="M549" s="226">
        <v>45000</v>
      </c>
      <c r="N549" s="886">
        <v>2500</v>
      </c>
      <c r="O549" s="887" t="s">
        <v>4152</v>
      </c>
      <c r="P549" s="229">
        <v>47500</v>
      </c>
      <c r="Q549" s="225">
        <v>20</v>
      </c>
      <c r="R549" s="229">
        <v>47500</v>
      </c>
      <c r="S549" s="887" t="s">
        <v>4152</v>
      </c>
      <c r="T549" s="229">
        <v>20</v>
      </c>
    </row>
    <row r="550" spans="1:20" ht="110.25">
      <c r="A550" s="76">
        <v>543</v>
      </c>
      <c r="B550" s="226">
        <v>1296</v>
      </c>
      <c r="C550" s="226" t="s">
        <v>4953</v>
      </c>
      <c r="D550" s="226" t="s">
        <v>4954</v>
      </c>
      <c r="E550" s="226" t="s">
        <v>4955</v>
      </c>
      <c r="F550" s="226"/>
      <c r="G550" s="226" t="s">
        <v>1531</v>
      </c>
      <c r="H550" s="226" t="s">
        <v>1953</v>
      </c>
      <c r="I550" s="226" t="s">
        <v>1954</v>
      </c>
      <c r="J550" s="226" t="s">
        <v>6</v>
      </c>
      <c r="K550" s="226" t="s">
        <v>4956</v>
      </c>
      <c r="L550" s="226">
        <v>100000</v>
      </c>
      <c r="M550" s="226">
        <v>90000</v>
      </c>
      <c r="N550" s="886">
        <v>5000</v>
      </c>
      <c r="O550" s="887" t="s">
        <v>4152</v>
      </c>
      <c r="P550" s="229">
        <v>95000</v>
      </c>
      <c r="Q550" s="225">
        <v>20</v>
      </c>
      <c r="R550" s="229">
        <v>95000</v>
      </c>
      <c r="S550" s="887" t="s">
        <v>4152</v>
      </c>
      <c r="T550" s="229">
        <v>20</v>
      </c>
    </row>
    <row r="551" spans="1:20" ht="78.75">
      <c r="A551" s="76">
        <v>544</v>
      </c>
      <c r="B551" s="226">
        <v>1297</v>
      </c>
      <c r="C551" s="226" t="s">
        <v>4957</v>
      </c>
      <c r="D551" s="226" t="s">
        <v>4958</v>
      </c>
      <c r="E551" s="226" t="s">
        <v>4959</v>
      </c>
      <c r="F551" s="226"/>
      <c r="G551" s="226" t="s">
        <v>1531</v>
      </c>
      <c r="H551" s="226" t="s">
        <v>1953</v>
      </c>
      <c r="I551" s="226" t="s">
        <v>1954</v>
      </c>
      <c r="J551" s="226" t="s">
        <v>6</v>
      </c>
      <c r="K551" s="226" t="s">
        <v>4473</v>
      </c>
      <c r="L551" s="226">
        <v>50000</v>
      </c>
      <c r="M551" s="226">
        <v>45000</v>
      </c>
      <c r="N551" s="886">
        <v>2500</v>
      </c>
      <c r="O551" s="887" t="s">
        <v>4152</v>
      </c>
      <c r="P551" s="229">
        <v>47500</v>
      </c>
      <c r="Q551" s="225">
        <v>20</v>
      </c>
      <c r="R551" s="229">
        <v>47500</v>
      </c>
      <c r="S551" s="887" t="s">
        <v>4152</v>
      </c>
      <c r="T551" s="229">
        <v>20</v>
      </c>
    </row>
    <row r="552" spans="1:20" ht="63">
      <c r="A552" s="76">
        <v>545</v>
      </c>
      <c r="B552" s="226">
        <v>1293</v>
      </c>
      <c r="C552" s="226" t="s">
        <v>4960</v>
      </c>
      <c r="D552" s="226" t="s">
        <v>4961</v>
      </c>
      <c r="E552" s="226" t="s">
        <v>4962</v>
      </c>
      <c r="F552" s="226"/>
      <c r="G552" s="226" t="s">
        <v>1531</v>
      </c>
      <c r="H552" s="226" t="s">
        <v>1953</v>
      </c>
      <c r="I552" s="226" t="s">
        <v>1954</v>
      </c>
      <c r="J552" s="226" t="s">
        <v>6</v>
      </c>
      <c r="K552" s="226" t="s">
        <v>4473</v>
      </c>
      <c r="L552" s="226">
        <v>50000</v>
      </c>
      <c r="M552" s="226">
        <v>45000</v>
      </c>
      <c r="N552" s="886">
        <v>2500</v>
      </c>
      <c r="O552" s="887" t="s">
        <v>4152</v>
      </c>
      <c r="P552" s="229">
        <v>47500</v>
      </c>
      <c r="Q552" s="225">
        <v>20</v>
      </c>
      <c r="R552" s="229">
        <v>47500</v>
      </c>
      <c r="S552" s="887" t="s">
        <v>4152</v>
      </c>
      <c r="T552" s="229">
        <v>20</v>
      </c>
    </row>
    <row r="553" spans="1:20" ht="63">
      <c r="A553" s="76">
        <v>546</v>
      </c>
      <c r="B553" s="226">
        <v>1299</v>
      </c>
      <c r="C553" s="226" t="s">
        <v>4963</v>
      </c>
      <c r="D553" s="226" t="s">
        <v>4964</v>
      </c>
      <c r="E553" s="226" t="s">
        <v>4965</v>
      </c>
      <c r="F553" s="226"/>
      <c r="G553" s="226" t="s">
        <v>1531</v>
      </c>
      <c r="H553" s="226" t="s">
        <v>1953</v>
      </c>
      <c r="I553" s="226" t="s">
        <v>1954</v>
      </c>
      <c r="J553" s="226" t="s">
        <v>6</v>
      </c>
      <c r="K553" s="226" t="s">
        <v>4966</v>
      </c>
      <c r="L553" s="226">
        <v>150000</v>
      </c>
      <c r="M553" s="226">
        <v>135000</v>
      </c>
      <c r="N553" s="886">
        <v>7500</v>
      </c>
      <c r="O553" s="887" t="s">
        <v>4152</v>
      </c>
      <c r="P553" s="229">
        <v>142500</v>
      </c>
      <c r="Q553" s="225">
        <v>20</v>
      </c>
      <c r="R553" s="229">
        <v>142500</v>
      </c>
      <c r="S553" s="887" t="s">
        <v>4152</v>
      </c>
      <c r="T553" s="229">
        <v>20</v>
      </c>
    </row>
    <row r="554" spans="1:20" ht="47.25">
      <c r="A554" s="76">
        <v>547</v>
      </c>
      <c r="B554" s="226">
        <v>1301</v>
      </c>
      <c r="C554" s="226" t="s">
        <v>4967</v>
      </c>
      <c r="D554" s="226" t="s">
        <v>4968</v>
      </c>
      <c r="E554" s="226" t="s">
        <v>4969</v>
      </c>
      <c r="F554" s="226"/>
      <c r="G554" s="226" t="s">
        <v>1531</v>
      </c>
      <c r="H554" s="226" t="s">
        <v>1953</v>
      </c>
      <c r="I554" s="226" t="s">
        <v>1957</v>
      </c>
      <c r="J554" s="226" t="s">
        <v>6</v>
      </c>
      <c r="K554" s="226"/>
      <c r="L554" s="226">
        <v>50000</v>
      </c>
      <c r="M554" s="226">
        <v>45000</v>
      </c>
      <c r="N554" s="886">
        <v>2500</v>
      </c>
      <c r="O554" s="887" t="s">
        <v>4152</v>
      </c>
      <c r="P554" s="229">
        <v>47500</v>
      </c>
      <c r="Q554" s="225">
        <v>20</v>
      </c>
      <c r="R554" s="229">
        <v>47500</v>
      </c>
      <c r="S554" s="887" t="s">
        <v>4152</v>
      </c>
      <c r="T554" s="229">
        <v>20</v>
      </c>
    </row>
    <row r="555" spans="1:20" ht="63">
      <c r="A555" s="76">
        <v>548</v>
      </c>
      <c r="B555" s="226">
        <v>1304</v>
      </c>
      <c r="C555" s="226" t="s">
        <v>4970</v>
      </c>
      <c r="D555" s="226" t="s">
        <v>4971</v>
      </c>
      <c r="E555" s="226" t="s">
        <v>4972</v>
      </c>
      <c r="F555" s="226"/>
      <c r="G555" s="226" t="s">
        <v>1531</v>
      </c>
      <c r="H555" s="226" t="s">
        <v>1953</v>
      </c>
      <c r="I555" s="226" t="s">
        <v>1954</v>
      </c>
      <c r="J555" s="226" t="s">
        <v>6</v>
      </c>
      <c r="K555" s="226" t="s">
        <v>4473</v>
      </c>
      <c r="L555" s="226">
        <v>50000</v>
      </c>
      <c r="M555" s="226">
        <v>45000</v>
      </c>
      <c r="N555" s="886">
        <v>2500</v>
      </c>
      <c r="O555" s="887" t="s">
        <v>4152</v>
      </c>
      <c r="P555" s="229">
        <v>47500</v>
      </c>
      <c r="Q555" s="225">
        <v>20</v>
      </c>
      <c r="R555" s="229">
        <v>47500</v>
      </c>
      <c r="S555" s="887" t="s">
        <v>4152</v>
      </c>
      <c r="T555" s="229">
        <v>20</v>
      </c>
    </row>
    <row r="556" spans="1:20" ht="63">
      <c r="A556" s="76">
        <v>549</v>
      </c>
      <c r="B556" s="226">
        <v>1305</v>
      </c>
      <c r="C556" s="226" t="s">
        <v>4973</v>
      </c>
      <c r="D556" s="226" t="s">
        <v>3706</v>
      </c>
      <c r="E556" s="226" t="s">
        <v>4974</v>
      </c>
      <c r="F556" s="226"/>
      <c r="G556" s="226" t="s">
        <v>1531</v>
      </c>
      <c r="H556" s="226" t="s">
        <v>1953</v>
      </c>
      <c r="I556" s="226" t="s">
        <v>1954</v>
      </c>
      <c r="J556" s="226" t="s">
        <v>6</v>
      </c>
      <c r="K556" s="226" t="s">
        <v>4473</v>
      </c>
      <c r="L556" s="226">
        <v>100000</v>
      </c>
      <c r="M556" s="226">
        <v>90000</v>
      </c>
      <c r="N556" s="886">
        <v>5000</v>
      </c>
      <c r="O556" s="887" t="s">
        <v>4152</v>
      </c>
      <c r="P556" s="229">
        <v>95000</v>
      </c>
      <c r="Q556" s="225">
        <v>20</v>
      </c>
      <c r="R556" s="229">
        <v>95000</v>
      </c>
      <c r="S556" s="887" t="s">
        <v>4152</v>
      </c>
      <c r="T556" s="229">
        <v>20</v>
      </c>
    </row>
    <row r="557" spans="1:20" ht="78.75">
      <c r="A557" s="76">
        <v>550</v>
      </c>
      <c r="B557" s="226">
        <v>1306</v>
      </c>
      <c r="C557" s="226" t="s">
        <v>4207</v>
      </c>
      <c r="D557" s="226" t="s">
        <v>4709</v>
      </c>
      <c r="E557" s="226" t="s">
        <v>4975</v>
      </c>
      <c r="F557" s="226"/>
      <c r="G557" s="226" t="s">
        <v>1531</v>
      </c>
      <c r="H557" s="226" t="s">
        <v>1953</v>
      </c>
      <c r="I557" s="226" t="s">
        <v>1954</v>
      </c>
      <c r="J557" s="226" t="s">
        <v>6</v>
      </c>
      <c r="K557" s="226" t="s">
        <v>4473</v>
      </c>
      <c r="L557" s="226">
        <v>100000</v>
      </c>
      <c r="M557" s="226">
        <v>90000</v>
      </c>
      <c r="N557" s="886">
        <v>5000</v>
      </c>
      <c r="O557" s="887" t="s">
        <v>4152</v>
      </c>
      <c r="P557" s="229">
        <v>95000</v>
      </c>
      <c r="Q557" s="225">
        <v>20</v>
      </c>
      <c r="R557" s="229">
        <v>95000</v>
      </c>
      <c r="S557" s="887" t="s">
        <v>4152</v>
      </c>
      <c r="T557" s="229">
        <v>20</v>
      </c>
    </row>
    <row r="558" spans="1:20" ht="47.25">
      <c r="A558" s="76">
        <v>551</v>
      </c>
      <c r="B558" s="226">
        <v>1307</v>
      </c>
      <c r="C558" s="226" t="s">
        <v>4976</v>
      </c>
      <c r="D558" s="226" t="s">
        <v>4977</v>
      </c>
      <c r="E558" s="226" t="s">
        <v>4978</v>
      </c>
      <c r="F558" s="226"/>
      <c r="G558" s="226" t="s">
        <v>1531</v>
      </c>
      <c r="H558" s="226" t="s">
        <v>1953</v>
      </c>
      <c r="I558" s="226" t="s">
        <v>1954</v>
      </c>
      <c r="J558" s="226" t="s">
        <v>6</v>
      </c>
      <c r="K558" s="226" t="s">
        <v>4473</v>
      </c>
      <c r="L558" s="226">
        <v>100000</v>
      </c>
      <c r="M558" s="226">
        <v>90000</v>
      </c>
      <c r="N558" s="886">
        <v>5000</v>
      </c>
      <c r="O558" s="887" t="s">
        <v>4152</v>
      </c>
      <c r="P558" s="229">
        <v>95000</v>
      </c>
      <c r="Q558" s="225">
        <v>20</v>
      </c>
      <c r="R558" s="229">
        <v>95000</v>
      </c>
      <c r="S558" s="887" t="s">
        <v>4152</v>
      </c>
      <c r="T558" s="229">
        <v>20</v>
      </c>
    </row>
    <row r="559" spans="1:20" ht="78.75">
      <c r="A559" s="76">
        <v>552</v>
      </c>
      <c r="B559" s="226">
        <v>1308</v>
      </c>
      <c r="C559" s="226" t="s">
        <v>4979</v>
      </c>
      <c r="D559" s="226" t="s">
        <v>4709</v>
      </c>
      <c r="E559" s="226" t="s">
        <v>4975</v>
      </c>
      <c r="F559" s="226"/>
      <c r="G559" s="226" t="s">
        <v>1531</v>
      </c>
      <c r="H559" s="226" t="s">
        <v>1953</v>
      </c>
      <c r="I559" s="226" t="s">
        <v>1954</v>
      </c>
      <c r="J559" s="226" t="s">
        <v>6</v>
      </c>
      <c r="K559" s="226" t="s">
        <v>4473</v>
      </c>
      <c r="L559" s="226">
        <v>50000</v>
      </c>
      <c r="M559" s="226">
        <v>45000</v>
      </c>
      <c r="N559" s="886">
        <v>2500</v>
      </c>
      <c r="O559" s="887" t="s">
        <v>4152</v>
      </c>
      <c r="P559" s="229">
        <v>47500</v>
      </c>
      <c r="Q559" s="225">
        <v>20</v>
      </c>
      <c r="R559" s="229">
        <v>47500</v>
      </c>
      <c r="S559" s="887" t="s">
        <v>4152</v>
      </c>
      <c r="T559" s="229">
        <v>20</v>
      </c>
    </row>
    <row r="560" spans="1:20" ht="78.75">
      <c r="A560" s="76">
        <v>553</v>
      </c>
      <c r="B560" s="226">
        <v>1310</v>
      </c>
      <c r="C560" s="226" t="s">
        <v>4980</v>
      </c>
      <c r="D560" s="226" t="s">
        <v>4981</v>
      </c>
      <c r="E560" s="226" t="s">
        <v>4982</v>
      </c>
      <c r="F560" s="226"/>
      <c r="G560" s="226" t="s">
        <v>1531</v>
      </c>
      <c r="H560" s="226" t="s">
        <v>1953</v>
      </c>
      <c r="I560" s="226" t="s">
        <v>1957</v>
      </c>
      <c r="J560" s="226" t="s">
        <v>6</v>
      </c>
      <c r="K560" s="226" t="s">
        <v>4473</v>
      </c>
      <c r="L560" s="226">
        <v>50000</v>
      </c>
      <c r="M560" s="226">
        <v>45000</v>
      </c>
      <c r="N560" s="886">
        <v>2500</v>
      </c>
      <c r="O560" s="887" t="s">
        <v>4152</v>
      </c>
      <c r="P560" s="229">
        <v>47500</v>
      </c>
      <c r="Q560" s="225">
        <v>20</v>
      </c>
      <c r="R560" s="229">
        <v>47500</v>
      </c>
      <c r="S560" s="887" t="s">
        <v>4152</v>
      </c>
      <c r="T560" s="229">
        <v>20</v>
      </c>
    </row>
    <row r="561" spans="1:20" ht="63">
      <c r="A561" s="76">
        <v>554</v>
      </c>
      <c r="B561" s="221">
        <v>1311</v>
      </c>
      <c r="C561" s="221" t="s">
        <v>4983</v>
      </c>
      <c r="D561" s="221" t="s">
        <v>4984</v>
      </c>
      <c r="E561" s="226" t="s">
        <v>4985</v>
      </c>
      <c r="F561" s="226"/>
      <c r="G561" s="226" t="s">
        <v>1531</v>
      </c>
      <c r="H561" s="221" t="s">
        <v>1953</v>
      </c>
      <c r="I561" s="221" t="s">
        <v>1954</v>
      </c>
      <c r="J561" s="226" t="s">
        <v>6</v>
      </c>
      <c r="K561" s="221" t="s">
        <v>4986</v>
      </c>
      <c r="L561" s="221">
        <v>100000</v>
      </c>
      <c r="M561" s="226">
        <v>90000</v>
      </c>
      <c r="N561" s="886">
        <v>5000</v>
      </c>
      <c r="O561" s="887" t="s">
        <v>4152</v>
      </c>
      <c r="P561" s="229">
        <v>95000</v>
      </c>
      <c r="Q561" s="225">
        <v>20</v>
      </c>
      <c r="R561" s="229">
        <v>95000</v>
      </c>
      <c r="S561" s="887" t="s">
        <v>4152</v>
      </c>
      <c r="T561" s="229">
        <v>20</v>
      </c>
    </row>
    <row r="562" spans="1:20" ht="63">
      <c r="A562" s="76">
        <v>555</v>
      </c>
      <c r="B562" s="226">
        <v>1313</v>
      </c>
      <c r="C562" s="226" t="s">
        <v>4987</v>
      </c>
      <c r="D562" s="226" t="s">
        <v>4988</v>
      </c>
      <c r="E562" s="226" t="s">
        <v>4989</v>
      </c>
      <c r="F562" s="226"/>
      <c r="G562" s="226" t="s">
        <v>1531</v>
      </c>
      <c r="H562" s="226" t="s">
        <v>1953</v>
      </c>
      <c r="I562" s="226" t="s">
        <v>1957</v>
      </c>
      <c r="J562" s="226" t="s">
        <v>6</v>
      </c>
      <c r="K562" s="226" t="s">
        <v>4990</v>
      </c>
      <c r="L562" s="226">
        <v>200000</v>
      </c>
      <c r="M562" s="226">
        <v>180000</v>
      </c>
      <c r="N562" s="886">
        <v>10000</v>
      </c>
      <c r="O562" s="887" t="s">
        <v>4152</v>
      </c>
      <c r="P562" s="229">
        <v>190000</v>
      </c>
      <c r="Q562" s="225">
        <v>20</v>
      </c>
      <c r="R562" s="229">
        <v>190000</v>
      </c>
      <c r="S562" s="887" t="s">
        <v>4152</v>
      </c>
      <c r="T562" s="229">
        <v>20</v>
      </c>
    </row>
    <row r="563" spans="1:20" ht="49.5">
      <c r="A563" s="76">
        <v>556</v>
      </c>
      <c r="B563" s="226">
        <v>604</v>
      </c>
      <c r="C563" s="233" t="s">
        <v>4991</v>
      </c>
      <c r="D563" s="233" t="s">
        <v>4992</v>
      </c>
      <c r="E563" s="233" t="s">
        <v>4993</v>
      </c>
      <c r="F563" s="233"/>
      <c r="G563" s="226" t="s">
        <v>1531</v>
      </c>
      <c r="H563" s="226" t="s">
        <v>1953</v>
      </c>
      <c r="I563" s="226" t="s">
        <v>1954</v>
      </c>
      <c r="J563" s="226" t="s">
        <v>6</v>
      </c>
      <c r="K563" s="226" t="s">
        <v>4393</v>
      </c>
      <c r="L563" s="889">
        <v>50000</v>
      </c>
      <c r="M563" s="226">
        <v>45000</v>
      </c>
      <c r="N563" s="886">
        <v>2500</v>
      </c>
      <c r="O563" s="887" t="s">
        <v>4994</v>
      </c>
      <c r="P563" s="229">
        <v>47500</v>
      </c>
      <c r="Q563" s="225">
        <v>20</v>
      </c>
      <c r="R563" s="229">
        <v>47500</v>
      </c>
      <c r="S563" s="887" t="s">
        <v>4994</v>
      </c>
      <c r="T563" s="229">
        <v>20</v>
      </c>
    </row>
    <row r="564" spans="1:20" ht="66">
      <c r="A564" s="76">
        <v>557</v>
      </c>
      <c r="B564" s="226">
        <v>606</v>
      </c>
      <c r="C564" s="233" t="s">
        <v>3189</v>
      </c>
      <c r="D564" s="233" t="s">
        <v>4995</v>
      </c>
      <c r="E564" s="233" t="s">
        <v>4996</v>
      </c>
      <c r="F564" s="233"/>
      <c r="G564" s="226" t="s">
        <v>1531</v>
      </c>
      <c r="H564" s="226" t="s">
        <v>1953</v>
      </c>
      <c r="I564" s="226" t="s">
        <v>1957</v>
      </c>
      <c r="J564" s="226" t="s">
        <v>6</v>
      </c>
      <c r="K564" s="226" t="s">
        <v>4169</v>
      </c>
      <c r="L564" s="889">
        <v>100000</v>
      </c>
      <c r="M564" s="226">
        <v>90000</v>
      </c>
      <c r="N564" s="886">
        <v>5000</v>
      </c>
      <c r="O564" s="887" t="s">
        <v>4994</v>
      </c>
      <c r="P564" s="229">
        <v>95000</v>
      </c>
      <c r="Q564" s="225">
        <v>20</v>
      </c>
      <c r="R564" s="229">
        <v>95000</v>
      </c>
      <c r="S564" s="887" t="s">
        <v>4994</v>
      </c>
      <c r="T564" s="229">
        <v>20</v>
      </c>
    </row>
    <row r="565" spans="1:20" ht="49.5">
      <c r="A565" s="76">
        <v>558</v>
      </c>
      <c r="B565" s="226">
        <v>1116</v>
      </c>
      <c r="C565" s="233" t="s">
        <v>4997</v>
      </c>
      <c r="D565" s="233" t="s">
        <v>4998</v>
      </c>
      <c r="E565" s="233" t="s">
        <v>4999</v>
      </c>
      <c r="F565" s="233"/>
      <c r="G565" s="226" t="s">
        <v>1531</v>
      </c>
      <c r="H565" s="226" t="s">
        <v>1953</v>
      </c>
      <c r="I565" s="226" t="s">
        <v>1954</v>
      </c>
      <c r="J565" s="226" t="s">
        <v>6</v>
      </c>
      <c r="K565" s="226" t="s">
        <v>4169</v>
      </c>
      <c r="L565" s="889">
        <v>50000</v>
      </c>
      <c r="M565" s="226">
        <v>45000</v>
      </c>
      <c r="N565" s="886">
        <v>2500</v>
      </c>
      <c r="O565" s="887" t="s">
        <v>4994</v>
      </c>
      <c r="P565" s="229">
        <v>47500</v>
      </c>
      <c r="Q565" s="225">
        <v>20</v>
      </c>
      <c r="R565" s="229">
        <v>47500</v>
      </c>
      <c r="S565" s="887" t="s">
        <v>4994</v>
      </c>
      <c r="T565" s="229">
        <v>20</v>
      </c>
    </row>
    <row r="566" spans="1:20" ht="49.5">
      <c r="A566" s="76">
        <v>559</v>
      </c>
      <c r="B566" s="226">
        <v>1118</v>
      </c>
      <c r="C566" s="233" t="s">
        <v>5000</v>
      </c>
      <c r="D566" s="233" t="s">
        <v>5001</v>
      </c>
      <c r="E566" s="233" t="s">
        <v>5002</v>
      </c>
      <c r="F566" s="233"/>
      <c r="G566" s="226" t="s">
        <v>1531</v>
      </c>
      <c r="H566" s="226" t="s">
        <v>1953</v>
      </c>
      <c r="I566" s="226" t="s">
        <v>1954</v>
      </c>
      <c r="J566" s="226" t="s">
        <v>6</v>
      </c>
      <c r="K566" s="226" t="s">
        <v>4169</v>
      </c>
      <c r="L566" s="889">
        <v>50000</v>
      </c>
      <c r="M566" s="226">
        <v>45000</v>
      </c>
      <c r="N566" s="886">
        <v>2500</v>
      </c>
      <c r="O566" s="887" t="s">
        <v>4994</v>
      </c>
      <c r="P566" s="229">
        <v>47500</v>
      </c>
      <c r="Q566" s="225">
        <v>20</v>
      </c>
      <c r="R566" s="229">
        <v>47500</v>
      </c>
      <c r="S566" s="887" t="s">
        <v>4994</v>
      </c>
      <c r="T566" s="229">
        <v>20</v>
      </c>
    </row>
    <row r="567" spans="1:20" ht="49.5">
      <c r="A567" s="76">
        <v>560</v>
      </c>
      <c r="B567" s="226">
        <v>1120</v>
      </c>
      <c r="C567" s="233" t="s">
        <v>5003</v>
      </c>
      <c r="D567" s="233" t="s">
        <v>5004</v>
      </c>
      <c r="E567" s="233" t="s">
        <v>5005</v>
      </c>
      <c r="F567" s="233"/>
      <c r="G567" s="226" t="s">
        <v>1531</v>
      </c>
      <c r="H567" s="226" t="s">
        <v>1953</v>
      </c>
      <c r="I567" s="226" t="s">
        <v>1954</v>
      </c>
      <c r="J567" s="226" t="s">
        <v>6</v>
      </c>
      <c r="K567" s="226" t="s">
        <v>4169</v>
      </c>
      <c r="L567" s="889">
        <v>50000</v>
      </c>
      <c r="M567" s="226">
        <v>45000</v>
      </c>
      <c r="N567" s="886">
        <v>2500</v>
      </c>
      <c r="O567" s="887" t="s">
        <v>4994</v>
      </c>
      <c r="P567" s="229">
        <v>47500</v>
      </c>
      <c r="Q567" s="225">
        <v>20</v>
      </c>
      <c r="R567" s="229">
        <v>47500</v>
      </c>
      <c r="S567" s="887" t="s">
        <v>4994</v>
      </c>
      <c r="T567" s="229">
        <v>20</v>
      </c>
    </row>
    <row r="568" spans="1:20" ht="49.5">
      <c r="A568" s="76">
        <v>561</v>
      </c>
      <c r="B568" s="226">
        <v>1123</v>
      </c>
      <c r="C568" s="233" t="s">
        <v>5006</v>
      </c>
      <c r="D568" s="233" t="s">
        <v>5001</v>
      </c>
      <c r="E568" s="233" t="s">
        <v>5007</v>
      </c>
      <c r="F568" s="233"/>
      <c r="G568" s="226" t="s">
        <v>1531</v>
      </c>
      <c r="H568" s="226" t="s">
        <v>1953</v>
      </c>
      <c r="I568" s="226" t="s">
        <v>1954</v>
      </c>
      <c r="J568" s="226" t="s">
        <v>6</v>
      </c>
      <c r="K568" s="226" t="s">
        <v>4169</v>
      </c>
      <c r="L568" s="889">
        <v>50000</v>
      </c>
      <c r="M568" s="226">
        <v>45000</v>
      </c>
      <c r="N568" s="886">
        <v>2500</v>
      </c>
      <c r="O568" s="887" t="s">
        <v>4994</v>
      </c>
      <c r="P568" s="229">
        <v>47500</v>
      </c>
      <c r="Q568" s="225">
        <v>20</v>
      </c>
      <c r="R568" s="229">
        <v>47500</v>
      </c>
      <c r="S568" s="887" t="s">
        <v>4994</v>
      </c>
      <c r="T568" s="229">
        <v>20</v>
      </c>
    </row>
    <row r="569" spans="1:20" ht="49.5">
      <c r="A569" s="76">
        <v>562</v>
      </c>
      <c r="B569" s="226">
        <v>1129</v>
      </c>
      <c r="C569" s="233" t="s">
        <v>5008</v>
      </c>
      <c r="D569" s="233" t="s">
        <v>5009</v>
      </c>
      <c r="E569" s="233" t="s">
        <v>5010</v>
      </c>
      <c r="F569" s="233"/>
      <c r="G569" s="226" t="s">
        <v>1531</v>
      </c>
      <c r="H569" s="226" t="s">
        <v>1953</v>
      </c>
      <c r="I569" s="226" t="s">
        <v>1957</v>
      </c>
      <c r="J569" s="226" t="s">
        <v>6</v>
      </c>
      <c r="K569" s="226" t="s">
        <v>4169</v>
      </c>
      <c r="L569" s="889">
        <v>50000</v>
      </c>
      <c r="M569" s="226">
        <v>45000</v>
      </c>
      <c r="N569" s="886">
        <v>2500</v>
      </c>
      <c r="O569" s="887" t="s">
        <v>4994</v>
      </c>
      <c r="P569" s="229">
        <v>47500</v>
      </c>
      <c r="Q569" s="225">
        <v>20</v>
      </c>
      <c r="R569" s="229">
        <v>47500</v>
      </c>
      <c r="S569" s="887" t="s">
        <v>4994</v>
      </c>
      <c r="T569" s="229">
        <v>20</v>
      </c>
    </row>
    <row r="570" spans="1:20" ht="66">
      <c r="A570" s="76">
        <v>563</v>
      </c>
      <c r="B570" s="226">
        <v>1130</v>
      </c>
      <c r="C570" s="233" t="s">
        <v>5011</v>
      </c>
      <c r="D570" s="235" t="s">
        <v>5012</v>
      </c>
      <c r="E570" s="233" t="s">
        <v>5013</v>
      </c>
      <c r="F570" s="233"/>
      <c r="G570" s="226" t="s">
        <v>1531</v>
      </c>
      <c r="H570" s="226" t="s">
        <v>1953</v>
      </c>
      <c r="I570" s="226" t="s">
        <v>1954</v>
      </c>
      <c r="J570" s="226" t="s">
        <v>6</v>
      </c>
      <c r="K570" s="226" t="s">
        <v>4169</v>
      </c>
      <c r="L570" s="889">
        <v>50000</v>
      </c>
      <c r="M570" s="226">
        <v>45000</v>
      </c>
      <c r="N570" s="886">
        <v>2500</v>
      </c>
      <c r="O570" s="887" t="s">
        <v>4994</v>
      </c>
      <c r="P570" s="229">
        <v>47500</v>
      </c>
      <c r="Q570" s="225">
        <v>20</v>
      </c>
      <c r="R570" s="229">
        <v>47500</v>
      </c>
      <c r="S570" s="887" t="s">
        <v>4994</v>
      </c>
      <c r="T570" s="229">
        <v>20</v>
      </c>
    </row>
    <row r="571" spans="1:20" ht="33">
      <c r="A571" s="76">
        <v>564</v>
      </c>
      <c r="B571" s="226">
        <v>1190</v>
      </c>
      <c r="C571" s="233" t="s">
        <v>5014</v>
      </c>
      <c r="D571" s="233" t="s">
        <v>5015</v>
      </c>
      <c r="E571" s="233" t="s">
        <v>5016</v>
      </c>
      <c r="F571" s="233"/>
      <c r="G571" s="226" t="s">
        <v>1531</v>
      </c>
      <c r="H571" s="226" t="s">
        <v>1953</v>
      </c>
      <c r="I571" s="226" t="s">
        <v>1954</v>
      </c>
      <c r="J571" s="226" t="s">
        <v>6</v>
      </c>
      <c r="K571" s="226" t="s">
        <v>4169</v>
      </c>
      <c r="L571" s="889">
        <v>50000</v>
      </c>
      <c r="M571" s="226">
        <v>45000</v>
      </c>
      <c r="N571" s="886">
        <v>2500</v>
      </c>
      <c r="O571" s="887" t="s">
        <v>4994</v>
      </c>
      <c r="P571" s="229">
        <v>47500</v>
      </c>
      <c r="Q571" s="225">
        <v>20</v>
      </c>
      <c r="R571" s="229">
        <v>47500</v>
      </c>
      <c r="S571" s="887" t="s">
        <v>4994</v>
      </c>
      <c r="T571" s="229">
        <v>20</v>
      </c>
    </row>
    <row r="572" spans="1:20" ht="49.5">
      <c r="A572" s="76">
        <v>565</v>
      </c>
      <c r="B572" s="226">
        <v>1191</v>
      </c>
      <c r="C572" s="233" t="s">
        <v>4997</v>
      </c>
      <c r="D572" s="233" t="s">
        <v>5015</v>
      </c>
      <c r="E572" s="233" t="s">
        <v>5017</v>
      </c>
      <c r="F572" s="233"/>
      <c r="G572" s="226" t="s">
        <v>1531</v>
      </c>
      <c r="H572" s="226" t="s">
        <v>1953</v>
      </c>
      <c r="I572" s="226" t="s">
        <v>1954</v>
      </c>
      <c r="J572" s="226" t="s">
        <v>6</v>
      </c>
      <c r="K572" s="226" t="s">
        <v>4169</v>
      </c>
      <c r="L572" s="889">
        <v>50000</v>
      </c>
      <c r="M572" s="226">
        <v>45000</v>
      </c>
      <c r="N572" s="886">
        <v>2500</v>
      </c>
      <c r="O572" s="887" t="s">
        <v>4994</v>
      </c>
      <c r="P572" s="229">
        <v>47500</v>
      </c>
      <c r="Q572" s="225">
        <v>20</v>
      </c>
      <c r="R572" s="229">
        <v>47500</v>
      </c>
      <c r="S572" s="887" t="s">
        <v>4994</v>
      </c>
      <c r="T572" s="229">
        <v>20</v>
      </c>
    </row>
    <row r="573" spans="1:20" ht="33">
      <c r="A573" s="76">
        <v>566</v>
      </c>
      <c r="B573" s="226">
        <v>1198</v>
      </c>
      <c r="C573" s="233" t="s">
        <v>5018</v>
      </c>
      <c r="D573" s="233" t="s">
        <v>5019</v>
      </c>
      <c r="E573" s="233" t="s">
        <v>5020</v>
      </c>
      <c r="F573" s="233"/>
      <c r="G573" s="226" t="s">
        <v>1531</v>
      </c>
      <c r="H573" s="226" t="s">
        <v>1953</v>
      </c>
      <c r="I573" s="226" t="s">
        <v>1954</v>
      </c>
      <c r="J573" s="226" t="s">
        <v>6</v>
      </c>
      <c r="K573" s="226" t="s">
        <v>4169</v>
      </c>
      <c r="L573" s="889">
        <v>50000</v>
      </c>
      <c r="M573" s="226">
        <v>45000</v>
      </c>
      <c r="N573" s="886">
        <v>2500</v>
      </c>
      <c r="O573" s="887" t="s">
        <v>4994</v>
      </c>
      <c r="P573" s="229">
        <v>47500</v>
      </c>
      <c r="Q573" s="225">
        <v>20</v>
      </c>
      <c r="R573" s="229">
        <v>47500</v>
      </c>
      <c r="S573" s="887" t="s">
        <v>4994</v>
      </c>
      <c r="T573" s="229">
        <v>20</v>
      </c>
    </row>
    <row r="574" spans="1:20" ht="66">
      <c r="A574" s="76">
        <v>567</v>
      </c>
      <c r="B574" s="226">
        <v>1199</v>
      </c>
      <c r="C574" s="233" t="s">
        <v>5021</v>
      </c>
      <c r="D574" s="233" t="s">
        <v>5022</v>
      </c>
      <c r="E574" s="233" t="s">
        <v>5023</v>
      </c>
      <c r="F574" s="233"/>
      <c r="G574" s="226" t="s">
        <v>1531</v>
      </c>
      <c r="H574" s="226" t="s">
        <v>1953</v>
      </c>
      <c r="I574" s="226" t="s">
        <v>1954</v>
      </c>
      <c r="J574" s="226" t="s">
        <v>6</v>
      </c>
      <c r="K574" s="226" t="s">
        <v>4169</v>
      </c>
      <c r="L574" s="889">
        <v>50000</v>
      </c>
      <c r="M574" s="226">
        <v>45000</v>
      </c>
      <c r="N574" s="886">
        <v>2500</v>
      </c>
      <c r="O574" s="887" t="s">
        <v>4994</v>
      </c>
      <c r="P574" s="229">
        <v>47500</v>
      </c>
      <c r="Q574" s="225">
        <v>20</v>
      </c>
      <c r="R574" s="229">
        <v>47500</v>
      </c>
      <c r="S574" s="887" t="s">
        <v>4994</v>
      </c>
      <c r="T574" s="229">
        <v>20</v>
      </c>
    </row>
    <row r="575" spans="1:20" ht="33">
      <c r="A575" s="76">
        <v>568</v>
      </c>
      <c r="B575" s="226">
        <v>1201</v>
      </c>
      <c r="C575" s="233" t="s">
        <v>5024</v>
      </c>
      <c r="D575" s="233" t="s">
        <v>5025</v>
      </c>
      <c r="E575" s="233" t="s">
        <v>5026</v>
      </c>
      <c r="F575" s="233"/>
      <c r="G575" s="226" t="s">
        <v>1531</v>
      </c>
      <c r="H575" s="226" t="s">
        <v>1953</v>
      </c>
      <c r="I575" s="226" t="s">
        <v>1954</v>
      </c>
      <c r="J575" s="226" t="s">
        <v>6</v>
      </c>
      <c r="K575" s="226" t="s">
        <v>4169</v>
      </c>
      <c r="L575" s="889">
        <v>50000</v>
      </c>
      <c r="M575" s="226">
        <v>45000</v>
      </c>
      <c r="N575" s="886">
        <v>2500</v>
      </c>
      <c r="O575" s="887" t="s">
        <v>4994</v>
      </c>
      <c r="P575" s="229">
        <v>47500</v>
      </c>
      <c r="Q575" s="225">
        <v>20</v>
      </c>
      <c r="R575" s="229">
        <v>47500</v>
      </c>
      <c r="S575" s="887" t="s">
        <v>4994</v>
      </c>
      <c r="T575" s="229">
        <v>20</v>
      </c>
    </row>
    <row r="576" spans="1:20" ht="49.5">
      <c r="A576" s="76">
        <v>569</v>
      </c>
      <c r="B576" s="226">
        <v>1309</v>
      </c>
      <c r="C576" s="233" t="s">
        <v>5027</v>
      </c>
      <c r="D576" s="233" t="s">
        <v>5028</v>
      </c>
      <c r="E576" s="233" t="s">
        <v>5029</v>
      </c>
      <c r="F576" s="233"/>
      <c r="G576" s="226" t="s">
        <v>1531</v>
      </c>
      <c r="H576" s="226" t="s">
        <v>1953</v>
      </c>
      <c r="I576" s="226" t="s">
        <v>1954</v>
      </c>
      <c r="J576" s="226" t="s">
        <v>6</v>
      </c>
      <c r="K576" s="226" t="s">
        <v>4169</v>
      </c>
      <c r="L576" s="889">
        <v>50000</v>
      </c>
      <c r="M576" s="226">
        <v>45000</v>
      </c>
      <c r="N576" s="886">
        <v>2500</v>
      </c>
      <c r="O576" s="887" t="s">
        <v>4994</v>
      </c>
      <c r="P576" s="229">
        <v>47500</v>
      </c>
      <c r="Q576" s="225">
        <v>20</v>
      </c>
      <c r="R576" s="229">
        <v>47500</v>
      </c>
      <c r="S576" s="887" t="s">
        <v>4994</v>
      </c>
      <c r="T576" s="229">
        <v>20</v>
      </c>
    </row>
    <row r="577" spans="1:20" ht="49.5">
      <c r="A577" s="76">
        <v>570</v>
      </c>
      <c r="B577" s="226">
        <v>39</v>
      </c>
      <c r="C577" s="233" t="s">
        <v>5030</v>
      </c>
      <c r="D577" s="233" t="s">
        <v>5031</v>
      </c>
      <c r="E577" s="233" t="s">
        <v>5032</v>
      </c>
      <c r="F577" s="233"/>
      <c r="G577" s="226" t="s">
        <v>1531</v>
      </c>
      <c r="H577" s="226" t="s">
        <v>1953</v>
      </c>
      <c r="I577" s="226" t="s">
        <v>1954</v>
      </c>
      <c r="J577" s="226" t="s">
        <v>6</v>
      </c>
      <c r="K577" s="226" t="s">
        <v>5033</v>
      </c>
      <c r="L577" s="889">
        <v>100000</v>
      </c>
      <c r="M577" s="226">
        <v>90000</v>
      </c>
      <c r="N577" s="886">
        <v>5000</v>
      </c>
      <c r="O577" s="887" t="s">
        <v>4994</v>
      </c>
      <c r="P577" s="229">
        <v>95000</v>
      </c>
      <c r="Q577" s="225">
        <v>20</v>
      </c>
      <c r="R577" s="229">
        <v>95000</v>
      </c>
      <c r="S577" s="887" t="s">
        <v>4994</v>
      </c>
      <c r="T577" s="229">
        <v>20</v>
      </c>
    </row>
    <row r="578" spans="1:20" ht="49.5">
      <c r="A578" s="76">
        <v>571</v>
      </c>
      <c r="B578" s="226">
        <v>77</v>
      </c>
      <c r="C578" s="233" t="s">
        <v>5034</v>
      </c>
      <c r="D578" s="233" t="s">
        <v>5035</v>
      </c>
      <c r="E578" s="233" t="s">
        <v>5036</v>
      </c>
      <c r="F578" s="233"/>
      <c r="G578" s="226" t="s">
        <v>1531</v>
      </c>
      <c r="H578" s="226" t="s">
        <v>1953</v>
      </c>
      <c r="I578" s="226" t="s">
        <v>1957</v>
      </c>
      <c r="J578" s="226" t="s">
        <v>6</v>
      </c>
      <c r="K578" s="226" t="s">
        <v>4169</v>
      </c>
      <c r="L578" s="889">
        <v>50000</v>
      </c>
      <c r="M578" s="226">
        <v>45000</v>
      </c>
      <c r="N578" s="886">
        <v>2500</v>
      </c>
      <c r="O578" s="887" t="s">
        <v>4994</v>
      </c>
      <c r="P578" s="229">
        <v>47500</v>
      </c>
      <c r="Q578" s="225">
        <v>20</v>
      </c>
      <c r="R578" s="229">
        <v>47500</v>
      </c>
      <c r="S578" s="887" t="s">
        <v>4994</v>
      </c>
      <c r="T578" s="229">
        <v>20</v>
      </c>
    </row>
    <row r="579" spans="1:20" ht="49.5">
      <c r="A579" s="76">
        <v>572</v>
      </c>
      <c r="B579" s="226">
        <v>101</v>
      </c>
      <c r="C579" s="233" t="s">
        <v>5037</v>
      </c>
      <c r="D579" s="233" t="s">
        <v>5038</v>
      </c>
      <c r="E579" s="233" t="s">
        <v>5039</v>
      </c>
      <c r="F579" s="233"/>
      <c r="G579" s="226" t="s">
        <v>1531</v>
      </c>
      <c r="H579" s="226" t="s">
        <v>1953</v>
      </c>
      <c r="I579" s="226" t="s">
        <v>1954</v>
      </c>
      <c r="J579" s="226" t="s">
        <v>6</v>
      </c>
      <c r="K579" s="226" t="s">
        <v>3424</v>
      </c>
      <c r="L579" s="889">
        <v>100000</v>
      </c>
      <c r="M579" s="226">
        <v>90000</v>
      </c>
      <c r="N579" s="886">
        <v>5000</v>
      </c>
      <c r="O579" s="887" t="s">
        <v>4994</v>
      </c>
      <c r="P579" s="229">
        <v>95000</v>
      </c>
      <c r="Q579" s="225">
        <v>20</v>
      </c>
      <c r="R579" s="229">
        <v>95000</v>
      </c>
      <c r="S579" s="887" t="s">
        <v>4994</v>
      </c>
      <c r="T579" s="229">
        <v>20</v>
      </c>
    </row>
    <row r="580" spans="1:20" ht="66">
      <c r="A580" s="76">
        <v>573</v>
      </c>
      <c r="B580" s="226">
        <v>102</v>
      </c>
      <c r="C580" s="233" t="s">
        <v>5040</v>
      </c>
      <c r="D580" s="233" t="s">
        <v>5041</v>
      </c>
      <c r="E580" s="233" t="s">
        <v>5042</v>
      </c>
      <c r="F580" s="233"/>
      <c r="G580" s="226" t="s">
        <v>1531</v>
      </c>
      <c r="H580" s="226" t="s">
        <v>1953</v>
      </c>
      <c r="I580" s="226" t="s">
        <v>1957</v>
      </c>
      <c r="J580" s="226" t="s">
        <v>6</v>
      </c>
      <c r="K580" s="226" t="s">
        <v>5043</v>
      </c>
      <c r="L580" s="889">
        <v>50000</v>
      </c>
      <c r="M580" s="226">
        <v>45000</v>
      </c>
      <c r="N580" s="886">
        <v>2500</v>
      </c>
      <c r="O580" s="887" t="s">
        <v>4994</v>
      </c>
      <c r="P580" s="229">
        <v>47500</v>
      </c>
      <c r="Q580" s="225">
        <v>20</v>
      </c>
      <c r="R580" s="229">
        <v>47500</v>
      </c>
      <c r="S580" s="887" t="s">
        <v>4994</v>
      </c>
      <c r="T580" s="229">
        <v>20</v>
      </c>
    </row>
    <row r="581" spans="1:20" ht="49.5">
      <c r="A581" s="76">
        <v>574</v>
      </c>
      <c r="B581" s="226">
        <v>105</v>
      </c>
      <c r="C581" s="233" t="s">
        <v>5044</v>
      </c>
      <c r="D581" s="233" t="s">
        <v>5045</v>
      </c>
      <c r="E581" s="233" t="s">
        <v>5046</v>
      </c>
      <c r="F581" s="233"/>
      <c r="G581" s="226" t="s">
        <v>1531</v>
      </c>
      <c r="H581" s="226" t="s">
        <v>1953</v>
      </c>
      <c r="I581" s="226" t="s">
        <v>1954</v>
      </c>
      <c r="J581" s="226" t="s">
        <v>6</v>
      </c>
      <c r="K581" s="226" t="s">
        <v>4169</v>
      </c>
      <c r="L581" s="889">
        <v>50000</v>
      </c>
      <c r="M581" s="226">
        <v>45000</v>
      </c>
      <c r="N581" s="886">
        <v>2500</v>
      </c>
      <c r="O581" s="887" t="s">
        <v>4994</v>
      </c>
      <c r="P581" s="229">
        <v>47500</v>
      </c>
      <c r="Q581" s="225">
        <v>20</v>
      </c>
      <c r="R581" s="229">
        <v>47500</v>
      </c>
      <c r="S581" s="887" t="s">
        <v>4994</v>
      </c>
      <c r="T581" s="229">
        <v>20</v>
      </c>
    </row>
    <row r="582" spans="1:20" ht="49.5">
      <c r="A582" s="76">
        <v>575</v>
      </c>
      <c r="B582" s="226">
        <v>108</v>
      </c>
      <c r="C582" s="233" t="s">
        <v>5047</v>
      </c>
      <c r="D582" s="233" t="s">
        <v>5048</v>
      </c>
      <c r="E582" s="233" t="s">
        <v>5049</v>
      </c>
      <c r="F582" s="233"/>
      <c r="G582" s="226" t="s">
        <v>1531</v>
      </c>
      <c r="H582" s="226" t="s">
        <v>1953</v>
      </c>
      <c r="I582" s="226" t="s">
        <v>1954</v>
      </c>
      <c r="J582" s="226" t="s">
        <v>6</v>
      </c>
      <c r="K582" s="226" t="s">
        <v>5050</v>
      </c>
      <c r="L582" s="889">
        <v>100000</v>
      </c>
      <c r="M582" s="226">
        <v>90000</v>
      </c>
      <c r="N582" s="886">
        <v>5000</v>
      </c>
      <c r="O582" s="887" t="s">
        <v>4994</v>
      </c>
      <c r="P582" s="229">
        <v>95000</v>
      </c>
      <c r="Q582" s="225">
        <v>20</v>
      </c>
      <c r="R582" s="229">
        <v>95000</v>
      </c>
      <c r="S582" s="887" t="s">
        <v>4994</v>
      </c>
      <c r="T582" s="229">
        <v>20</v>
      </c>
    </row>
    <row r="583" spans="1:20" ht="49.5">
      <c r="A583" s="76">
        <v>576</v>
      </c>
      <c r="B583" s="226">
        <v>109</v>
      </c>
      <c r="C583" s="233" t="s">
        <v>5051</v>
      </c>
      <c r="D583" s="233" t="s">
        <v>5052</v>
      </c>
      <c r="E583" s="233" t="s">
        <v>5053</v>
      </c>
      <c r="F583" s="233"/>
      <c r="G583" s="226" t="s">
        <v>1531</v>
      </c>
      <c r="H583" s="226" t="s">
        <v>1953</v>
      </c>
      <c r="I583" s="226" t="s">
        <v>1957</v>
      </c>
      <c r="J583" s="226" t="s">
        <v>6</v>
      </c>
      <c r="K583" s="226" t="s">
        <v>3424</v>
      </c>
      <c r="L583" s="889">
        <v>100000</v>
      </c>
      <c r="M583" s="226">
        <v>90000</v>
      </c>
      <c r="N583" s="886">
        <v>5000</v>
      </c>
      <c r="O583" s="887" t="s">
        <v>4994</v>
      </c>
      <c r="P583" s="229">
        <v>95000</v>
      </c>
      <c r="Q583" s="225">
        <v>20</v>
      </c>
      <c r="R583" s="229">
        <v>95000</v>
      </c>
      <c r="S583" s="887" t="s">
        <v>4994</v>
      </c>
      <c r="T583" s="229">
        <v>20</v>
      </c>
    </row>
    <row r="584" spans="1:20" ht="49.5">
      <c r="A584" s="76">
        <v>577</v>
      </c>
      <c r="B584" s="226">
        <v>110</v>
      </c>
      <c r="C584" s="233" t="s">
        <v>5054</v>
      </c>
      <c r="D584" s="233" t="s">
        <v>5055</v>
      </c>
      <c r="E584" s="233" t="s">
        <v>5056</v>
      </c>
      <c r="F584" s="233"/>
      <c r="G584" s="226" t="s">
        <v>1531</v>
      </c>
      <c r="H584" s="226" t="s">
        <v>1953</v>
      </c>
      <c r="I584" s="226" t="s">
        <v>1957</v>
      </c>
      <c r="J584" s="226" t="s">
        <v>6</v>
      </c>
      <c r="K584" s="226" t="s">
        <v>3424</v>
      </c>
      <c r="L584" s="889">
        <v>50000</v>
      </c>
      <c r="M584" s="226">
        <v>45000</v>
      </c>
      <c r="N584" s="886">
        <v>2500</v>
      </c>
      <c r="O584" s="887" t="s">
        <v>4994</v>
      </c>
      <c r="P584" s="229">
        <v>47500</v>
      </c>
      <c r="Q584" s="225">
        <v>20</v>
      </c>
      <c r="R584" s="229">
        <v>47500</v>
      </c>
      <c r="S584" s="887" t="s">
        <v>4994</v>
      </c>
      <c r="T584" s="229">
        <v>20</v>
      </c>
    </row>
    <row r="585" spans="1:20" ht="66">
      <c r="A585" s="76">
        <v>578</v>
      </c>
      <c r="B585" s="226">
        <v>111</v>
      </c>
      <c r="C585" s="233" t="s">
        <v>5057</v>
      </c>
      <c r="D585" s="233" t="s">
        <v>5058</v>
      </c>
      <c r="E585" s="233" t="s">
        <v>5059</v>
      </c>
      <c r="F585" s="233"/>
      <c r="G585" s="226" t="s">
        <v>1531</v>
      </c>
      <c r="H585" s="226" t="s">
        <v>1953</v>
      </c>
      <c r="I585" s="226" t="s">
        <v>1954</v>
      </c>
      <c r="J585" s="226" t="s">
        <v>6</v>
      </c>
      <c r="K585" s="226" t="s">
        <v>3424</v>
      </c>
      <c r="L585" s="889">
        <v>50000</v>
      </c>
      <c r="M585" s="226">
        <v>45000</v>
      </c>
      <c r="N585" s="886">
        <v>2500</v>
      </c>
      <c r="O585" s="887" t="s">
        <v>4994</v>
      </c>
      <c r="P585" s="229">
        <v>47500</v>
      </c>
      <c r="Q585" s="225">
        <v>20</v>
      </c>
      <c r="R585" s="229">
        <v>47500</v>
      </c>
      <c r="S585" s="887" t="s">
        <v>4994</v>
      </c>
      <c r="T585" s="229">
        <v>20</v>
      </c>
    </row>
    <row r="586" spans="1:20" ht="49.5">
      <c r="A586" s="76">
        <v>579</v>
      </c>
      <c r="B586" s="226">
        <v>112</v>
      </c>
      <c r="C586" s="233" t="s">
        <v>5060</v>
      </c>
      <c r="D586" s="233" t="s">
        <v>5061</v>
      </c>
      <c r="E586" s="233" t="s">
        <v>5062</v>
      </c>
      <c r="F586" s="233"/>
      <c r="G586" s="226" t="s">
        <v>1531</v>
      </c>
      <c r="H586" s="226" t="s">
        <v>1953</v>
      </c>
      <c r="I586" s="226" t="s">
        <v>1954</v>
      </c>
      <c r="J586" s="226" t="s">
        <v>6</v>
      </c>
      <c r="K586" s="226" t="s">
        <v>5063</v>
      </c>
      <c r="L586" s="889">
        <v>100000</v>
      </c>
      <c r="M586" s="226">
        <v>90000</v>
      </c>
      <c r="N586" s="886">
        <v>5000</v>
      </c>
      <c r="O586" s="887" t="s">
        <v>4994</v>
      </c>
      <c r="P586" s="229">
        <v>95000</v>
      </c>
      <c r="Q586" s="225">
        <v>20</v>
      </c>
      <c r="R586" s="229">
        <v>95000</v>
      </c>
      <c r="S586" s="887" t="s">
        <v>4994</v>
      </c>
      <c r="T586" s="229">
        <v>20</v>
      </c>
    </row>
    <row r="587" spans="1:20" ht="49.5">
      <c r="A587" s="76">
        <v>580</v>
      </c>
      <c r="B587" s="226">
        <v>114</v>
      </c>
      <c r="C587" s="233" t="s">
        <v>5064</v>
      </c>
      <c r="D587" s="233" t="s">
        <v>5065</v>
      </c>
      <c r="E587" s="233" t="s">
        <v>5049</v>
      </c>
      <c r="F587" s="233"/>
      <c r="G587" s="226" t="s">
        <v>1531</v>
      </c>
      <c r="H587" s="226" t="s">
        <v>1953</v>
      </c>
      <c r="I587" s="226" t="s">
        <v>1957</v>
      </c>
      <c r="J587" s="226" t="s">
        <v>6</v>
      </c>
      <c r="K587" s="226" t="s">
        <v>5050</v>
      </c>
      <c r="L587" s="889">
        <v>100000</v>
      </c>
      <c r="M587" s="226">
        <v>90000</v>
      </c>
      <c r="N587" s="886">
        <v>5000</v>
      </c>
      <c r="O587" s="887" t="s">
        <v>4994</v>
      </c>
      <c r="P587" s="229">
        <v>95000</v>
      </c>
      <c r="Q587" s="225">
        <v>20</v>
      </c>
      <c r="R587" s="229">
        <v>95000</v>
      </c>
      <c r="S587" s="887" t="s">
        <v>4994</v>
      </c>
      <c r="T587" s="229">
        <v>20</v>
      </c>
    </row>
    <row r="588" spans="1:20" ht="49.5">
      <c r="A588" s="76">
        <v>581</v>
      </c>
      <c r="B588" s="226">
        <v>117</v>
      </c>
      <c r="C588" s="233" t="s">
        <v>5066</v>
      </c>
      <c r="D588" s="233" t="s">
        <v>5067</v>
      </c>
      <c r="E588" s="233" t="s">
        <v>5068</v>
      </c>
      <c r="F588" s="233"/>
      <c r="G588" s="226" t="s">
        <v>1531</v>
      </c>
      <c r="H588" s="226" t="s">
        <v>1953</v>
      </c>
      <c r="I588" s="226" t="s">
        <v>1954</v>
      </c>
      <c r="J588" s="226" t="s">
        <v>6</v>
      </c>
      <c r="K588" s="226" t="s">
        <v>4431</v>
      </c>
      <c r="L588" s="889">
        <v>50000</v>
      </c>
      <c r="M588" s="226">
        <v>45000</v>
      </c>
      <c r="N588" s="886">
        <v>2500</v>
      </c>
      <c r="O588" s="887" t="s">
        <v>4994</v>
      </c>
      <c r="P588" s="229">
        <v>47500</v>
      </c>
      <c r="Q588" s="225">
        <v>20</v>
      </c>
      <c r="R588" s="229">
        <v>47500</v>
      </c>
      <c r="S588" s="887" t="s">
        <v>4994</v>
      </c>
      <c r="T588" s="229">
        <v>20</v>
      </c>
    </row>
    <row r="589" spans="1:20" ht="33">
      <c r="A589" s="76">
        <v>582</v>
      </c>
      <c r="B589" s="226">
        <v>118</v>
      </c>
      <c r="C589" s="233" t="s">
        <v>5069</v>
      </c>
      <c r="D589" s="233" t="s">
        <v>5070</v>
      </c>
      <c r="E589" s="233" t="s">
        <v>5071</v>
      </c>
      <c r="F589" s="233"/>
      <c r="G589" s="226" t="s">
        <v>1531</v>
      </c>
      <c r="H589" s="226" t="s">
        <v>1953</v>
      </c>
      <c r="I589" s="226" t="s">
        <v>1957</v>
      </c>
      <c r="J589" s="226" t="s">
        <v>6</v>
      </c>
      <c r="K589" s="226" t="s">
        <v>4574</v>
      </c>
      <c r="L589" s="889">
        <v>50000</v>
      </c>
      <c r="M589" s="226">
        <v>45000</v>
      </c>
      <c r="N589" s="886">
        <v>2500</v>
      </c>
      <c r="O589" s="887" t="s">
        <v>4994</v>
      </c>
      <c r="P589" s="229">
        <v>47500</v>
      </c>
      <c r="Q589" s="225">
        <v>20</v>
      </c>
      <c r="R589" s="229">
        <v>47500</v>
      </c>
      <c r="S589" s="887" t="s">
        <v>4994</v>
      </c>
      <c r="T589" s="229">
        <v>20</v>
      </c>
    </row>
    <row r="590" spans="1:20" ht="63">
      <c r="A590" s="76">
        <v>583</v>
      </c>
      <c r="B590" s="226">
        <v>119</v>
      </c>
      <c r="C590" s="233" t="s">
        <v>5072</v>
      </c>
      <c r="D590" s="233" t="s">
        <v>5073</v>
      </c>
      <c r="E590" s="233" t="s">
        <v>5074</v>
      </c>
      <c r="F590" s="233"/>
      <c r="G590" s="226" t="s">
        <v>1531</v>
      </c>
      <c r="H590" s="226" t="s">
        <v>1953</v>
      </c>
      <c r="I590" s="226" t="s">
        <v>1954</v>
      </c>
      <c r="J590" s="226" t="s">
        <v>6</v>
      </c>
      <c r="K590" s="226" t="s">
        <v>4625</v>
      </c>
      <c r="L590" s="889">
        <v>50000</v>
      </c>
      <c r="M590" s="226">
        <v>45000</v>
      </c>
      <c r="N590" s="886">
        <v>2500</v>
      </c>
      <c r="O590" s="887" t="s">
        <v>4994</v>
      </c>
      <c r="P590" s="229">
        <v>47500</v>
      </c>
      <c r="Q590" s="225">
        <v>20</v>
      </c>
      <c r="R590" s="229">
        <v>47500</v>
      </c>
      <c r="S590" s="887" t="s">
        <v>4994</v>
      </c>
      <c r="T590" s="229">
        <v>20</v>
      </c>
    </row>
    <row r="591" spans="1:20" ht="63">
      <c r="A591" s="76">
        <v>584</v>
      </c>
      <c r="B591" s="226">
        <v>120</v>
      </c>
      <c r="C591" s="233" t="s">
        <v>5075</v>
      </c>
      <c r="D591" s="233" t="s">
        <v>5076</v>
      </c>
      <c r="E591" s="233" t="s">
        <v>5077</v>
      </c>
      <c r="F591" s="233"/>
      <c r="G591" s="226" t="s">
        <v>1531</v>
      </c>
      <c r="H591" s="226" t="s">
        <v>1953</v>
      </c>
      <c r="I591" s="226" t="s">
        <v>1957</v>
      </c>
      <c r="J591" s="226" t="s">
        <v>6</v>
      </c>
      <c r="K591" s="226" t="s">
        <v>4625</v>
      </c>
      <c r="L591" s="889">
        <v>50000</v>
      </c>
      <c r="M591" s="226">
        <v>45000</v>
      </c>
      <c r="N591" s="886">
        <v>2500</v>
      </c>
      <c r="O591" s="887" t="s">
        <v>4994</v>
      </c>
      <c r="P591" s="229">
        <v>47500</v>
      </c>
      <c r="Q591" s="225">
        <v>20</v>
      </c>
      <c r="R591" s="229">
        <v>47500</v>
      </c>
      <c r="S591" s="887" t="s">
        <v>4994</v>
      </c>
      <c r="T591" s="229">
        <v>20</v>
      </c>
    </row>
    <row r="592" spans="1:20" ht="33">
      <c r="A592" s="76">
        <v>585</v>
      </c>
      <c r="B592" s="226">
        <v>121</v>
      </c>
      <c r="C592" s="233" t="s">
        <v>5078</v>
      </c>
      <c r="D592" s="235" t="s">
        <v>5079</v>
      </c>
      <c r="E592" s="233" t="s">
        <v>5080</v>
      </c>
      <c r="F592" s="233"/>
      <c r="G592" s="226" t="s">
        <v>1531</v>
      </c>
      <c r="H592" s="226" t="s">
        <v>1953</v>
      </c>
      <c r="I592" s="226" t="s">
        <v>1954</v>
      </c>
      <c r="J592" s="226" t="s">
        <v>6</v>
      </c>
      <c r="K592" s="226" t="s">
        <v>4574</v>
      </c>
      <c r="L592" s="889">
        <v>50000</v>
      </c>
      <c r="M592" s="226">
        <v>45000</v>
      </c>
      <c r="N592" s="886">
        <v>2500</v>
      </c>
      <c r="O592" s="887" t="s">
        <v>4994</v>
      </c>
      <c r="P592" s="229">
        <v>47500</v>
      </c>
      <c r="Q592" s="225">
        <v>20</v>
      </c>
      <c r="R592" s="229">
        <v>47500</v>
      </c>
      <c r="S592" s="887" t="s">
        <v>4994</v>
      </c>
      <c r="T592" s="229">
        <v>20</v>
      </c>
    </row>
    <row r="593" spans="1:20" ht="49.5">
      <c r="A593" s="76">
        <v>586</v>
      </c>
      <c r="B593" s="226">
        <v>122</v>
      </c>
      <c r="C593" s="233" t="s">
        <v>5081</v>
      </c>
      <c r="D593" s="233" t="s">
        <v>5082</v>
      </c>
      <c r="E593" s="233" t="s">
        <v>5083</v>
      </c>
      <c r="F593" s="233"/>
      <c r="G593" s="226" t="s">
        <v>1531</v>
      </c>
      <c r="H593" s="226" t="s">
        <v>1953</v>
      </c>
      <c r="I593" s="226" t="s">
        <v>1957</v>
      </c>
      <c r="J593" s="226" t="s">
        <v>6</v>
      </c>
      <c r="K593" s="226" t="s">
        <v>4393</v>
      </c>
      <c r="L593" s="889">
        <v>50000</v>
      </c>
      <c r="M593" s="226">
        <v>45000</v>
      </c>
      <c r="N593" s="886">
        <v>2500</v>
      </c>
      <c r="O593" s="887" t="s">
        <v>4994</v>
      </c>
      <c r="P593" s="229">
        <v>47500</v>
      </c>
      <c r="Q593" s="225">
        <v>20</v>
      </c>
      <c r="R593" s="229">
        <v>47500</v>
      </c>
      <c r="S593" s="887" t="s">
        <v>4994</v>
      </c>
      <c r="T593" s="229">
        <v>20</v>
      </c>
    </row>
    <row r="594" spans="1:20" ht="66">
      <c r="A594" s="76">
        <v>587</v>
      </c>
      <c r="B594" s="226">
        <v>123</v>
      </c>
      <c r="C594" s="233" t="s">
        <v>5084</v>
      </c>
      <c r="D594" s="233" t="s">
        <v>5085</v>
      </c>
      <c r="E594" s="233" t="s">
        <v>5086</v>
      </c>
      <c r="F594" s="233"/>
      <c r="G594" s="226" t="s">
        <v>1531</v>
      </c>
      <c r="H594" s="226" t="s">
        <v>1953</v>
      </c>
      <c r="I594" s="226" t="s">
        <v>1957</v>
      </c>
      <c r="J594" s="226" t="s">
        <v>6</v>
      </c>
      <c r="K594" s="226" t="s">
        <v>4574</v>
      </c>
      <c r="L594" s="889">
        <v>100000</v>
      </c>
      <c r="M594" s="226">
        <v>90000</v>
      </c>
      <c r="N594" s="886">
        <v>5000</v>
      </c>
      <c r="O594" s="887" t="s">
        <v>4994</v>
      </c>
      <c r="P594" s="229">
        <v>95000</v>
      </c>
      <c r="Q594" s="225">
        <v>20</v>
      </c>
      <c r="R594" s="229">
        <v>95000</v>
      </c>
      <c r="S594" s="887" t="s">
        <v>4994</v>
      </c>
      <c r="T594" s="229">
        <v>20</v>
      </c>
    </row>
    <row r="595" spans="1:20" ht="66">
      <c r="A595" s="76">
        <v>588</v>
      </c>
      <c r="B595" s="226">
        <v>126</v>
      </c>
      <c r="C595" s="233" t="s">
        <v>5087</v>
      </c>
      <c r="D595" s="233" t="s">
        <v>5088</v>
      </c>
      <c r="E595" s="233" t="s">
        <v>5089</v>
      </c>
      <c r="F595" s="233"/>
      <c r="G595" s="226" t="s">
        <v>1531</v>
      </c>
      <c r="H595" s="226" t="s">
        <v>1953</v>
      </c>
      <c r="I595" s="226" t="s">
        <v>1954</v>
      </c>
      <c r="J595" s="226" t="s">
        <v>6</v>
      </c>
      <c r="K595" s="226" t="s">
        <v>3424</v>
      </c>
      <c r="L595" s="889">
        <v>100000</v>
      </c>
      <c r="M595" s="226">
        <v>90000</v>
      </c>
      <c r="N595" s="886">
        <v>5000</v>
      </c>
      <c r="O595" s="887" t="s">
        <v>4994</v>
      </c>
      <c r="P595" s="229">
        <v>95000</v>
      </c>
      <c r="Q595" s="225">
        <v>20</v>
      </c>
      <c r="R595" s="229">
        <v>95000</v>
      </c>
      <c r="S595" s="887" t="s">
        <v>4994</v>
      </c>
      <c r="T595" s="229">
        <v>20</v>
      </c>
    </row>
    <row r="596" spans="1:20" ht="49.5">
      <c r="A596" s="76">
        <v>589</v>
      </c>
      <c r="B596" s="226">
        <v>127</v>
      </c>
      <c r="C596" s="233" t="s">
        <v>5090</v>
      </c>
      <c r="D596" s="233" t="s">
        <v>5091</v>
      </c>
      <c r="E596" s="233" t="s">
        <v>5092</v>
      </c>
      <c r="F596" s="233"/>
      <c r="G596" s="226" t="s">
        <v>1531</v>
      </c>
      <c r="H596" s="226" t="s">
        <v>1953</v>
      </c>
      <c r="I596" s="226" t="s">
        <v>1954</v>
      </c>
      <c r="J596" s="226" t="s">
        <v>6</v>
      </c>
      <c r="K596" s="226" t="s">
        <v>3424</v>
      </c>
      <c r="L596" s="889">
        <v>100000</v>
      </c>
      <c r="M596" s="226">
        <v>90000</v>
      </c>
      <c r="N596" s="886">
        <v>5000</v>
      </c>
      <c r="O596" s="887" t="s">
        <v>4994</v>
      </c>
      <c r="P596" s="229">
        <v>95000</v>
      </c>
      <c r="Q596" s="225">
        <v>20</v>
      </c>
      <c r="R596" s="229">
        <v>95000</v>
      </c>
      <c r="S596" s="887" t="s">
        <v>4994</v>
      </c>
      <c r="T596" s="229">
        <v>20</v>
      </c>
    </row>
    <row r="597" spans="1:20" ht="33">
      <c r="A597" s="76">
        <v>590</v>
      </c>
      <c r="B597" s="226">
        <v>128</v>
      </c>
      <c r="C597" s="233" t="s">
        <v>5093</v>
      </c>
      <c r="D597" s="233" t="s">
        <v>5094</v>
      </c>
      <c r="E597" s="233" t="s">
        <v>5095</v>
      </c>
      <c r="F597" s="233"/>
      <c r="G597" s="226" t="s">
        <v>1531</v>
      </c>
      <c r="H597" s="226" t="s">
        <v>1953</v>
      </c>
      <c r="I597" s="226" t="s">
        <v>1954</v>
      </c>
      <c r="J597" s="226" t="s">
        <v>6</v>
      </c>
      <c r="K597" s="226" t="s">
        <v>5096</v>
      </c>
      <c r="L597" s="889">
        <v>50000</v>
      </c>
      <c r="M597" s="226">
        <v>45000</v>
      </c>
      <c r="N597" s="886">
        <v>2500</v>
      </c>
      <c r="O597" s="887" t="s">
        <v>4994</v>
      </c>
      <c r="P597" s="229">
        <v>47500</v>
      </c>
      <c r="Q597" s="225">
        <v>20</v>
      </c>
      <c r="R597" s="229">
        <v>47500</v>
      </c>
      <c r="S597" s="887" t="s">
        <v>4994</v>
      </c>
      <c r="T597" s="229">
        <v>20</v>
      </c>
    </row>
    <row r="598" spans="1:20" ht="33">
      <c r="A598" s="76">
        <v>591</v>
      </c>
      <c r="B598" s="226">
        <v>129</v>
      </c>
      <c r="C598" s="233" t="s">
        <v>5097</v>
      </c>
      <c r="D598" s="233" t="s">
        <v>5098</v>
      </c>
      <c r="E598" s="233" t="s">
        <v>5099</v>
      </c>
      <c r="F598" s="233"/>
      <c r="G598" s="226" t="s">
        <v>1531</v>
      </c>
      <c r="H598" s="226" t="s">
        <v>1953</v>
      </c>
      <c r="I598" s="226" t="s">
        <v>1954</v>
      </c>
      <c r="J598" s="226" t="s">
        <v>6</v>
      </c>
      <c r="K598" s="226" t="s">
        <v>5100</v>
      </c>
      <c r="L598" s="889">
        <v>50000</v>
      </c>
      <c r="M598" s="226">
        <v>45000</v>
      </c>
      <c r="N598" s="886">
        <v>2500</v>
      </c>
      <c r="O598" s="887" t="s">
        <v>4994</v>
      </c>
      <c r="P598" s="229">
        <v>47500</v>
      </c>
      <c r="Q598" s="225">
        <v>20</v>
      </c>
      <c r="R598" s="229">
        <v>47500</v>
      </c>
      <c r="S598" s="887" t="s">
        <v>4994</v>
      </c>
      <c r="T598" s="229">
        <v>20</v>
      </c>
    </row>
    <row r="599" spans="1:20" ht="33">
      <c r="A599" s="76">
        <v>592</v>
      </c>
      <c r="B599" s="226">
        <v>130</v>
      </c>
      <c r="C599" s="233" t="s">
        <v>5101</v>
      </c>
      <c r="D599" s="233" t="s">
        <v>5102</v>
      </c>
      <c r="E599" s="233" t="s">
        <v>5103</v>
      </c>
      <c r="F599" s="233"/>
      <c r="G599" s="226" t="s">
        <v>1531</v>
      </c>
      <c r="H599" s="226" t="s">
        <v>1953</v>
      </c>
      <c r="I599" s="226" t="s">
        <v>1954</v>
      </c>
      <c r="J599" s="226" t="s">
        <v>6</v>
      </c>
      <c r="K599" s="226" t="s">
        <v>5104</v>
      </c>
      <c r="L599" s="889">
        <v>50000</v>
      </c>
      <c r="M599" s="226">
        <v>45000</v>
      </c>
      <c r="N599" s="886">
        <v>2500</v>
      </c>
      <c r="O599" s="887" t="s">
        <v>4994</v>
      </c>
      <c r="P599" s="229">
        <v>47500</v>
      </c>
      <c r="Q599" s="225">
        <v>20</v>
      </c>
      <c r="R599" s="229">
        <v>47500</v>
      </c>
      <c r="S599" s="887" t="s">
        <v>4994</v>
      </c>
      <c r="T599" s="229">
        <v>20</v>
      </c>
    </row>
    <row r="600" spans="1:20" ht="66">
      <c r="A600" s="76">
        <v>593</v>
      </c>
      <c r="B600" s="226">
        <v>131</v>
      </c>
      <c r="C600" s="233" t="s">
        <v>5105</v>
      </c>
      <c r="D600" s="233" t="s">
        <v>5106</v>
      </c>
      <c r="E600" s="233" t="s">
        <v>5107</v>
      </c>
      <c r="F600" s="233"/>
      <c r="G600" s="226" t="s">
        <v>1531</v>
      </c>
      <c r="H600" s="226" t="s">
        <v>1953</v>
      </c>
      <c r="I600" s="226" t="s">
        <v>1954</v>
      </c>
      <c r="J600" s="226" t="s">
        <v>6</v>
      </c>
      <c r="K600" s="226" t="s">
        <v>4771</v>
      </c>
      <c r="L600" s="889">
        <v>50000</v>
      </c>
      <c r="M600" s="226">
        <v>45000</v>
      </c>
      <c r="N600" s="886">
        <v>2500</v>
      </c>
      <c r="O600" s="887" t="s">
        <v>4994</v>
      </c>
      <c r="P600" s="229">
        <v>47500</v>
      </c>
      <c r="Q600" s="225">
        <v>20</v>
      </c>
      <c r="R600" s="229">
        <v>47500</v>
      </c>
      <c r="S600" s="887" t="s">
        <v>4994</v>
      </c>
      <c r="T600" s="229">
        <v>20</v>
      </c>
    </row>
    <row r="601" spans="1:20" ht="47.25">
      <c r="A601" s="76">
        <v>594</v>
      </c>
      <c r="B601" s="226">
        <v>132</v>
      </c>
      <c r="C601" s="233" t="s">
        <v>5108</v>
      </c>
      <c r="D601" s="233" t="s">
        <v>5109</v>
      </c>
      <c r="E601" s="233" t="s">
        <v>5103</v>
      </c>
      <c r="F601" s="233"/>
      <c r="G601" s="226" t="s">
        <v>1531</v>
      </c>
      <c r="H601" s="226" t="s">
        <v>1953</v>
      </c>
      <c r="I601" s="226" t="s">
        <v>1954</v>
      </c>
      <c r="J601" s="226" t="s">
        <v>6</v>
      </c>
      <c r="K601" s="226" t="s">
        <v>5110</v>
      </c>
      <c r="L601" s="889">
        <v>50000</v>
      </c>
      <c r="M601" s="226">
        <v>45000</v>
      </c>
      <c r="N601" s="886">
        <v>2500</v>
      </c>
      <c r="O601" s="887" t="s">
        <v>4994</v>
      </c>
      <c r="P601" s="229">
        <v>47500</v>
      </c>
      <c r="Q601" s="225">
        <v>20</v>
      </c>
      <c r="R601" s="229">
        <v>47500</v>
      </c>
      <c r="S601" s="887" t="s">
        <v>4994</v>
      </c>
      <c r="T601" s="229">
        <v>20</v>
      </c>
    </row>
    <row r="602" spans="1:20" ht="49.5">
      <c r="A602" s="76">
        <v>595</v>
      </c>
      <c r="B602" s="226">
        <v>133</v>
      </c>
      <c r="C602" s="233" t="s">
        <v>5111</v>
      </c>
      <c r="D602" s="233" t="s">
        <v>5112</v>
      </c>
      <c r="E602" s="233" t="s">
        <v>5113</v>
      </c>
      <c r="F602" s="233"/>
      <c r="G602" s="226" t="s">
        <v>1531</v>
      </c>
      <c r="H602" s="226" t="s">
        <v>1953</v>
      </c>
      <c r="I602" s="226" t="s">
        <v>1957</v>
      </c>
      <c r="J602" s="226" t="s">
        <v>6</v>
      </c>
      <c r="K602" s="226" t="s">
        <v>4574</v>
      </c>
      <c r="L602" s="889">
        <v>50000</v>
      </c>
      <c r="M602" s="226">
        <v>45000</v>
      </c>
      <c r="N602" s="886">
        <v>2500</v>
      </c>
      <c r="O602" s="887" t="s">
        <v>4994</v>
      </c>
      <c r="P602" s="229">
        <v>47500</v>
      </c>
      <c r="Q602" s="225">
        <v>20</v>
      </c>
      <c r="R602" s="229">
        <v>47500</v>
      </c>
      <c r="S602" s="887" t="s">
        <v>4994</v>
      </c>
      <c r="T602" s="229">
        <v>20</v>
      </c>
    </row>
    <row r="603" spans="1:20" ht="49.5">
      <c r="A603" s="76">
        <v>596</v>
      </c>
      <c r="B603" s="226">
        <v>134</v>
      </c>
      <c r="C603" s="233" t="s">
        <v>5114</v>
      </c>
      <c r="D603" s="233" t="s">
        <v>5115</v>
      </c>
      <c r="E603" s="233" t="s">
        <v>5116</v>
      </c>
      <c r="F603" s="233"/>
      <c r="G603" s="226" t="s">
        <v>1531</v>
      </c>
      <c r="H603" s="226" t="s">
        <v>1953</v>
      </c>
      <c r="I603" s="226" t="s">
        <v>1957</v>
      </c>
      <c r="J603" s="226" t="s">
        <v>6</v>
      </c>
      <c r="K603" s="226" t="s">
        <v>4771</v>
      </c>
      <c r="L603" s="889">
        <v>50000</v>
      </c>
      <c r="M603" s="226">
        <v>45000</v>
      </c>
      <c r="N603" s="886">
        <v>2500</v>
      </c>
      <c r="O603" s="887" t="s">
        <v>4994</v>
      </c>
      <c r="P603" s="229">
        <v>47500</v>
      </c>
      <c r="Q603" s="225">
        <v>20</v>
      </c>
      <c r="R603" s="229">
        <v>47500</v>
      </c>
      <c r="S603" s="887" t="s">
        <v>4994</v>
      </c>
      <c r="T603" s="229">
        <v>20</v>
      </c>
    </row>
    <row r="604" spans="1:20" ht="66">
      <c r="A604" s="76">
        <v>597</v>
      </c>
      <c r="B604" s="226">
        <v>135</v>
      </c>
      <c r="C604" s="233" t="s">
        <v>5117</v>
      </c>
      <c r="D604" s="233" t="s">
        <v>5118</v>
      </c>
      <c r="E604" s="233" t="s">
        <v>5119</v>
      </c>
      <c r="F604" s="233"/>
      <c r="G604" s="226" t="s">
        <v>1531</v>
      </c>
      <c r="H604" s="226" t="s">
        <v>1953</v>
      </c>
      <c r="I604" s="226" t="s">
        <v>1954</v>
      </c>
      <c r="J604" s="226" t="s">
        <v>6</v>
      </c>
      <c r="K604" s="226" t="s">
        <v>5120</v>
      </c>
      <c r="L604" s="889">
        <v>50000</v>
      </c>
      <c r="M604" s="226">
        <v>45000</v>
      </c>
      <c r="N604" s="886">
        <v>2500</v>
      </c>
      <c r="O604" s="887" t="s">
        <v>4994</v>
      </c>
      <c r="P604" s="229">
        <v>47500</v>
      </c>
      <c r="Q604" s="225">
        <v>20</v>
      </c>
      <c r="R604" s="229">
        <v>47500</v>
      </c>
      <c r="S604" s="887" t="s">
        <v>4994</v>
      </c>
      <c r="T604" s="229">
        <v>20</v>
      </c>
    </row>
    <row r="605" spans="1:20" ht="63">
      <c r="A605" s="76">
        <v>598</v>
      </c>
      <c r="B605" s="226">
        <v>136</v>
      </c>
      <c r="C605" s="233" t="s">
        <v>5121</v>
      </c>
      <c r="D605" s="233" t="s">
        <v>5122</v>
      </c>
      <c r="E605" s="233" t="s">
        <v>5123</v>
      </c>
      <c r="F605" s="233"/>
      <c r="G605" s="226" t="s">
        <v>1531</v>
      </c>
      <c r="H605" s="226" t="s">
        <v>1953</v>
      </c>
      <c r="I605" s="226" t="s">
        <v>1954</v>
      </c>
      <c r="J605" s="226" t="s">
        <v>6</v>
      </c>
      <c r="K605" s="226" t="s">
        <v>4625</v>
      </c>
      <c r="L605" s="889">
        <v>50000</v>
      </c>
      <c r="M605" s="226">
        <v>45000</v>
      </c>
      <c r="N605" s="886">
        <v>2500</v>
      </c>
      <c r="O605" s="887" t="s">
        <v>4994</v>
      </c>
      <c r="P605" s="229">
        <v>47500</v>
      </c>
      <c r="Q605" s="225">
        <v>20</v>
      </c>
      <c r="R605" s="229">
        <v>47500</v>
      </c>
      <c r="S605" s="887" t="s">
        <v>4994</v>
      </c>
      <c r="T605" s="229">
        <v>20</v>
      </c>
    </row>
    <row r="606" spans="1:20" ht="66">
      <c r="A606" s="76">
        <v>599</v>
      </c>
      <c r="B606" s="226">
        <v>137</v>
      </c>
      <c r="C606" s="233" t="s">
        <v>5124</v>
      </c>
      <c r="D606" s="233" t="s">
        <v>5125</v>
      </c>
      <c r="E606" s="233" t="s">
        <v>5126</v>
      </c>
      <c r="F606" s="233"/>
      <c r="G606" s="226" t="s">
        <v>1531</v>
      </c>
      <c r="H606" s="226" t="s">
        <v>1953</v>
      </c>
      <c r="I606" s="226" t="s">
        <v>1954</v>
      </c>
      <c r="J606" s="226" t="s">
        <v>6</v>
      </c>
      <c r="K606" s="226" t="s">
        <v>5127</v>
      </c>
      <c r="L606" s="889">
        <v>50000</v>
      </c>
      <c r="M606" s="226">
        <v>45000</v>
      </c>
      <c r="N606" s="886">
        <v>2500</v>
      </c>
      <c r="O606" s="887" t="s">
        <v>4994</v>
      </c>
      <c r="P606" s="229">
        <v>47500</v>
      </c>
      <c r="Q606" s="225">
        <v>20</v>
      </c>
      <c r="R606" s="229">
        <v>47500</v>
      </c>
      <c r="S606" s="887" t="s">
        <v>4994</v>
      </c>
      <c r="T606" s="229">
        <v>20</v>
      </c>
    </row>
    <row r="607" spans="1:20" ht="66">
      <c r="A607" s="76">
        <v>600</v>
      </c>
      <c r="B607" s="226">
        <v>139</v>
      </c>
      <c r="C607" s="233" t="s">
        <v>5128</v>
      </c>
      <c r="D607" s="233" t="s">
        <v>3233</v>
      </c>
      <c r="E607" s="233" t="s">
        <v>5129</v>
      </c>
      <c r="F607" s="233"/>
      <c r="G607" s="226" t="s">
        <v>1531</v>
      </c>
      <c r="H607" s="226" t="s">
        <v>1953</v>
      </c>
      <c r="I607" s="226" t="s">
        <v>1954</v>
      </c>
      <c r="J607" s="226" t="s">
        <v>6</v>
      </c>
      <c r="K607" s="226" t="s">
        <v>5130</v>
      </c>
      <c r="L607" s="889">
        <v>100000</v>
      </c>
      <c r="M607" s="226">
        <v>90000</v>
      </c>
      <c r="N607" s="886">
        <v>5000</v>
      </c>
      <c r="O607" s="887" t="s">
        <v>4994</v>
      </c>
      <c r="P607" s="229">
        <v>95000</v>
      </c>
      <c r="Q607" s="225">
        <v>20</v>
      </c>
      <c r="R607" s="229">
        <v>95000</v>
      </c>
      <c r="S607" s="887" t="s">
        <v>4994</v>
      </c>
      <c r="T607" s="229">
        <v>20</v>
      </c>
    </row>
    <row r="608" spans="1:20" ht="49.5">
      <c r="A608" s="76">
        <v>601</v>
      </c>
      <c r="B608" s="226">
        <v>140</v>
      </c>
      <c r="C608" s="233" t="s">
        <v>5131</v>
      </c>
      <c r="D608" s="233" t="s">
        <v>5132</v>
      </c>
      <c r="E608" s="233" t="s">
        <v>5133</v>
      </c>
      <c r="F608" s="233"/>
      <c r="G608" s="226" t="s">
        <v>1531</v>
      </c>
      <c r="H608" s="226" t="s">
        <v>1953</v>
      </c>
      <c r="I608" s="226" t="s">
        <v>1954</v>
      </c>
      <c r="J608" s="226" t="s">
        <v>6</v>
      </c>
      <c r="K608" s="226" t="s">
        <v>4393</v>
      </c>
      <c r="L608" s="889">
        <v>100000</v>
      </c>
      <c r="M608" s="226">
        <v>90000</v>
      </c>
      <c r="N608" s="886">
        <v>5000</v>
      </c>
      <c r="O608" s="887" t="s">
        <v>4994</v>
      </c>
      <c r="P608" s="229">
        <v>95000</v>
      </c>
      <c r="Q608" s="225">
        <v>20</v>
      </c>
      <c r="R608" s="229">
        <v>95000</v>
      </c>
      <c r="S608" s="887" t="s">
        <v>4994</v>
      </c>
      <c r="T608" s="229">
        <v>20</v>
      </c>
    </row>
    <row r="609" spans="1:20" ht="49.5">
      <c r="A609" s="76">
        <v>602</v>
      </c>
      <c r="B609" s="226">
        <v>141</v>
      </c>
      <c r="C609" s="233" t="s">
        <v>5134</v>
      </c>
      <c r="D609" s="233" t="s">
        <v>5132</v>
      </c>
      <c r="E609" s="233" t="s">
        <v>5133</v>
      </c>
      <c r="F609" s="233"/>
      <c r="G609" s="226" t="s">
        <v>1531</v>
      </c>
      <c r="H609" s="226" t="s">
        <v>1953</v>
      </c>
      <c r="I609" s="226" t="s">
        <v>1954</v>
      </c>
      <c r="J609" s="226" t="s">
        <v>6</v>
      </c>
      <c r="K609" s="226" t="s">
        <v>5135</v>
      </c>
      <c r="L609" s="889">
        <v>100000</v>
      </c>
      <c r="M609" s="226">
        <v>90000</v>
      </c>
      <c r="N609" s="886">
        <v>5000</v>
      </c>
      <c r="O609" s="887" t="s">
        <v>4994</v>
      </c>
      <c r="P609" s="229">
        <v>95000</v>
      </c>
      <c r="Q609" s="225">
        <v>20</v>
      </c>
      <c r="R609" s="229">
        <v>95000</v>
      </c>
      <c r="S609" s="887" t="s">
        <v>4994</v>
      </c>
      <c r="T609" s="229">
        <v>20</v>
      </c>
    </row>
    <row r="610" spans="1:20" ht="49.5">
      <c r="A610" s="76">
        <v>603</v>
      </c>
      <c r="B610" s="226">
        <v>142</v>
      </c>
      <c r="C610" s="233" t="s">
        <v>5136</v>
      </c>
      <c r="D610" s="233" t="s">
        <v>5137</v>
      </c>
      <c r="E610" s="233" t="s">
        <v>5138</v>
      </c>
      <c r="F610" s="233"/>
      <c r="G610" s="226" t="s">
        <v>1531</v>
      </c>
      <c r="H610" s="226" t="s">
        <v>1953</v>
      </c>
      <c r="I610" s="226" t="s">
        <v>1957</v>
      </c>
      <c r="J610" s="226" t="s">
        <v>6</v>
      </c>
      <c r="K610" s="226" t="s">
        <v>3424</v>
      </c>
      <c r="L610" s="889">
        <v>100000</v>
      </c>
      <c r="M610" s="226">
        <v>90000</v>
      </c>
      <c r="N610" s="886">
        <v>5000</v>
      </c>
      <c r="O610" s="887" t="s">
        <v>4994</v>
      </c>
      <c r="P610" s="229">
        <v>95000</v>
      </c>
      <c r="Q610" s="225">
        <v>20</v>
      </c>
      <c r="R610" s="229">
        <v>95000</v>
      </c>
      <c r="S610" s="887" t="s">
        <v>4994</v>
      </c>
      <c r="T610" s="229">
        <v>20</v>
      </c>
    </row>
    <row r="611" spans="1:20" ht="66">
      <c r="A611" s="76">
        <v>604</v>
      </c>
      <c r="B611" s="226">
        <v>143</v>
      </c>
      <c r="C611" s="233" t="s">
        <v>5139</v>
      </c>
      <c r="D611" s="233" t="s">
        <v>5140</v>
      </c>
      <c r="E611" s="233" t="s">
        <v>5141</v>
      </c>
      <c r="F611" s="233"/>
      <c r="G611" s="226" t="s">
        <v>1531</v>
      </c>
      <c r="H611" s="226" t="s">
        <v>1953</v>
      </c>
      <c r="I611" s="226" t="s">
        <v>1957</v>
      </c>
      <c r="J611" s="226" t="s">
        <v>6</v>
      </c>
      <c r="K611" s="226" t="s">
        <v>5142</v>
      </c>
      <c r="L611" s="889">
        <v>50000</v>
      </c>
      <c r="M611" s="226">
        <v>45000</v>
      </c>
      <c r="N611" s="886">
        <v>2500</v>
      </c>
      <c r="O611" s="887" t="s">
        <v>4994</v>
      </c>
      <c r="P611" s="229">
        <v>47500</v>
      </c>
      <c r="Q611" s="225">
        <v>20</v>
      </c>
      <c r="R611" s="229">
        <v>47500</v>
      </c>
      <c r="S611" s="887" t="s">
        <v>4994</v>
      </c>
      <c r="T611" s="229">
        <v>20</v>
      </c>
    </row>
    <row r="612" spans="1:20" ht="49.5">
      <c r="A612" s="76">
        <v>605</v>
      </c>
      <c r="B612" s="226">
        <v>144</v>
      </c>
      <c r="C612" s="233" t="s">
        <v>5143</v>
      </c>
      <c r="D612" s="233" t="s">
        <v>5144</v>
      </c>
      <c r="E612" s="233" t="s">
        <v>5145</v>
      </c>
      <c r="F612" s="233"/>
      <c r="G612" s="226" t="s">
        <v>1531</v>
      </c>
      <c r="H612" s="226" t="s">
        <v>1953</v>
      </c>
      <c r="I612" s="226" t="s">
        <v>1957</v>
      </c>
      <c r="J612" s="226" t="s">
        <v>6</v>
      </c>
      <c r="K612" s="226" t="s">
        <v>3424</v>
      </c>
      <c r="L612" s="889">
        <v>50000</v>
      </c>
      <c r="M612" s="226">
        <v>45000</v>
      </c>
      <c r="N612" s="886">
        <v>2500</v>
      </c>
      <c r="O612" s="887" t="s">
        <v>4994</v>
      </c>
      <c r="P612" s="229">
        <v>47500</v>
      </c>
      <c r="Q612" s="225">
        <v>20</v>
      </c>
      <c r="R612" s="229">
        <v>47500</v>
      </c>
      <c r="S612" s="887" t="s">
        <v>4994</v>
      </c>
      <c r="T612" s="229">
        <v>20</v>
      </c>
    </row>
    <row r="613" spans="1:20" ht="49.5">
      <c r="A613" s="76">
        <v>606</v>
      </c>
      <c r="B613" s="226">
        <v>145</v>
      </c>
      <c r="C613" s="233" t="s">
        <v>5146</v>
      </c>
      <c r="D613" s="233" t="s">
        <v>5085</v>
      </c>
      <c r="E613" s="233" t="s">
        <v>5147</v>
      </c>
      <c r="F613" s="233"/>
      <c r="G613" s="226" t="s">
        <v>1531</v>
      </c>
      <c r="H613" s="226" t="s">
        <v>1953</v>
      </c>
      <c r="I613" s="226" t="s">
        <v>1954</v>
      </c>
      <c r="J613" s="226" t="s">
        <v>6</v>
      </c>
      <c r="K613" s="226" t="s">
        <v>5033</v>
      </c>
      <c r="L613" s="889">
        <v>50000</v>
      </c>
      <c r="M613" s="226">
        <v>45000</v>
      </c>
      <c r="N613" s="886">
        <v>2500</v>
      </c>
      <c r="O613" s="887" t="s">
        <v>4994</v>
      </c>
      <c r="P613" s="229">
        <v>47500</v>
      </c>
      <c r="Q613" s="225">
        <v>20</v>
      </c>
      <c r="R613" s="229">
        <v>47500</v>
      </c>
      <c r="S613" s="887" t="s">
        <v>4994</v>
      </c>
      <c r="T613" s="229">
        <v>20</v>
      </c>
    </row>
    <row r="614" spans="1:20" ht="66">
      <c r="A614" s="76">
        <v>607</v>
      </c>
      <c r="B614" s="226">
        <v>148</v>
      </c>
      <c r="C614" s="233" t="s">
        <v>5148</v>
      </c>
      <c r="D614" s="233" t="s">
        <v>5149</v>
      </c>
      <c r="E614" s="233" t="s">
        <v>5150</v>
      </c>
      <c r="F614" s="233"/>
      <c r="G614" s="226" t="s">
        <v>1531</v>
      </c>
      <c r="H614" s="226" t="s">
        <v>1953</v>
      </c>
      <c r="I614" s="226" t="s">
        <v>1957</v>
      </c>
      <c r="J614" s="226" t="s">
        <v>6</v>
      </c>
      <c r="K614" s="226" t="s">
        <v>3454</v>
      </c>
      <c r="L614" s="889">
        <v>100000</v>
      </c>
      <c r="M614" s="226">
        <v>90000</v>
      </c>
      <c r="N614" s="886">
        <v>5000</v>
      </c>
      <c r="O614" s="887" t="s">
        <v>4994</v>
      </c>
      <c r="P614" s="229">
        <v>95000</v>
      </c>
      <c r="Q614" s="225">
        <v>20</v>
      </c>
      <c r="R614" s="229">
        <v>95000</v>
      </c>
      <c r="S614" s="887" t="s">
        <v>4994</v>
      </c>
      <c r="T614" s="229">
        <v>20</v>
      </c>
    </row>
    <row r="615" spans="1:20" ht="66">
      <c r="A615" s="76">
        <v>608</v>
      </c>
      <c r="B615" s="226">
        <v>149</v>
      </c>
      <c r="C615" s="233" t="s">
        <v>5151</v>
      </c>
      <c r="D615" s="233" t="s">
        <v>5152</v>
      </c>
      <c r="E615" s="233" t="s">
        <v>5153</v>
      </c>
      <c r="F615" s="233"/>
      <c r="G615" s="226" t="s">
        <v>1531</v>
      </c>
      <c r="H615" s="226" t="s">
        <v>1953</v>
      </c>
      <c r="I615" s="226" t="s">
        <v>1954</v>
      </c>
      <c r="J615" s="226" t="s">
        <v>6</v>
      </c>
      <c r="K615" s="226" t="s">
        <v>5135</v>
      </c>
      <c r="L615" s="889">
        <v>50000</v>
      </c>
      <c r="M615" s="226">
        <v>45000</v>
      </c>
      <c r="N615" s="886">
        <v>2500</v>
      </c>
      <c r="O615" s="887" t="s">
        <v>4994</v>
      </c>
      <c r="P615" s="229">
        <v>47500</v>
      </c>
      <c r="Q615" s="225">
        <v>20</v>
      </c>
      <c r="R615" s="229">
        <v>47500</v>
      </c>
      <c r="S615" s="887" t="s">
        <v>4994</v>
      </c>
      <c r="T615" s="229">
        <v>20</v>
      </c>
    </row>
    <row r="616" spans="1:20" ht="49.5">
      <c r="A616" s="76">
        <v>609</v>
      </c>
      <c r="B616" s="226">
        <v>150</v>
      </c>
      <c r="C616" s="233" t="s">
        <v>5154</v>
      </c>
      <c r="D616" s="233" t="s">
        <v>5155</v>
      </c>
      <c r="E616" s="233" t="s">
        <v>5156</v>
      </c>
      <c r="F616" s="233"/>
      <c r="G616" s="226" t="s">
        <v>1531</v>
      </c>
      <c r="H616" s="226" t="s">
        <v>1953</v>
      </c>
      <c r="I616" s="226" t="s">
        <v>1954</v>
      </c>
      <c r="J616" s="226" t="s">
        <v>6</v>
      </c>
      <c r="K616" s="226" t="s">
        <v>5135</v>
      </c>
      <c r="L616" s="889">
        <v>50000</v>
      </c>
      <c r="M616" s="226">
        <v>45000</v>
      </c>
      <c r="N616" s="886">
        <v>2500</v>
      </c>
      <c r="O616" s="887" t="s">
        <v>4994</v>
      </c>
      <c r="P616" s="229">
        <v>47500</v>
      </c>
      <c r="Q616" s="225">
        <v>20</v>
      </c>
      <c r="R616" s="229">
        <v>47500</v>
      </c>
      <c r="S616" s="887" t="s">
        <v>4994</v>
      </c>
      <c r="T616" s="229">
        <v>20</v>
      </c>
    </row>
    <row r="617" spans="1:20" ht="66">
      <c r="A617" s="76">
        <v>610</v>
      </c>
      <c r="B617" s="226">
        <v>151</v>
      </c>
      <c r="C617" s="233" t="s">
        <v>5157</v>
      </c>
      <c r="D617" s="233" t="s">
        <v>5158</v>
      </c>
      <c r="E617" s="233" t="s">
        <v>5159</v>
      </c>
      <c r="F617" s="233"/>
      <c r="G617" s="226" t="s">
        <v>1531</v>
      </c>
      <c r="H617" s="226" t="s">
        <v>1953</v>
      </c>
      <c r="I617" s="226" t="s">
        <v>1954</v>
      </c>
      <c r="J617" s="226" t="s">
        <v>6</v>
      </c>
      <c r="K617" s="226" t="s">
        <v>5160</v>
      </c>
      <c r="L617" s="889">
        <v>100000</v>
      </c>
      <c r="M617" s="226">
        <v>90000</v>
      </c>
      <c r="N617" s="886">
        <v>5000</v>
      </c>
      <c r="O617" s="887" t="s">
        <v>4994</v>
      </c>
      <c r="P617" s="229">
        <v>95000</v>
      </c>
      <c r="Q617" s="225">
        <v>20</v>
      </c>
      <c r="R617" s="229">
        <v>95000</v>
      </c>
      <c r="S617" s="887" t="s">
        <v>4994</v>
      </c>
      <c r="T617" s="229">
        <v>20</v>
      </c>
    </row>
    <row r="618" spans="1:20" ht="63">
      <c r="A618" s="76">
        <v>611</v>
      </c>
      <c r="B618" s="226">
        <v>154</v>
      </c>
      <c r="C618" s="233" t="s">
        <v>5161</v>
      </c>
      <c r="D618" s="233" t="s">
        <v>5162</v>
      </c>
      <c r="E618" s="233" t="s">
        <v>5163</v>
      </c>
      <c r="F618" s="233"/>
      <c r="G618" s="226" t="s">
        <v>1531</v>
      </c>
      <c r="H618" s="226" t="s">
        <v>1953</v>
      </c>
      <c r="I618" s="226" t="s">
        <v>1954</v>
      </c>
      <c r="J618" s="226" t="s">
        <v>6</v>
      </c>
      <c r="K618" s="226" t="s">
        <v>4156</v>
      </c>
      <c r="L618" s="889">
        <v>100000</v>
      </c>
      <c r="M618" s="226">
        <v>90000</v>
      </c>
      <c r="N618" s="886">
        <v>5000</v>
      </c>
      <c r="O618" s="887" t="s">
        <v>4994</v>
      </c>
      <c r="P618" s="229">
        <v>95000</v>
      </c>
      <c r="Q618" s="225">
        <v>20</v>
      </c>
      <c r="R618" s="229">
        <v>95000</v>
      </c>
      <c r="S618" s="887" t="s">
        <v>4994</v>
      </c>
      <c r="T618" s="229">
        <v>20</v>
      </c>
    </row>
    <row r="619" spans="1:20" ht="49.5">
      <c r="A619" s="76">
        <v>612</v>
      </c>
      <c r="B619" s="226">
        <v>155</v>
      </c>
      <c r="C619" s="233" t="s">
        <v>5164</v>
      </c>
      <c r="D619" s="233" t="s">
        <v>5165</v>
      </c>
      <c r="E619" s="233" t="s">
        <v>5166</v>
      </c>
      <c r="F619" s="233"/>
      <c r="G619" s="226" t="s">
        <v>1531</v>
      </c>
      <c r="H619" s="226" t="s">
        <v>1953</v>
      </c>
      <c r="I619" s="226" t="s">
        <v>1954</v>
      </c>
      <c r="J619" s="226" t="s">
        <v>6</v>
      </c>
      <c r="K619" s="226" t="s">
        <v>4169</v>
      </c>
      <c r="L619" s="889">
        <v>100000</v>
      </c>
      <c r="M619" s="226">
        <v>90000</v>
      </c>
      <c r="N619" s="886">
        <v>5000</v>
      </c>
      <c r="O619" s="887" t="s">
        <v>4994</v>
      </c>
      <c r="P619" s="229">
        <v>95000</v>
      </c>
      <c r="Q619" s="225">
        <v>20</v>
      </c>
      <c r="R619" s="229">
        <v>95000</v>
      </c>
      <c r="S619" s="887" t="s">
        <v>4994</v>
      </c>
      <c r="T619" s="229">
        <v>20</v>
      </c>
    </row>
    <row r="620" spans="1:20" ht="63">
      <c r="A620" s="76">
        <v>613</v>
      </c>
      <c r="B620" s="226">
        <v>156</v>
      </c>
      <c r="C620" s="233" t="s">
        <v>5137</v>
      </c>
      <c r="D620" s="233" t="s">
        <v>5167</v>
      </c>
      <c r="E620" s="233" t="s">
        <v>5168</v>
      </c>
      <c r="F620" s="233"/>
      <c r="G620" s="226" t="s">
        <v>1531</v>
      </c>
      <c r="H620" s="226" t="s">
        <v>1953</v>
      </c>
      <c r="I620" s="226" t="s">
        <v>1954</v>
      </c>
      <c r="J620" s="226" t="s">
        <v>6</v>
      </c>
      <c r="K620" s="226" t="s">
        <v>4156</v>
      </c>
      <c r="L620" s="889">
        <v>50000</v>
      </c>
      <c r="M620" s="226">
        <v>45000</v>
      </c>
      <c r="N620" s="886">
        <v>2500</v>
      </c>
      <c r="O620" s="887" t="s">
        <v>4994</v>
      </c>
      <c r="P620" s="229">
        <v>47500</v>
      </c>
      <c r="Q620" s="225">
        <v>20</v>
      </c>
      <c r="R620" s="229">
        <v>47500</v>
      </c>
      <c r="S620" s="887" t="s">
        <v>4994</v>
      </c>
      <c r="T620" s="229">
        <v>20</v>
      </c>
    </row>
    <row r="621" spans="1:20" ht="49.5">
      <c r="A621" s="76">
        <v>614</v>
      </c>
      <c r="B621" s="226">
        <v>157</v>
      </c>
      <c r="C621" s="233" t="s">
        <v>5169</v>
      </c>
      <c r="D621" s="233" t="s">
        <v>5170</v>
      </c>
      <c r="E621" s="233" t="s">
        <v>5171</v>
      </c>
      <c r="F621" s="233"/>
      <c r="G621" s="226" t="s">
        <v>1531</v>
      </c>
      <c r="H621" s="226" t="s">
        <v>1953</v>
      </c>
      <c r="I621" s="226" t="s">
        <v>1954</v>
      </c>
      <c r="J621" s="226" t="s">
        <v>6</v>
      </c>
      <c r="K621" s="226" t="s">
        <v>3383</v>
      </c>
      <c r="L621" s="889">
        <v>50000</v>
      </c>
      <c r="M621" s="226">
        <v>45000</v>
      </c>
      <c r="N621" s="886">
        <v>2500</v>
      </c>
      <c r="O621" s="887" t="s">
        <v>4994</v>
      </c>
      <c r="P621" s="229">
        <v>47500</v>
      </c>
      <c r="Q621" s="225">
        <v>20</v>
      </c>
      <c r="R621" s="229">
        <v>47500</v>
      </c>
      <c r="S621" s="887" t="s">
        <v>4994</v>
      </c>
      <c r="T621" s="229">
        <v>20</v>
      </c>
    </row>
    <row r="622" spans="1:20" ht="49.5">
      <c r="A622" s="76">
        <v>615</v>
      </c>
      <c r="B622" s="226">
        <v>158</v>
      </c>
      <c r="C622" s="233" t="s">
        <v>5172</v>
      </c>
      <c r="D622" s="233" t="s">
        <v>5173</v>
      </c>
      <c r="E622" s="233" t="s">
        <v>5174</v>
      </c>
      <c r="F622" s="233"/>
      <c r="G622" s="226" t="s">
        <v>1531</v>
      </c>
      <c r="H622" s="226" t="s">
        <v>1953</v>
      </c>
      <c r="I622" s="226" t="s">
        <v>1954</v>
      </c>
      <c r="J622" s="226" t="s">
        <v>6</v>
      </c>
      <c r="K622" s="226" t="s">
        <v>4393</v>
      </c>
      <c r="L622" s="889">
        <v>50000</v>
      </c>
      <c r="M622" s="226">
        <v>45000</v>
      </c>
      <c r="N622" s="886">
        <v>2500</v>
      </c>
      <c r="O622" s="887" t="s">
        <v>4994</v>
      </c>
      <c r="P622" s="229">
        <v>47500</v>
      </c>
      <c r="Q622" s="225">
        <v>20</v>
      </c>
      <c r="R622" s="229">
        <v>47500</v>
      </c>
      <c r="S622" s="887" t="s">
        <v>4994</v>
      </c>
      <c r="T622" s="229">
        <v>20</v>
      </c>
    </row>
    <row r="623" spans="1:20" ht="33">
      <c r="A623" s="76">
        <v>616</v>
      </c>
      <c r="B623" s="226">
        <v>159</v>
      </c>
      <c r="C623" s="233" t="s">
        <v>5175</v>
      </c>
      <c r="D623" s="233" t="s">
        <v>5176</v>
      </c>
      <c r="E623" s="233" t="s">
        <v>5177</v>
      </c>
      <c r="F623" s="233"/>
      <c r="G623" s="226" t="s">
        <v>1531</v>
      </c>
      <c r="H623" s="226" t="s">
        <v>1953</v>
      </c>
      <c r="I623" s="226" t="s">
        <v>1954</v>
      </c>
      <c r="J623" s="226" t="s">
        <v>6</v>
      </c>
      <c r="K623" s="226" t="s">
        <v>3454</v>
      </c>
      <c r="L623" s="889">
        <v>50000</v>
      </c>
      <c r="M623" s="226">
        <v>45000</v>
      </c>
      <c r="N623" s="886">
        <v>2500</v>
      </c>
      <c r="O623" s="887" t="s">
        <v>4994</v>
      </c>
      <c r="P623" s="229">
        <v>47500</v>
      </c>
      <c r="Q623" s="225">
        <v>20</v>
      </c>
      <c r="R623" s="229">
        <v>47500</v>
      </c>
      <c r="S623" s="887" t="s">
        <v>4994</v>
      </c>
      <c r="T623" s="229">
        <v>20</v>
      </c>
    </row>
    <row r="624" spans="1:20" ht="49.5">
      <c r="A624" s="76">
        <v>617</v>
      </c>
      <c r="B624" s="226">
        <v>160</v>
      </c>
      <c r="C624" s="233" t="s">
        <v>5178</v>
      </c>
      <c r="D624" s="233" t="s">
        <v>5179</v>
      </c>
      <c r="E624" s="233" t="s">
        <v>5180</v>
      </c>
      <c r="F624" s="233"/>
      <c r="G624" s="226" t="s">
        <v>1531</v>
      </c>
      <c r="H624" s="226" t="s">
        <v>1953</v>
      </c>
      <c r="I624" s="226" t="s">
        <v>1954</v>
      </c>
      <c r="J624" s="226" t="s">
        <v>6</v>
      </c>
      <c r="K624" s="226" t="s">
        <v>5181</v>
      </c>
      <c r="L624" s="889">
        <v>100000</v>
      </c>
      <c r="M624" s="226">
        <v>90000</v>
      </c>
      <c r="N624" s="886">
        <v>5000</v>
      </c>
      <c r="O624" s="887" t="s">
        <v>4994</v>
      </c>
      <c r="P624" s="229">
        <v>95000</v>
      </c>
      <c r="Q624" s="225">
        <v>20</v>
      </c>
      <c r="R624" s="229">
        <v>95000</v>
      </c>
      <c r="S624" s="887" t="s">
        <v>4994</v>
      </c>
      <c r="T624" s="229">
        <v>20</v>
      </c>
    </row>
    <row r="625" spans="1:20" ht="49.5">
      <c r="A625" s="76">
        <v>618</v>
      </c>
      <c r="B625" s="226">
        <v>161</v>
      </c>
      <c r="C625" s="233" t="s">
        <v>5182</v>
      </c>
      <c r="D625" s="233" t="s">
        <v>5183</v>
      </c>
      <c r="E625" s="233" t="s">
        <v>5184</v>
      </c>
      <c r="F625" s="233"/>
      <c r="G625" s="226" t="s">
        <v>1531</v>
      </c>
      <c r="H625" s="226" t="s">
        <v>1953</v>
      </c>
      <c r="I625" s="226" t="s">
        <v>1954</v>
      </c>
      <c r="J625" s="226" t="s">
        <v>6</v>
      </c>
      <c r="K625" s="226" t="s">
        <v>4587</v>
      </c>
      <c r="L625" s="889">
        <v>50000</v>
      </c>
      <c r="M625" s="226">
        <v>45000</v>
      </c>
      <c r="N625" s="886">
        <v>2500</v>
      </c>
      <c r="O625" s="887" t="s">
        <v>4994</v>
      </c>
      <c r="P625" s="229">
        <v>47500</v>
      </c>
      <c r="Q625" s="225">
        <v>20</v>
      </c>
      <c r="R625" s="229">
        <v>47500</v>
      </c>
      <c r="S625" s="887" t="s">
        <v>4994</v>
      </c>
      <c r="T625" s="229">
        <v>20</v>
      </c>
    </row>
    <row r="626" spans="1:20" ht="49.5">
      <c r="A626" s="76">
        <v>619</v>
      </c>
      <c r="B626" s="226">
        <v>162</v>
      </c>
      <c r="C626" s="233" t="s">
        <v>5185</v>
      </c>
      <c r="D626" s="233" t="s">
        <v>5048</v>
      </c>
      <c r="E626" s="233" t="s">
        <v>5186</v>
      </c>
      <c r="F626" s="233"/>
      <c r="G626" s="226" t="s">
        <v>1531</v>
      </c>
      <c r="H626" s="226" t="s">
        <v>1953</v>
      </c>
      <c r="I626" s="226" t="s">
        <v>1954</v>
      </c>
      <c r="J626" s="226" t="s">
        <v>6</v>
      </c>
      <c r="K626" s="226" t="s">
        <v>4470</v>
      </c>
      <c r="L626" s="889">
        <v>50000</v>
      </c>
      <c r="M626" s="226">
        <v>45000</v>
      </c>
      <c r="N626" s="886">
        <v>2500</v>
      </c>
      <c r="O626" s="887" t="s">
        <v>4994</v>
      </c>
      <c r="P626" s="229">
        <v>47500</v>
      </c>
      <c r="Q626" s="225">
        <v>20</v>
      </c>
      <c r="R626" s="229">
        <v>47500</v>
      </c>
      <c r="S626" s="887" t="s">
        <v>4994</v>
      </c>
      <c r="T626" s="229">
        <v>20</v>
      </c>
    </row>
    <row r="627" spans="1:20" ht="49.5">
      <c r="A627" s="76">
        <v>620</v>
      </c>
      <c r="B627" s="226">
        <v>163</v>
      </c>
      <c r="C627" s="233" t="s">
        <v>5187</v>
      </c>
      <c r="D627" s="233" t="s">
        <v>5188</v>
      </c>
      <c r="E627" s="233" t="s">
        <v>5189</v>
      </c>
      <c r="F627" s="233"/>
      <c r="G627" s="226" t="s">
        <v>1531</v>
      </c>
      <c r="H627" s="226" t="s">
        <v>1953</v>
      </c>
      <c r="I627" s="226" t="s">
        <v>1954</v>
      </c>
      <c r="J627" s="226" t="s">
        <v>6</v>
      </c>
      <c r="K627" s="226" t="s">
        <v>5190</v>
      </c>
      <c r="L627" s="889">
        <v>50000</v>
      </c>
      <c r="M627" s="226">
        <v>45000</v>
      </c>
      <c r="N627" s="886">
        <v>2500</v>
      </c>
      <c r="O627" s="887" t="s">
        <v>4994</v>
      </c>
      <c r="P627" s="229">
        <v>47500</v>
      </c>
      <c r="Q627" s="225">
        <v>20</v>
      </c>
      <c r="R627" s="229">
        <v>47500</v>
      </c>
      <c r="S627" s="887" t="s">
        <v>4994</v>
      </c>
      <c r="T627" s="229">
        <v>20</v>
      </c>
    </row>
    <row r="628" spans="1:20" ht="49.5">
      <c r="A628" s="76">
        <v>621</v>
      </c>
      <c r="B628" s="226">
        <v>164</v>
      </c>
      <c r="C628" s="233" t="s">
        <v>5191</v>
      </c>
      <c r="D628" s="233" t="s">
        <v>5188</v>
      </c>
      <c r="E628" s="233" t="s">
        <v>5189</v>
      </c>
      <c r="F628" s="233"/>
      <c r="G628" s="226" t="s">
        <v>1531</v>
      </c>
      <c r="H628" s="226" t="s">
        <v>1953</v>
      </c>
      <c r="I628" s="226" t="s">
        <v>1954</v>
      </c>
      <c r="J628" s="226" t="s">
        <v>6</v>
      </c>
      <c r="K628" s="226" t="s">
        <v>4431</v>
      </c>
      <c r="L628" s="889">
        <v>50000</v>
      </c>
      <c r="M628" s="226">
        <v>45000</v>
      </c>
      <c r="N628" s="886">
        <v>2500</v>
      </c>
      <c r="O628" s="887" t="s">
        <v>4994</v>
      </c>
      <c r="P628" s="229">
        <v>47500</v>
      </c>
      <c r="Q628" s="225">
        <v>20</v>
      </c>
      <c r="R628" s="229">
        <v>47500</v>
      </c>
      <c r="S628" s="887" t="s">
        <v>4994</v>
      </c>
      <c r="T628" s="229">
        <v>20</v>
      </c>
    </row>
    <row r="629" spans="1:20" ht="63">
      <c r="A629" s="76">
        <v>622</v>
      </c>
      <c r="B629" s="226">
        <v>165</v>
      </c>
      <c r="C629" s="233" t="s">
        <v>5192</v>
      </c>
      <c r="D629" s="233" t="s">
        <v>5193</v>
      </c>
      <c r="E629" s="233" t="s">
        <v>5194</v>
      </c>
      <c r="F629" s="233"/>
      <c r="G629" s="226" t="s">
        <v>1531</v>
      </c>
      <c r="H629" s="226" t="s">
        <v>1953</v>
      </c>
      <c r="I629" s="226" t="s">
        <v>1954</v>
      </c>
      <c r="J629" s="226" t="s">
        <v>6</v>
      </c>
      <c r="K629" s="226" t="s">
        <v>4625</v>
      </c>
      <c r="L629" s="889">
        <v>50000</v>
      </c>
      <c r="M629" s="226">
        <v>45000</v>
      </c>
      <c r="N629" s="886">
        <v>2500</v>
      </c>
      <c r="O629" s="887" t="s">
        <v>4994</v>
      </c>
      <c r="P629" s="229">
        <v>47500</v>
      </c>
      <c r="Q629" s="225">
        <v>20</v>
      </c>
      <c r="R629" s="229">
        <v>47500</v>
      </c>
      <c r="S629" s="887" t="s">
        <v>4994</v>
      </c>
      <c r="T629" s="229">
        <v>20</v>
      </c>
    </row>
    <row r="630" spans="1:20" ht="49.5">
      <c r="A630" s="76">
        <v>623</v>
      </c>
      <c r="B630" s="226">
        <v>166</v>
      </c>
      <c r="C630" s="233" t="s">
        <v>5195</v>
      </c>
      <c r="D630" s="233" t="s">
        <v>5196</v>
      </c>
      <c r="E630" s="233" t="s">
        <v>5197</v>
      </c>
      <c r="F630" s="233"/>
      <c r="G630" s="226" t="s">
        <v>1531</v>
      </c>
      <c r="H630" s="226" t="s">
        <v>1953</v>
      </c>
      <c r="I630" s="226" t="s">
        <v>1954</v>
      </c>
      <c r="J630" s="226" t="s">
        <v>6</v>
      </c>
      <c r="K630" s="226" t="s">
        <v>5198</v>
      </c>
      <c r="L630" s="889">
        <v>50000</v>
      </c>
      <c r="M630" s="226">
        <v>45000</v>
      </c>
      <c r="N630" s="886">
        <v>2500</v>
      </c>
      <c r="O630" s="887" t="s">
        <v>4994</v>
      </c>
      <c r="P630" s="229">
        <v>47500</v>
      </c>
      <c r="Q630" s="225">
        <v>20</v>
      </c>
      <c r="R630" s="229">
        <v>47500</v>
      </c>
      <c r="S630" s="887" t="s">
        <v>4994</v>
      </c>
      <c r="T630" s="229">
        <v>20</v>
      </c>
    </row>
    <row r="631" spans="1:20" ht="33">
      <c r="A631" s="76">
        <v>624</v>
      </c>
      <c r="B631" s="226">
        <v>168</v>
      </c>
      <c r="C631" s="233" t="s">
        <v>5199</v>
      </c>
      <c r="D631" s="233" t="s">
        <v>5200</v>
      </c>
      <c r="E631" s="233" t="s">
        <v>5201</v>
      </c>
      <c r="F631" s="233"/>
      <c r="G631" s="226" t="s">
        <v>1531</v>
      </c>
      <c r="H631" s="226" t="s">
        <v>1953</v>
      </c>
      <c r="I631" s="226" t="s">
        <v>1957</v>
      </c>
      <c r="J631" s="226" t="s">
        <v>6</v>
      </c>
      <c r="K631" s="226" t="s">
        <v>4393</v>
      </c>
      <c r="L631" s="889">
        <v>50000</v>
      </c>
      <c r="M631" s="226">
        <v>45000</v>
      </c>
      <c r="N631" s="886">
        <v>2500</v>
      </c>
      <c r="O631" s="887" t="s">
        <v>4994</v>
      </c>
      <c r="P631" s="229">
        <v>47500</v>
      </c>
      <c r="Q631" s="225">
        <v>20</v>
      </c>
      <c r="R631" s="229">
        <v>47500</v>
      </c>
      <c r="S631" s="887" t="s">
        <v>4994</v>
      </c>
      <c r="T631" s="229">
        <v>20</v>
      </c>
    </row>
    <row r="632" spans="1:20" ht="49.5">
      <c r="A632" s="76">
        <v>625</v>
      </c>
      <c r="B632" s="226">
        <v>169</v>
      </c>
      <c r="C632" s="233" t="s">
        <v>5202</v>
      </c>
      <c r="D632" s="233" t="s">
        <v>5203</v>
      </c>
      <c r="E632" s="233" t="s">
        <v>5204</v>
      </c>
      <c r="F632" s="233"/>
      <c r="G632" s="226" t="s">
        <v>1531</v>
      </c>
      <c r="H632" s="226" t="s">
        <v>1953</v>
      </c>
      <c r="I632" s="226" t="s">
        <v>1957</v>
      </c>
      <c r="J632" s="226" t="s">
        <v>6</v>
      </c>
      <c r="K632" s="226" t="s">
        <v>5130</v>
      </c>
      <c r="L632" s="889">
        <v>100000</v>
      </c>
      <c r="M632" s="226">
        <v>90000</v>
      </c>
      <c r="N632" s="886">
        <v>5000</v>
      </c>
      <c r="O632" s="887" t="s">
        <v>4994</v>
      </c>
      <c r="P632" s="229">
        <v>95000</v>
      </c>
      <c r="Q632" s="225">
        <v>20</v>
      </c>
      <c r="R632" s="229">
        <v>95000</v>
      </c>
      <c r="S632" s="887" t="s">
        <v>4994</v>
      </c>
      <c r="T632" s="229">
        <v>20</v>
      </c>
    </row>
    <row r="633" spans="1:20" ht="49.5">
      <c r="A633" s="76">
        <v>626</v>
      </c>
      <c r="B633" s="226">
        <v>170</v>
      </c>
      <c r="C633" s="233" t="s">
        <v>5205</v>
      </c>
      <c r="D633" s="233" t="s">
        <v>5206</v>
      </c>
      <c r="E633" s="233" t="s">
        <v>5207</v>
      </c>
      <c r="F633" s="233"/>
      <c r="G633" s="226" t="s">
        <v>1531</v>
      </c>
      <c r="H633" s="226" t="s">
        <v>1953</v>
      </c>
      <c r="I633" s="226" t="s">
        <v>1957</v>
      </c>
      <c r="J633" s="226" t="s">
        <v>6</v>
      </c>
      <c r="K633" s="226" t="s">
        <v>3454</v>
      </c>
      <c r="L633" s="889">
        <v>100000</v>
      </c>
      <c r="M633" s="226">
        <v>90000</v>
      </c>
      <c r="N633" s="886">
        <v>5000</v>
      </c>
      <c r="O633" s="887" t="s">
        <v>4994</v>
      </c>
      <c r="P633" s="229">
        <v>95000</v>
      </c>
      <c r="Q633" s="225">
        <v>20</v>
      </c>
      <c r="R633" s="229">
        <v>95000</v>
      </c>
      <c r="S633" s="887" t="s">
        <v>4994</v>
      </c>
      <c r="T633" s="229">
        <v>20</v>
      </c>
    </row>
    <row r="634" spans="1:20" ht="66">
      <c r="A634" s="76">
        <v>627</v>
      </c>
      <c r="B634" s="226">
        <v>172</v>
      </c>
      <c r="C634" s="233" t="s">
        <v>5208</v>
      </c>
      <c r="D634" s="233" t="s">
        <v>5209</v>
      </c>
      <c r="E634" s="233" t="s">
        <v>5210</v>
      </c>
      <c r="F634" s="233"/>
      <c r="G634" s="226" t="s">
        <v>1531</v>
      </c>
      <c r="H634" s="226" t="s">
        <v>1953</v>
      </c>
      <c r="I634" s="226" t="s">
        <v>1957</v>
      </c>
      <c r="J634" s="226" t="s">
        <v>6</v>
      </c>
      <c r="K634" s="226" t="s">
        <v>4481</v>
      </c>
      <c r="L634" s="889">
        <v>100000</v>
      </c>
      <c r="M634" s="226">
        <v>90000</v>
      </c>
      <c r="N634" s="886">
        <v>5000</v>
      </c>
      <c r="O634" s="887" t="s">
        <v>4994</v>
      </c>
      <c r="P634" s="229">
        <v>95000</v>
      </c>
      <c r="Q634" s="225">
        <v>20</v>
      </c>
      <c r="R634" s="229">
        <v>95000</v>
      </c>
      <c r="S634" s="887" t="s">
        <v>4994</v>
      </c>
      <c r="T634" s="229">
        <v>20</v>
      </c>
    </row>
    <row r="635" spans="1:20" ht="82.5">
      <c r="A635" s="76">
        <v>628</v>
      </c>
      <c r="B635" s="226">
        <v>173</v>
      </c>
      <c r="C635" s="233" t="s">
        <v>5211</v>
      </c>
      <c r="D635" s="233" t="s">
        <v>5212</v>
      </c>
      <c r="E635" s="233" t="s">
        <v>5213</v>
      </c>
      <c r="F635" s="233"/>
      <c r="G635" s="226" t="s">
        <v>1531</v>
      </c>
      <c r="H635" s="226" t="s">
        <v>1953</v>
      </c>
      <c r="I635" s="226" t="s">
        <v>1957</v>
      </c>
      <c r="J635" s="226" t="s">
        <v>6</v>
      </c>
      <c r="K635" s="226" t="s">
        <v>5033</v>
      </c>
      <c r="L635" s="889">
        <v>50000</v>
      </c>
      <c r="M635" s="226">
        <v>45000</v>
      </c>
      <c r="N635" s="886">
        <v>2500</v>
      </c>
      <c r="O635" s="887" t="s">
        <v>4994</v>
      </c>
      <c r="P635" s="229">
        <v>47500</v>
      </c>
      <c r="Q635" s="225">
        <v>20</v>
      </c>
      <c r="R635" s="229">
        <v>47500</v>
      </c>
      <c r="S635" s="887" t="s">
        <v>4994</v>
      </c>
      <c r="T635" s="229">
        <v>20</v>
      </c>
    </row>
    <row r="636" spans="1:20" ht="49.5">
      <c r="A636" s="76">
        <v>629</v>
      </c>
      <c r="B636" s="226">
        <v>174</v>
      </c>
      <c r="C636" s="233" t="s">
        <v>5214</v>
      </c>
      <c r="D636" s="233" t="s">
        <v>5215</v>
      </c>
      <c r="E636" s="233" t="s">
        <v>5216</v>
      </c>
      <c r="F636" s="233"/>
      <c r="G636" s="226" t="s">
        <v>1531</v>
      </c>
      <c r="H636" s="226" t="s">
        <v>1953</v>
      </c>
      <c r="I636" s="226" t="s">
        <v>1954</v>
      </c>
      <c r="J636" s="226" t="s">
        <v>6</v>
      </c>
      <c r="K636" s="226" t="s">
        <v>5033</v>
      </c>
      <c r="L636" s="889">
        <v>50000</v>
      </c>
      <c r="M636" s="226">
        <v>45000</v>
      </c>
      <c r="N636" s="886">
        <v>2500</v>
      </c>
      <c r="O636" s="887" t="s">
        <v>4994</v>
      </c>
      <c r="P636" s="229">
        <v>47500</v>
      </c>
      <c r="Q636" s="225">
        <v>20</v>
      </c>
      <c r="R636" s="229">
        <v>47500</v>
      </c>
      <c r="S636" s="887" t="s">
        <v>4994</v>
      </c>
      <c r="T636" s="229">
        <v>20</v>
      </c>
    </row>
    <row r="637" spans="1:20" ht="47.25">
      <c r="A637" s="76">
        <v>630</v>
      </c>
      <c r="B637" s="226">
        <v>175</v>
      </c>
      <c r="C637" s="233" t="s">
        <v>5217</v>
      </c>
      <c r="D637" s="233" t="s">
        <v>5218</v>
      </c>
      <c r="E637" s="233" t="s">
        <v>5219</v>
      </c>
      <c r="F637" s="233"/>
      <c r="G637" s="226" t="s">
        <v>1531</v>
      </c>
      <c r="H637" s="226" t="s">
        <v>1953</v>
      </c>
      <c r="I637" s="226" t="s">
        <v>1957</v>
      </c>
      <c r="J637" s="226" t="s">
        <v>6</v>
      </c>
      <c r="K637" s="226" t="s">
        <v>4459</v>
      </c>
      <c r="L637" s="889">
        <v>100000</v>
      </c>
      <c r="M637" s="226">
        <v>90000</v>
      </c>
      <c r="N637" s="886">
        <v>5000</v>
      </c>
      <c r="O637" s="887" t="s">
        <v>4994</v>
      </c>
      <c r="P637" s="229">
        <v>95000</v>
      </c>
      <c r="Q637" s="225">
        <v>20</v>
      </c>
      <c r="R637" s="229">
        <v>95000</v>
      </c>
      <c r="S637" s="887" t="s">
        <v>4994</v>
      </c>
      <c r="T637" s="229">
        <v>20</v>
      </c>
    </row>
    <row r="638" spans="1:20" ht="49.5">
      <c r="A638" s="76">
        <v>631</v>
      </c>
      <c r="B638" s="226">
        <v>176</v>
      </c>
      <c r="C638" s="233" t="s">
        <v>5220</v>
      </c>
      <c r="D638" s="233" t="s">
        <v>5221</v>
      </c>
      <c r="E638" s="233" t="s">
        <v>5222</v>
      </c>
      <c r="F638" s="233"/>
      <c r="G638" s="226" t="s">
        <v>1531</v>
      </c>
      <c r="H638" s="226" t="s">
        <v>1953</v>
      </c>
      <c r="I638" s="226" t="s">
        <v>1954</v>
      </c>
      <c r="J638" s="226" t="s">
        <v>6</v>
      </c>
      <c r="K638" s="226" t="s">
        <v>4421</v>
      </c>
      <c r="L638" s="889">
        <v>50000</v>
      </c>
      <c r="M638" s="226">
        <v>45000</v>
      </c>
      <c r="N638" s="886">
        <v>2500</v>
      </c>
      <c r="O638" s="887" t="s">
        <v>4994</v>
      </c>
      <c r="P638" s="229">
        <v>47500</v>
      </c>
      <c r="Q638" s="225">
        <v>20</v>
      </c>
      <c r="R638" s="229">
        <v>47500</v>
      </c>
      <c r="S638" s="887" t="s">
        <v>4994</v>
      </c>
      <c r="T638" s="229">
        <v>20</v>
      </c>
    </row>
    <row r="639" spans="1:20" ht="49.5">
      <c r="A639" s="76">
        <v>632</v>
      </c>
      <c r="B639" s="226">
        <v>177</v>
      </c>
      <c r="C639" s="233" t="s">
        <v>5223</v>
      </c>
      <c r="D639" s="233" t="s">
        <v>5221</v>
      </c>
      <c r="E639" s="233" t="s">
        <v>5222</v>
      </c>
      <c r="F639" s="233"/>
      <c r="G639" s="226" t="s">
        <v>1531</v>
      </c>
      <c r="H639" s="226" t="s">
        <v>1953</v>
      </c>
      <c r="I639" s="226" t="s">
        <v>1957</v>
      </c>
      <c r="J639" s="226" t="s">
        <v>6</v>
      </c>
      <c r="K639" s="226" t="s">
        <v>5224</v>
      </c>
      <c r="L639" s="889">
        <v>50000</v>
      </c>
      <c r="M639" s="226">
        <v>45000</v>
      </c>
      <c r="N639" s="886">
        <v>2500</v>
      </c>
      <c r="O639" s="887" t="s">
        <v>4994</v>
      </c>
      <c r="P639" s="229">
        <v>47500</v>
      </c>
      <c r="Q639" s="225">
        <v>20</v>
      </c>
      <c r="R639" s="229">
        <v>47500</v>
      </c>
      <c r="S639" s="887" t="s">
        <v>4994</v>
      </c>
      <c r="T639" s="229">
        <v>20</v>
      </c>
    </row>
    <row r="640" spans="1:20" ht="49.5">
      <c r="A640" s="76">
        <v>633</v>
      </c>
      <c r="B640" s="226">
        <v>178</v>
      </c>
      <c r="C640" s="233" t="s">
        <v>5225</v>
      </c>
      <c r="D640" s="233" t="s">
        <v>5226</v>
      </c>
      <c r="E640" s="233" t="s">
        <v>5227</v>
      </c>
      <c r="F640" s="233"/>
      <c r="G640" s="226" t="s">
        <v>1531</v>
      </c>
      <c r="H640" s="226" t="s">
        <v>1953</v>
      </c>
      <c r="I640" s="226" t="s">
        <v>1954</v>
      </c>
      <c r="J640" s="226" t="s">
        <v>6</v>
      </c>
      <c r="K640" s="226" t="s">
        <v>5228</v>
      </c>
      <c r="L640" s="889">
        <v>50000</v>
      </c>
      <c r="M640" s="226">
        <v>45000</v>
      </c>
      <c r="N640" s="886">
        <v>2500</v>
      </c>
      <c r="O640" s="887" t="s">
        <v>4994</v>
      </c>
      <c r="P640" s="229">
        <v>47500</v>
      </c>
      <c r="Q640" s="225">
        <v>20</v>
      </c>
      <c r="R640" s="229">
        <v>47500</v>
      </c>
      <c r="S640" s="887" t="s">
        <v>4994</v>
      </c>
      <c r="T640" s="229">
        <v>20</v>
      </c>
    </row>
    <row r="641" spans="1:20" ht="49.5">
      <c r="A641" s="76">
        <v>634</v>
      </c>
      <c r="B641" s="226">
        <v>179</v>
      </c>
      <c r="C641" s="233" t="s">
        <v>5229</v>
      </c>
      <c r="D641" s="233" t="s">
        <v>5230</v>
      </c>
      <c r="E641" s="233" t="s">
        <v>5231</v>
      </c>
      <c r="F641" s="233"/>
      <c r="G641" s="226" t="s">
        <v>1531</v>
      </c>
      <c r="H641" s="226" t="s">
        <v>1953</v>
      </c>
      <c r="I641" s="226" t="s">
        <v>1957</v>
      </c>
      <c r="J641" s="226" t="s">
        <v>6</v>
      </c>
      <c r="K641" s="226" t="s">
        <v>4393</v>
      </c>
      <c r="L641" s="889">
        <v>50000</v>
      </c>
      <c r="M641" s="226">
        <v>45000</v>
      </c>
      <c r="N641" s="886">
        <v>2500</v>
      </c>
      <c r="O641" s="887" t="s">
        <v>4994</v>
      </c>
      <c r="P641" s="229">
        <v>47500</v>
      </c>
      <c r="Q641" s="225">
        <v>20</v>
      </c>
      <c r="R641" s="229">
        <v>47500</v>
      </c>
      <c r="S641" s="887" t="s">
        <v>4994</v>
      </c>
      <c r="T641" s="229">
        <v>20</v>
      </c>
    </row>
    <row r="642" spans="1:20" ht="47.25">
      <c r="A642" s="76">
        <v>635</v>
      </c>
      <c r="B642" s="226">
        <v>182</v>
      </c>
      <c r="C642" s="233" t="s">
        <v>5232</v>
      </c>
      <c r="D642" s="233" t="s">
        <v>5233</v>
      </c>
      <c r="E642" s="233" t="s">
        <v>5234</v>
      </c>
      <c r="F642" s="233"/>
      <c r="G642" s="226" t="s">
        <v>1531</v>
      </c>
      <c r="H642" s="226" t="s">
        <v>1953</v>
      </c>
      <c r="I642" s="226" t="s">
        <v>1954</v>
      </c>
      <c r="J642" s="226" t="s">
        <v>6</v>
      </c>
      <c r="K642" s="226" t="s">
        <v>5235</v>
      </c>
      <c r="L642" s="889">
        <v>50000</v>
      </c>
      <c r="M642" s="226">
        <v>45000</v>
      </c>
      <c r="N642" s="886">
        <v>2500</v>
      </c>
      <c r="O642" s="887" t="s">
        <v>4994</v>
      </c>
      <c r="P642" s="229">
        <v>47500</v>
      </c>
      <c r="Q642" s="225">
        <v>20</v>
      </c>
      <c r="R642" s="229">
        <v>47500</v>
      </c>
      <c r="S642" s="887" t="s">
        <v>4994</v>
      </c>
      <c r="T642" s="229">
        <v>20</v>
      </c>
    </row>
    <row r="643" spans="1:20" ht="49.5">
      <c r="A643" s="76">
        <v>636</v>
      </c>
      <c r="B643" s="226">
        <v>183</v>
      </c>
      <c r="C643" s="233" t="s">
        <v>5236</v>
      </c>
      <c r="D643" s="233" t="s">
        <v>5237</v>
      </c>
      <c r="E643" s="233" t="s">
        <v>5238</v>
      </c>
      <c r="F643" s="233"/>
      <c r="G643" s="226" t="s">
        <v>1531</v>
      </c>
      <c r="H643" s="226" t="s">
        <v>1953</v>
      </c>
      <c r="I643" s="226" t="s">
        <v>1957</v>
      </c>
      <c r="J643" s="226" t="s">
        <v>6</v>
      </c>
      <c r="K643" s="226" t="s">
        <v>5239</v>
      </c>
      <c r="L643" s="889">
        <v>50000</v>
      </c>
      <c r="M643" s="226">
        <v>45000</v>
      </c>
      <c r="N643" s="886">
        <v>2500</v>
      </c>
      <c r="O643" s="887" t="s">
        <v>4994</v>
      </c>
      <c r="P643" s="229">
        <v>47500</v>
      </c>
      <c r="Q643" s="225">
        <v>20</v>
      </c>
      <c r="R643" s="229">
        <v>47500</v>
      </c>
      <c r="S643" s="887" t="s">
        <v>4994</v>
      </c>
      <c r="T643" s="229">
        <v>20</v>
      </c>
    </row>
    <row r="644" spans="1:20" ht="49.5">
      <c r="A644" s="76">
        <v>637</v>
      </c>
      <c r="B644" s="226">
        <v>184</v>
      </c>
      <c r="C644" s="233" t="s">
        <v>5240</v>
      </c>
      <c r="D644" s="233" t="s">
        <v>5241</v>
      </c>
      <c r="E644" s="233" t="s">
        <v>5242</v>
      </c>
      <c r="F644" s="233"/>
      <c r="G644" s="226" t="s">
        <v>1531</v>
      </c>
      <c r="H644" s="226" t="s">
        <v>1953</v>
      </c>
      <c r="I644" s="226" t="s">
        <v>1954</v>
      </c>
      <c r="J644" s="226" t="s">
        <v>6</v>
      </c>
      <c r="K644" s="226" t="s">
        <v>5033</v>
      </c>
      <c r="L644" s="889">
        <v>50000</v>
      </c>
      <c r="M644" s="226">
        <v>45000</v>
      </c>
      <c r="N644" s="886">
        <v>2500</v>
      </c>
      <c r="O644" s="887" t="s">
        <v>4994</v>
      </c>
      <c r="P644" s="229">
        <v>47500</v>
      </c>
      <c r="Q644" s="225">
        <v>20</v>
      </c>
      <c r="R644" s="229">
        <v>47500</v>
      </c>
      <c r="S644" s="887" t="s">
        <v>4994</v>
      </c>
      <c r="T644" s="229">
        <v>20</v>
      </c>
    </row>
    <row r="645" spans="1:20" ht="49.5">
      <c r="A645" s="76">
        <v>638</v>
      </c>
      <c r="B645" s="226">
        <v>185</v>
      </c>
      <c r="C645" s="233" t="s">
        <v>5243</v>
      </c>
      <c r="D645" s="233" t="s">
        <v>5244</v>
      </c>
      <c r="E645" s="233" t="s">
        <v>5245</v>
      </c>
      <c r="F645" s="233"/>
      <c r="G645" s="226" t="s">
        <v>1531</v>
      </c>
      <c r="H645" s="226" t="s">
        <v>1953</v>
      </c>
      <c r="I645" s="226" t="s">
        <v>1954</v>
      </c>
      <c r="J645" s="226" t="s">
        <v>6</v>
      </c>
      <c r="K645" s="226" t="s">
        <v>5033</v>
      </c>
      <c r="L645" s="889">
        <v>50000</v>
      </c>
      <c r="M645" s="226">
        <v>45000</v>
      </c>
      <c r="N645" s="886">
        <v>2500</v>
      </c>
      <c r="O645" s="887" t="s">
        <v>4994</v>
      </c>
      <c r="P645" s="229">
        <v>47500</v>
      </c>
      <c r="Q645" s="225">
        <v>20</v>
      </c>
      <c r="R645" s="229">
        <v>47500</v>
      </c>
      <c r="S645" s="887" t="s">
        <v>4994</v>
      </c>
      <c r="T645" s="229">
        <v>20</v>
      </c>
    </row>
    <row r="646" spans="1:20" ht="49.5">
      <c r="A646" s="76">
        <v>639</v>
      </c>
      <c r="B646" s="226">
        <v>186</v>
      </c>
      <c r="C646" s="233" t="s">
        <v>5246</v>
      </c>
      <c r="D646" s="233" t="s">
        <v>5247</v>
      </c>
      <c r="E646" s="233" t="s">
        <v>5248</v>
      </c>
      <c r="F646" s="233"/>
      <c r="G646" s="226" t="s">
        <v>1531</v>
      </c>
      <c r="H646" s="226" t="s">
        <v>1953</v>
      </c>
      <c r="I646" s="226" t="s">
        <v>1957</v>
      </c>
      <c r="J646" s="226" t="s">
        <v>6</v>
      </c>
      <c r="K646" s="226" t="s">
        <v>4421</v>
      </c>
      <c r="L646" s="889">
        <v>50000</v>
      </c>
      <c r="M646" s="226">
        <v>45000</v>
      </c>
      <c r="N646" s="886">
        <v>2500</v>
      </c>
      <c r="O646" s="887" t="s">
        <v>4994</v>
      </c>
      <c r="P646" s="229">
        <v>47500</v>
      </c>
      <c r="Q646" s="225">
        <v>20</v>
      </c>
      <c r="R646" s="229">
        <v>47500</v>
      </c>
      <c r="S646" s="887" t="s">
        <v>4994</v>
      </c>
      <c r="T646" s="229">
        <v>20</v>
      </c>
    </row>
    <row r="647" spans="1:20" ht="49.5">
      <c r="A647" s="76">
        <v>640</v>
      </c>
      <c r="B647" s="226">
        <v>187</v>
      </c>
      <c r="C647" s="233" t="s">
        <v>5249</v>
      </c>
      <c r="D647" s="233" t="s">
        <v>5082</v>
      </c>
      <c r="E647" s="233" t="s">
        <v>5250</v>
      </c>
      <c r="F647" s="233"/>
      <c r="G647" s="226" t="s">
        <v>1531</v>
      </c>
      <c r="H647" s="226" t="s">
        <v>1953</v>
      </c>
      <c r="I647" s="226" t="s">
        <v>1957</v>
      </c>
      <c r="J647" s="226" t="s">
        <v>6</v>
      </c>
      <c r="K647" s="226" t="s">
        <v>4511</v>
      </c>
      <c r="L647" s="889">
        <v>50000</v>
      </c>
      <c r="M647" s="226">
        <v>45000</v>
      </c>
      <c r="N647" s="886">
        <v>2500</v>
      </c>
      <c r="O647" s="887" t="s">
        <v>4994</v>
      </c>
      <c r="P647" s="229">
        <v>47500</v>
      </c>
      <c r="Q647" s="225">
        <v>20</v>
      </c>
      <c r="R647" s="229">
        <v>47500</v>
      </c>
      <c r="S647" s="887" t="s">
        <v>4994</v>
      </c>
      <c r="T647" s="229">
        <v>20</v>
      </c>
    </row>
    <row r="648" spans="1:20" ht="33">
      <c r="A648" s="76">
        <v>641</v>
      </c>
      <c r="B648" s="226">
        <v>188</v>
      </c>
      <c r="C648" s="233" t="s">
        <v>5251</v>
      </c>
      <c r="D648" s="233" t="s">
        <v>5252</v>
      </c>
      <c r="E648" s="233" t="s">
        <v>5253</v>
      </c>
      <c r="F648" s="233"/>
      <c r="G648" s="226" t="s">
        <v>1531</v>
      </c>
      <c r="H648" s="226" t="s">
        <v>1953</v>
      </c>
      <c r="I648" s="226" t="s">
        <v>1954</v>
      </c>
      <c r="J648" s="226" t="s">
        <v>6</v>
      </c>
      <c r="K648" s="226" t="s">
        <v>4169</v>
      </c>
      <c r="L648" s="889">
        <v>100000</v>
      </c>
      <c r="M648" s="226">
        <v>90000</v>
      </c>
      <c r="N648" s="886">
        <v>5000</v>
      </c>
      <c r="O648" s="887" t="s">
        <v>4994</v>
      </c>
      <c r="P648" s="229">
        <v>95000</v>
      </c>
      <c r="Q648" s="225">
        <v>20</v>
      </c>
      <c r="R648" s="229">
        <v>95000</v>
      </c>
      <c r="S648" s="887" t="s">
        <v>4994</v>
      </c>
      <c r="T648" s="229">
        <v>20</v>
      </c>
    </row>
    <row r="649" spans="1:20" ht="33">
      <c r="A649" s="76">
        <v>642</v>
      </c>
      <c r="B649" s="226">
        <v>189</v>
      </c>
      <c r="C649" s="233" t="s">
        <v>5254</v>
      </c>
      <c r="D649" s="233" t="s">
        <v>5255</v>
      </c>
      <c r="E649" s="233" t="s">
        <v>5256</v>
      </c>
      <c r="F649" s="233"/>
      <c r="G649" s="226" t="s">
        <v>1531</v>
      </c>
      <c r="H649" s="226" t="s">
        <v>1953</v>
      </c>
      <c r="I649" s="226" t="s">
        <v>1954</v>
      </c>
      <c r="J649" s="226" t="s">
        <v>6</v>
      </c>
      <c r="K649" s="226" t="s">
        <v>4421</v>
      </c>
      <c r="L649" s="889">
        <v>100000</v>
      </c>
      <c r="M649" s="226">
        <v>90000</v>
      </c>
      <c r="N649" s="886">
        <v>5000</v>
      </c>
      <c r="O649" s="887" t="s">
        <v>4994</v>
      </c>
      <c r="P649" s="229">
        <v>95000</v>
      </c>
      <c r="Q649" s="225">
        <v>20</v>
      </c>
      <c r="R649" s="229">
        <v>95000</v>
      </c>
      <c r="S649" s="887" t="s">
        <v>4994</v>
      </c>
      <c r="T649" s="229">
        <v>20</v>
      </c>
    </row>
    <row r="650" spans="1:20" ht="66">
      <c r="A650" s="76">
        <v>643</v>
      </c>
      <c r="B650" s="226">
        <v>190</v>
      </c>
      <c r="C650" s="233" t="s">
        <v>5257</v>
      </c>
      <c r="D650" s="233" t="s">
        <v>5258</v>
      </c>
      <c r="E650" s="233" t="s">
        <v>5259</v>
      </c>
      <c r="F650" s="233"/>
      <c r="G650" s="226" t="s">
        <v>1531</v>
      </c>
      <c r="H650" s="226" t="s">
        <v>1953</v>
      </c>
      <c r="I650" s="226" t="s">
        <v>1957</v>
      </c>
      <c r="J650" s="226" t="s">
        <v>6</v>
      </c>
      <c r="K650" s="226" t="s">
        <v>5033</v>
      </c>
      <c r="L650" s="889">
        <v>50000</v>
      </c>
      <c r="M650" s="226">
        <v>45000</v>
      </c>
      <c r="N650" s="886">
        <v>2500</v>
      </c>
      <c r="O650" s="887" t="s">
        <v>4994</v>
      </c>
      <c r="P650" s="229">
        <v>47500</v>
      </c>
      <c r="Q650" s="225">
        <v>20</v>
      </c>
      <c r="R650" s="229">
        <v>47500</v>
      </c>
      <c r="S650" s="887" t="s">
        <v>4994</v>
      </c>
      <c r="T650" s="229">
        <v>20</v>
      </c>
    </row>
    <row r="651" spans="1:20" ht="49.5">
      <c r="A651" s="76">
        <v>644</v>
      </c>
      <c r="B651" s="226">
        <v>191</v>
      </c>
      <c r="C651" s="233" t="s">
        <v>5260</v>
      </c>
      <c r="D651" s="233" t="s">
        <v>5261</v>
      </c>
      <c r="E651" s="233" t="s">
        <v>5262</v>
      </c>
      <c r="F651" s="233"/>
      <c r="G651" s="226" t="s">
        <v>1531</v>
      </c>
      <c r="H651" s="226" t="s">
        <v>1953</v>
      </c>
      <c r="I651" s="226" t="s">
        <v>1957</v>
      </c>
      <c r="J651" s="226" t="s">
        <v>6</v>
      </c>
      <c r="K651" s="226" t="s">
        <v>5033</v>
      </c>
      <c r="L651" s="889">
        <v>50000</v>
      </c>
      <c r="M651" s="226">
        <v>45000</v>
      </c>
      <c r="N651" s="886">
        <v>2500</v>
      </c>
      <c r="O651" s="887" t="s">
        <v>4994</v>
      </c>
      <c r="P651" s="229">
        <v>47500</v>
      </c>
      <c r="Q651" s="225">
        <v>20</v>
      </c>
      <c r="R651" s="229">
        <v>47500</v>
      </c>
      <c r="S651" s="887" t="s">
        <v>4994</v>
      </c>
      <c r="T651" s="229">
        <v>20</v>
      </c>
    </row>
    <row r="652" spans="1:20" ht="49.5">
      <c r="A652" s="76">
        <v>645</v>
      </c>
      <c r="B652" s="226">
        <v>192</v>
      </c>
      <c r="C652" s="233" t="s">
        <v>5263</v>
      </c>
      <c r="D652" s="233" t="s">
        <v>5264</v>
      </c>
      <c r="E652" s="233" t="s">
        <v>5262</v>
      </c>
      <c r="F652" s="233"/>
      <c r="G652" s="226" t="s">
        <v>1531</v>
      </c>
      <c r="H652" s="226" t="s">
        <v>2965</v>
      </c>
      <c r="I652" s="226" t="s">
        <v>1957</v>
      </c>
      <c r="J652" s="226" t="s">
        <v>6</v>
      </c>
      <c r="K652" s="226" t="s">
        <v>5033</v>
      </c>
      <c r="L652" s="889">
        <v>50000</v>
      </c>
      <c r="M652" s="226">
        <v>45000</v>
      </c>
      <c r="N652" s="886">
        <v>2500</v>
      </c>
      <c r="O652" s="887" t="s">
        <v>4994</v>
      </c>
      <c r="P652" s="229">
        <v>47500</v>
      </c>
      <c r="Q652" s="225">
        <v>20</v>
      </c>
      <c r="R652" s="229">
        <v>47500</v>
      </c>
      <c r="S652" s="887" t="s">
        <v>4994</v>
      </c>
      <c r="T652" s="229">
        <v>20</v>
      </c>
    </row>
    <row r="653" spans="1:20" ht="49.5">
      <c r="A653" s="76">
        <v>646</v>
      </c>
      <c r="B653" s="226">
        <v>193</v>
      </c>
      <c r="C653" s="233" t="s">
        <v>5265</v>
      </c>
      <c r="D653" s="233" t="s">
        <v>5266</v>
      </c>
      <c r="E653" s="233" t="s">
        <v>5267</v>
      </c>
      <c r="F653" s="233"/>
      <c r="G653" s="226" t="s">
        <v>1531</v>
      </c>
      <c r="H653" s="226" t="s">
        <v>1953</v>
      </c>
      <c r="I653" s="226" t="s">
        <v>1957</v>
      </c>
      <c r="J653" s="226" t="s">
        <v>6</v>
      </c>
      <c r="K653" s="226" t="s">
        <v>5033</v>
      </c>
      <c r="L653" s="889">
        <v>50000</v>
      </c>
      <c r="M653" s="226">
        <v>45000</v>
      </c>
      <c r="N653" s="886">
        <v>2500</v>
      </c>
      <c r="O653" s="887" t="s">
        <v>4994</v>
      </c>
      <c r="P653" s="229">
        <v>47500</v>
      </c>
      <c r="Q653" s="225">
        <v>20</v>
      </c>
      <c r="R653" s="229">
        <v>47500</v>
      </c>
      <c r="S653" s="887" t="s">
        <v>4994</v>
      </c>
      <c r="T653" s="229">
        <v>20</v>
      </c>
    </row>
    <row r="654" spans="1:20" ht="49.5">
      <c r="A654" s="76">
        <v>647</v>
      </c>
      <c r="B654" s="226">
        <v>194</v>
      </c>
      <c r="C654" s="233" t="s">
        <v>5268</v>
      </c>
      <c r="D654" s="233" t="s">
        <v>5269</v>
      </c>
      <c r="E654" s="233" t="s">
        <v>5270</v>
      </c>
      <c r="F654" s="233"/>
      <c r="G654" s="226" t="s">
        <v>1531</v>
      </c>
      <c r="H654" s="226" t="s">
        <v>1953</v>
      </c>
      <c r="I654" s="226" t="s">
        <v>1954</v>
      </c>
      <c r="J654" s="226" t="s">
        <v>6</v>
      </c>
      <c r="K654" s="226" t="s">
        <v>5033</v>
      </c>
      <c r="L654" s="889">
        <v>50000</v>
      </c>
      <c r="M654" s="226">
        <v>45000</v>
      </c>
      <c r="N654" s="886">
        <v>2500</v>
      </c>
      <c r="O654" s="887" t="s">
        <v>4994</v>
      </c>
      <c r="P654" s="229">
        <v>47500</v>
      </c>
      <c r="Q654" s="225">
        <v>20</v>
      </c>
      <c r="R654" s="229">
        <v>47500</v>
      </c>
      <c r="S654" s="887" t="s">
        <v>4994</v>
      </c>
      <c r="T654" s="229">
        <v>20</v>
      </c>
    </row>
    <row r="655" spans="1:20" ht="33">
      <c r="A655" s="76">
        <v>648</v>
      </c>
      <c r="B655" s="226">
        <v>195</v>
      </c>
      <c r="C655" s="233" t="s">
        <v>5271</v>
      </c>
      <c r="D655" s="233" t="s">
        <v>5272</v>
      </c>
      <c r="E655" s="233" t="s">
        <v>5273</v>
      </c>
      <c r="F655" s="233"/>
      <c r="G655" s="226" t="s">
        <v>1531</v>
      </c>
      <c r="H655" s="221" t="s">
        <v>1953</v>
      </c>
      <c r="I655" s="221" t="s">
        <v>1957</v>
      </c>
      <c r="J655" s="226" t="s">
        <v>6</v>
      </c>
      <c r="K655" s="221" t="s">
        <v>3424</v>
      </c>
      <c r="L655" s="889">
        <v>100000</v>
      </c>
      <c r="M655" s="226">
        <v>90000</v>
      </c>
      <c r="N655" s="886">
        <v>5000</v>
      </c>
      <c r="O655" s="887" t="s">
        <v>4994</v>
      </c>
      <c r="P655" s="229">
        <v>95000</v>
      </c>
      <c r="Q655" s="225">
        <v>20</v>
      </c>
      <c r="R655" s="229">
        <v>95000</v>
      </c>
      <c r="S655" s="887" t="s">
        <v>4994</v>
      </c>
      <c r="T655" s="229">
        <v>20</v>
      </c>
    </row>
    <row r="656" spans="1:20" ht="49.5">
      <c r="A656" s="76">
        <v>649</v>
      </c>
      <c r="B656" s="226">
        <v>196</v>
      </c>
      <c r="C656" s="233" t="s">
        <v>5274</v>
      </c>
      <c r="D656" s="233" t="s">
        <v>5275</v>
      </c>
      <c r="E656" s="233" t="s">
        <v>5276</v>
      </c>
      <c r="F656" s="233"/>
      <c r="G656" s="226" t="s">
        <v>1531</v>
      </c>
      <c r="H656" s="221" t="s">
        <v>1976</v>
      </c>
      <c r="I656" s="221" t="s">
        <v>1957</v>
      </c>
      <c r="J656" s="226" t="s">
        <v>6</v>
      </c>
      <c r="K656" s="221" t="s">
        <v>3424</v>
      </c>
      <c r="L656" s="889">
        <v>100000</v>
      </c>
      <c r="M656" s="226">
        <v>90000</v>
      </c>
      <c r="N656" s="886">
        <v>5000</v>
      </c>
      <c r="O656" s="887" t="s">
        <v>4994</v>
      </c>
      <c r="P656" s="229">
        <v>95000</v>
      </c>
      <c r="Q656" s="225">
        <v>20</v>
      </c>
      <c r="R656" s="229">
        <v>95000</v>
      </c>
      <c r="S656" s="887" t="s">
        <v>4994</v>
      </c>
      <c r="T656" s="229">
        <v>20</v>
      </c>
    </row>
    <row r="657" spans="1:20" ht="66">
      <c r="A657" s="76">
        <v>650</v>
      </c>
      <c r="B657" s="226">
        <v>198</v>
      </c>
      <c r="C657" s="233" t="s">
        <v>5277</v>
      </c>
      <c r="D657" s="233" t="s">
        <v>5278</v>
      </c>
      <c r="E657" s="233" t="s">
        <v>5279</v>
      </c>
      <c r="F657" s="233"/>
      <c r="G657" s="226" t="s">
        <v>1531</v>
      </c>
      <c r="H657" s="221" t="s">
        <v>1953</v>
      </c>
      <c r="I657" s="221" t="s">
        <v>1954</v>
      </c>
      <c r="J657" s="226" t="s">
        <v>6</v>
      </c>
      <c r="K657" s="221" t="s">
        <v>5033</v>
      </c>
      <c r="L657" s="889">
        <v>50000</v>
      </c>
      <c r="M657" s="226">
        <v>45000</v>
      </c>
      <c r="N657" s="886">
        <v>2500</v>
      </c>
      <c r="O657" s="887" t="s">
        <v>4994</v>
      </c>
      <c r="P657" s="229">
        <v>47500</v>
      </c>
      <c r="Q657" s="225">
        <v>20</v>
      </c>
      <c r="R657" s="229">
        <v>47500</v>
      </c>
      <c r="S657" s="887" t="s">
        <v>4994</v>
      </c>
      <c r="T657" s="229">
        <v>20</v>
      </c>
    </row>
    <row r="658" spans="1:20" ht="66">
      <c r="A658" s="76">
        <v>651</v>
      </c>
      <c r="B658" s="226">
        <v>199</v>
      </c>
      <c r="C658" s="233" t="s">
        <v>5280</v>
      </c>
      <c r="D658" s="233" t="s">
        <v>5281</v>
      </c>
      <c r="E658" s="233" t="s">
        <v>5282</v>
      </c>
      <c r="F658" s="233"/>
      <c r="G658" s="226" t="s">
        <v>1531</v>
      </c>
      <c r="H658" s="221" t="s">
        <v>1953</v>
      </c>
      <c r="I658" s="221" t="s">
        <v>1957</v>
      </c>
      <c r="J658" s="226" t="s">
        <v>6</v>
      </c>
      <c r="K658" s="221" t="s">
        <v>4481</v>
      </c>
      <c r="L658" s="889">
        <v>50000</v>
      </c>
      <c r="M658" s="226">
        <v>45000</v>
      </c>
      <c r="N658" s="886">
        <v>2500</v>
      </c>
      <c r="O658" s="887" t="s">
        <v>4994</v>
      </c>
      <c r="P658" s="229">
        <v>47500</v>
      </c>
      <c r="Q658" s="225">
        <v>20</v>
      </c>
      <c r="R658" s="229">
        <v>47500</v>
      </c>
      <c r="S658" s="887" t="s">
        <v>4994</v>
      </c>
      <c r="T658" s="229">
        <v>20</v>
      </c>
    </row>
    <row r="659" spans="1:20" ht="49.5">
      <c r="A659" s="76">
        <v>652</v>
      </c>
      <c r="B659" s="226">
        <v>200</v>
      </c>
      <c r="C659" s="233" t="s">
        <v>5283</v>
      </c>
      <c r="D659" s="233" t="s">
        <v>5284</v>
      </c>
      <c r="E659" s="233" t="s">
        <v>5285</v>
      </c>
      <c r="F659" s="233"/>
      <c r="G659" s="226" t="s">
        <v>1531</v>
      </c>
      <c r="H659" s="221" t="s">
        <v>1953</v>
      </c>
      <c r="I659" s="221" t="s">
        <v>1957</v>
      </c>
      <c r="J659" s="226" t="s">
        <v>6</v>
      </c>
      <c r="K659" s="226" t="s">
        <v>5286</v>
      </c>
      <c r="L659" s="889">
        <v>50000</v>
      </c>
      <c r="M659" s="226">
        <v>45000</v>
      </c>
      <c r="N659" s="886">
        <v>2500</v>
      </c>
      <c r="O659" s="887" t="s">
        <v>4994</v>
      </c>
      <c r="P659" s="229">
        <v>47500</v>
      </c>
      <c r="Q659" s="225">
        <v>20</v>
      </c>
      <c r="R659" s="229">
        <v>47500</v>
      </c>
      <c r="S659" s="887" t="s">
        <v>4994</v>
      </c>
      <c r="T659" s="229">
        <v>20</v>
      </c>
    </row>
    <row r="660" spans="1:20" ht="49.5">
      <c r="A660" s="76">
        <v>653</v>
      </c>
      <c r="B660" s="226">
        <v>201</v>
      </c>
      <c r="C660" s="233" t="s">
        <v>5287</v>
      </c>
      <c r="D660" s="233" t="s">
        <v>5288</v>
      </c>
      <c r="E660" s="233" t="s">
        <v>5289</v>
      </c>
      <c r="F660" s="233"/>
      <c r="G660" s="226" t="s">
        <v>1531</v>
      </c>
      <c r="H660" s="221" t="s">
        <v>1953</v>
      </c>
      <c r="I660" s="221" t="s">
        <v>1957</v>
      </c>
      <c r="J660" s="226" t="s">
        <v>6</v>
      </c>
      <c r="K660" s="221" t="s">
        <v>3424</v>
      </c>
      <c r="L660" s="889">
        <v>100000</v>
      </c>
      <c r="M660" s="226">
        <v>90000</v>
      </c>
      <c r="N660" s="886">
        <v>5000</v>
      </c>
      <c r="O660" s="887" t="s">
        <v>4994</v>
      </c>
      <c r="P660" s="229">
        <v>95000</v>
      </c>
      <c r="Q660" s="225">
        <v>20</v>
      </c>
      <c r="R660" s="229">
        <v>95000</v>
      </c>
      <c r="S660" s="887" t="s">
        <v>4994</v>
      </c>
      <c r="T660" s="229">
        <v>20</v>
      </c>
    </row>
    <row r="661" spans="1:20" ht="66">
      <c r="A661" s="76">
        <v>654</v>
      </c>
      <c r="B661" s="226">
        <v>202</v>
      </c>
      <c r="C661" s="233" t="s">
        <v>5290</v>
      </c>
      <c r="D661" s="233" t="s">
        <v>5291</v>
      </c>
      <c r="E661" s="233" t="s">
        <v>5292</v>
      </c>
      <c r="F661" s="233"/>
      <c r="G661" s="226" t="s">
        <v>1531</v>
      </c>
      <c r="H661" s="221" t="s">
        <v>1953</v>
      </c>
      <c r="I661" s="221" t="s">
        <v>1954</v>
      </c>
      <c r="J661" s="226" t="s">
        <v>6</v>
      </c>
      <c r="K661" s="221" t="s">
        <v>3383</v>
      </c>
      <c r="L661" s="889">
        <v>100000</v>
      </c>
      <c r="M661" s="226">
        <v>90000</v>
      </c>
      <c r="N661" s="886">
        <v>5000</v>
      </c>
      <c r="O661" s="887" t="s">
        <v>4994</v>
      </c>
      <c r="P661" s="229">
        <v>95000</v>
      </c>
      <c r="Q661" s="225">
        <v>20</v>
      </c>
      <c r="R661" s="229">
        <v>95000</v>
      </c>
      <c r="S661" s="887" t="s">
        <v>4994</v>
      </c>
      <c r="T661" s="229">
        <v>20</v>
      </c>
    </row>
    <row r="662" spans="1:20" ht="66">
      <c r="A662" s="76">
        <v>655</v>
      </c>
      <c r="B662" s="226">
        <v>203</v>
      </c>
      <c r="C662" s="233" t="s">
        <v>5293</v>
      </c>
      <c r="D662" s="233" t="s">
        <v>5294</v>
      </c>
      <c r="E662" s="233" t="s">
        <v>5295</v>
      </c>
      <c r="F662" s="233"/>
      <c r="G662" s="226" t="s">
        <v>1531</v>
      </c>
      <c r="H662" s="221" t="s">
        <v>1953</v>
      </c>
      <c r="I662" s="221" t="s">
        <v>1954</v>
      </c>
      <c r="J662" s="226" t="s">
        <v>6</v>
      </c>
      <c r="K662" s="221" t="s">
        <v>5033</v>
      </c>
      <c r="L662" s="889">
        <v>50000</v>
      </c>
      <c r="M662" s="226">
        <v>45000</v>
      </c>
      <c r="N662" s="886">
        <v>2500</v>
      </c>
      <c r="O662" s="887" t="s">
        <v>4994</v>
      </c>
      <c r="P662" s="229">
        <v>47500</v>
      </c>
      <c r="Q662" s="225">
        <v>20</v>
      </c>
      <c r="R662" s="229">
        <v>47500</v>
      </c>
      <c r="S662" s="887" t="s">
        <v>4994</v>
      </c>
      <c r="T662" s="229">
        <v>20</v>
      </c>
    </row>
    <row r="663" spans="1:20" ht="66">
      <c r="A663" s="76">
        <v>656</v>
      </c>
      <c r="B663" s="226">
        <v>204</v>
      </c>
      <c r="C663" s="233" t="s">
        <v>5296</v>
      </c>
      <c r="D663" s="233" t="s">
        <v>5297</v>
      </c>
      <c r="E663" s="233" t="s">
        <v>5298</v>
      </c>
      <c r="F663" s="233"/>
      <c r="G663" s="226" t="s">
        <v>1531</v>
      </c>
      <c r="H663" s="221" t="s">
        <v>1953</v>
      </c>
      <c r="I663" s="221" t="s">
        <v>1954</v>
      </c>
      <c r="J663" s="226" t="s">
        <v>6</v>
      </c>
      <c r="K663" s="221" t="s">
        <v>4393</v>
      </c>
      <c r="L663" s="889">
        <v>100000</v>
      </c>
      <c r="M663" s="226">
        <v>90000</v>
      </c>
      <c r="N663" s="886">
        <v>5000</v>
      </c>
      <c r="O663" s="887" t="s">
        <v>4994</v>
      </c>
      <c r="P663" s="229">
        <v>95000</v>
      </c>
      <c r="Q663" s="225">
        <v>20</v>
      </c>
      <c r="R663" s="229">
        <v>95000</v>
      </c>
      <c r="S663" s="887" t="s">
        <v>4994</v>
      </c>
      <c r="T663" s="229">
        <v>20</v>
      </c>
    </row>
    <row r="664" spans="1:20" ht="66">
      <c r="A664" s="76">
        <v>657</v>
      </c>
      <c r="B664" s="226">
        <v>205</v>
      </c>
      <c r="C664" s="233" t="s">
        <v>5299</v>
      </c>
      <c r="D664" s="233" t="s">
        <v>5300</v>
      </c>
      <c r="E664" s="233" t="s">
        <v>5301</v>
      </c>
      <c r="F664" s="233"/>
      <c r="G664" s="226" t="s">
        <v>1531</v>
      </c>
      <c r="H664" s="221" t="s">
        <v>1953</v>
      </c>
      <c r="I664" s="221" t="s">
        <v>1957</v>
      </c>
      <c r="J664" s="226" t="s">
        <v>6</v>
      </c>
      <c r="K664" s="221" t="s">
        <v>4393</v>
      </c>
      <c r="L664" s="889">
        <v>100000</v>
      </c>
      <c r="M664" s="226">
        <v>90000</v>
      </c>
      <c r="N664" s="886">
        <v>5000</v>
      </c>
      <c r="O664" s="887" t="s">
        <v>4994</v>
      </c>
      <c r="P664" s="229">
        <v>95000</v>
      </c>
      <c r="Q664" s="225">
        <v>20</v>
      </c>
      <c r="R664" s="229">
        <v>95000</v>
      </c>
      <c r="S664" s="887" t="s">
        <v>4994</v>
      </c>
      <c r="T664" s="229">
        <v>20</v>
      </c>
    </row>
    <row r="665" spans="1:20" ht="49.5">
      <c r="A665" s="76">
        <v>658</v>
      </c>
      <c r="B665" s="226">
        <v>206</v>
      </c>
      <c r="C665" s="233" t="s">
        <v>5302</v>
      </c>
      <c r="D665" s="233" t="s">
        <v>5303</v>
      </c>
      <c r="E665" s="233" t="s">
        <v>5304</v>
      </c>
      <c r="F665" s="233"/>
      <c r="G665" s="226" t="s">
        <v>1531</v>
      </c>
      <c r="H665" s="221" t="s">
        <v>1953</v>
      </c>
      <c r="I665" s="221" t="s">
        <v>1957</v>
      </c>
      <c r="J665" s="226" t="s">
        <v>6</v>
      </c>
      <c r="K665" s="221" t="s">
        <v>4393</v>
      </c>
      <c r="L665" s="889">
        <v>100000</v>
      </c>
      <c r="M665" s="226">
        <v>90000</v>
      </c>
      <c r="N665" s="886">
        <v>5000</v>
      </c>
      <c r="O665" s="887" t="s">
        <v>4994</v>
      </c>
      <c r="P665" s="229">
        <v>95000</v>
      </c>
      <c r="Q665" s="225">
        <v>20</v>
      </c>
      <c r="R665" s="229">
        <v>95000</v>
      </c>
      <c r="S665" s="887" t="s">
        <v>4994</v>
      </c>
      <c r="T665" s="229">
        <v>20</v>
      </c>
    </row>
    <row r="666" spans="1:20" ht="82.5">
      <c r="A666" s="76">
        <v>659</v>
      </c>
      <c r="B666" s="226">
        <v>207</v>
      </c>
      <c r="C666" s="233" t="s">
        <v>5305</v>
      </c>
      <c r="D666" s="233" t="s">
        <v>5296</v>
      </c>
      <c r="E666" s="233" t="s">
        <v>5306</v>
      </c>
      <c r="F666" s="233"/>
      <c r="G666" s="226" t="s">
        <v>1531</v>
      </c>
      <c r="H666" s="226" t="s">
        <v>1953</v>
      </c>
      <c r="I666" s="226" t="s">
        <v>1957</v>
      </c>
      <c r="J666" s="226" t="s">
        <v>6</v>
      </c>
      <c r="K666" s="226" t="s">
        <v>3424</v>
      </c>
      <c r="L666" s="889">
        <v>100000</v>
      </c>
      <c r="M666" s="226">
        <v>90000</v>
      </c>
      <c r="N666" s="886">
        <v>5000</v>
      </c>
      <c r="O666" s="887" t="s">
        <v>4994</v>
      </c>
      <c r="P666" s="229">
        <v>95000</v>
      </c>
      <c r="Q666" s="225">
        <v>20</v>
      </c>
      <c r="R666" s="229">
        <v>95000</v>
      </c>
      <c r="S666" s="887" t="s">
        <v>4994</v>
      </c>
      <c r="T666" s="229">
        <v>20</v>
      </c>
    </row>
    <row r="667" spans="1:20" ht="66">
      <c r="A667" s="76">
        <v>660</v>
      </c>
      <c r="B667" s="226">
        <v>208</v>
      </c>
      <c r="C667" s="233" t="s">
        <v>5300</v>
      </c>
      <c r="D667" s="233" t="s">
        <v>5307</v>
      </c>
      <c r="E667" s="233" t="s">
        <v>5308</v>
      </c>
      <c r="F667" s="233"/>
      <c r="G667" s="226" t="s">
        <v>1531</v>
      </c>
      <c r="H667" s="226" t="s">
        <v>1953</v>
      </c>
      <c r="I667" s="226" t="s">
        <v>1954</v>
      </c>
      <c r="J667" s="226" t="s">
        <v>6</v>
      </c>
      <c r="K667" s="226" t="s">
        <v>4393</v>
      </c>
      <c r="L667" s="889">
        <v>100000</v>
      </c>
      <c r="M667" s="226">
        <v>90000</v>
      </c>
      <c r="N667" s="886">
        <v>5000</v>
      </c>
      <c r="O667" s="887" t="s">
        <v>4994</v>
      </c>
      <c r="P667" s="229">
        <v>95000</v>
      </c>
      <c r="Q667" s="225">
        <v>20</v>
      </c>
      <c r="R667" s="229">
        <v>95000</v>
      </c>
      <c r="S667" s="887" t="s">
        <v>4994</v>
      </c>
      <c r="T667" s="229">
        <v>20</v>
      </c>
    </row>
    <row r="668" spans="1:20" ht="49.5">
      <c r="A668" s="76">
        <v>661</v>
      </c>
      <c r="B668" s="226">
        <v>209</v>
      </c>
      <c r="C668" s="233" t="s">
        <v>5215</v>
      </c>
      <c r="D668" s="233" t="s">
        <v>5309</v>
      </c>
      <c r="E668" s="233" t="s">
        <v>5310</v>
      </c>
      <c r="F668" s="233"/>
      <c r="G668" s="226" t="s">
        <v>1531</v>
      </c>
      <c r="H668" s="226" t="s">
        <v>1953</v>
      </c>
      <c r="I668" s="226" t="s">
        <v>1954</v>
      </c>
      <c r="J668" s="226" t="s">
        <v>6</v>
      </c>
      <c r="K668" s="226" t="s">
        <v>5033</v>
      </c>
      <c r="L668" s="889">
        <v>50000</v>
      </c>
      <c r="M668" s="226">
        <v>45000</v>
      </c>
      <c r="N668" s="886">
        <v>2500</v>
      </c>
      <c r="O668" s="887" t="s">
        <v>4994</v>
      </c>
      <c r="P668" s="229">
        <v>47500</v>
      </c>
      <c r="Q668" s="225">
        <v>20</v>
      </c>
      <c r="R668" s="229">
        <v>47500</v>
      </c>
      <c r="S668" s="887" t="s">
        <v>4994</v>
      </c>
      <c r="T668" s="229">
        <v>20</v>
      </c>
    </row>
    <row r="669" spans="1:20" ht="33">
      <c r="A669" s="76">
        <v>662</v>
      </c>
      <c r="B669" s="226">
        <v>210</v>
      </c>
      <c r="C669" s="233" t="s">
        <v>5311</v>
      </c>
      <c r="D669" s="233" t="s">
        <v>5312</v>
      </c>
      <c r="E669" s="233" t="s">
        <v>5313</v>
      </c>
      <c r="F669" s="233"/>
      <c r="G669" s="226" t="s">
        <v>1531</v>
      </c>
      <c r="H669" s="221" t="s">
        <v>1953</v>
      </c>
      <c r="I669" s="221" t="s">
        <v>1957</v>
      </c>
      <c r="J669" s="226" t="s">
        <v>6</v>
      </c>
      <c r="K669" s="221" t="s">
        <v>5181</v>
      </c>
      <c r="L669" s="889">
        <v>50000</v>
      </c>
      <c r="M669" s="226">
        <v>45000</v>
      </c>
      <c r="N669" s="886">
        <v>2500</v>
      </c>
      <c r="O669" s="887" t="s">
        <v>4994</v>
      </c>
      <c r="P669" s="229">
        <v>47500</v>
      </c>
      <c r="Q669" s="225">
        <v>20</v>
      </c>
      <c r="R669" s="229">
        <v>47500</v>
      </c>
      <c r="S669" s="887" t="s">
        <v>4994</v>
      </c>
      <c r="T669" s="229">
        <v>20</v>
      </c>
    </row>
    <row r="670" spans="1:20" ht="49.5">
      <c r="A670" s="76">
        <v>663</v>
      </c>
      <c r="B670" s="226">
        <v>211</v>
      </c>
      <c r="C670" s="233" t="s">
        <v>5314</v>
      </c>
      <c r="D670" s="233" t="s">
        <v>5315</v>
      </c>
      <c r="E670" s="233" t="s">
        <v>5316</v>
      </c>
      <c r="F670" s="233"/>
      <c r="G670" s="226" t="s">
        <v>1531</v>
      </c>
      <c r="H670" s="221" t="s">
        <v>1953</v>
      </c>
      <c r="I670" s="221" t="s">
        <v>1954</v>
      </c>
      <c r="J670" s="226" t="s">
        <v>6</v>
      </c>
      <c r="K670" s="226" t="s">
        <v>5033</v>
      </c>
      <c r="L670" s="889">
        <v>50000</v>
      </c>
      <c r="M670" s="226">
        <v>45000</v>
      </c>
      <c r="N670" s="886">
        <v>2500</v>
      </c>
      <c r="O670" s="887" t="s">
        <v>4994</v>
      </c>
      <c r="P670" s="229">
        <v>47500</v>
      </c>
      <c r="Q670" s="225">
        <v>20</v>
      </c>
      <c r="R670" s="229">
        <v>47500</v>
      </c>
      <c r="S670" s="887" t="s">
        <v>4994</v>
      </c>
      <c r="T670" s="229">
        <v>20</v>
      </c>
    </row>
    <row r="671" spans="1:20" ht="33">
      <c r="A671" s="76">
        <v>664</v>
      </c>
      <c r="B671" s="226">
        <v>212</v>
      </c>
      <c r="C671" s="233" t="s">
        <v>5317</v>
      </c>
      <c r="D671" s="233" t="s">
        <v>5318</v>
      </c>
      <c r="E671" s="233" t="s">
        <v>5313</v>
      </c>
      <c r="F671" s="233"/>
      <c r="G671" s="226" t="s">
        <v>1531</v>
      </c>
      <c r="H671" s="221" t="s">
        <v>1953</v>
      </c>
      <c r="I671" s="221" t="s">
        <v>1957</v>
      </c>
      <c r="J671" s="226" t="s">
        <v>6</v>
      </c>
      <c r="K671" s="221" t="s">
        <v>5181</v>
      </c>
      <c r="L671" s="889">
        <v>50000</v>
      </c>
      <c r="M671" s="226">
        <v>45000</v>
      </c>
      <c r="N671" s="886">
        <v>2500</v>
      </c>
      <c r="O671" s="887" t="s">
        <v>4994</v>
      </c>
      <c r="P671" s="229">
        <v>47500</v>
      </c>
      <c r="Q671" s="225">
        <v>20</v>
      </c>
      <c r="R671" s="229">
        <v>47500</v>
      </c>
      <c r="S671" s="887" t="s">
        <v>4994</v>
      </c>
      <c r="T671" s="229">
        <v>20</v>
      </c>
    </row>
    <row r="672" spans="1:20" ht="49.5">
      <c r="A672" s="76">
        <v>665</v>
      </c>
      <c r="B672" s="226">
        <v>213</v>
      </c>
      <c r="C672" s="233" t="s">
        <v>5319</v>
      </c>
      <c r="D672" s="233" t="s">
        <v>5247</v>
      </c>
      <c r="E672" s="233" t="s">
        <v>5320</v>
      </c>
      <c r="F672" s="233"/>
      <c r="G672" s="226" t="s">
        <v>1531</v>
      </c>
      <c r="H672" s="221" t="s">
        <v>1953</v>
      </c>
      <c r="I672" s="221" t="s">
        <v>1957</v>
      </c>
      <c r="J672" s="226" t="s">
        <v>6</v>
      </c>
      <c r="K672" s="221" t="s">
        <v>5181</v>
      </c>
      <c r="L672" s="889">
        <v>50000</v>
      </c>
      <c r="M672" s="226">
        <v>45000</v>
      </c>
      <c r="N672" s="886">
        <v>2500</v>
      </c>
      <c r="O672" s="887" t="s">
        <v>4994</v>
      </c>
      <c r="P672" s="229">
        <v>47500</v>
      </c>
      <c r="Q672" s="225">
        <v>20</v>
      </c>
      <c r="R672" s="229">
        <v>47500</v>
      </c>
      <c r="S672" s="887" t="s">
        <v>4994</v>
      </c>
      <c r="T672" s="229">
        <v>20</v>
      </c>
    </row>
    <row r="673" spans="1:20" ht="33">
      <c r="A673" s="76">
        <v>666</v>
      </c>
      <c r="B673" s="226">
        <v>214</v>
      </c>
      <c r="C673" s="233" t="s">
        <v>5321</v>
      </c>
      <c r="D673" s="233" t="s">
        <v>5322</v>
      </c>
      <c r="E673" s="233" t="s">
        <v>5313</v>
      </c>
      <c r="F673" s="233"/>
      <c r="G673" s="226" t="s">
        <v>1531</v>
      </c>
      <c r="H673" s="226" t="s">
        <v>1953</v>
      </c>
      <c r="I673" s="226" t="s">
        <v>1957</v>
      </c>
      <c r="J673" s="226" t="s">
        <v>6</v>
      </c>
      <c r="K673" s="226" t="s">
        <v>5181</v>
      </c>
      <c r="L673" s="889">
        <v>50000</v>
      </c>
      <c r="M673" s="226">
        <v>45000</v>
      </c>
      <c r="N673" s="886">
        <v>2500</v>
      </c>
      <c r="O673" s="887" t="s">
        <v>4994</v>
      </c>
      <c r="P673" s="229">
        <v>47500</v>
      </c>
      <c r="Q673" s="225">
        <v>20</v>
      </c>
      <c r="R673" s="229">
        <v>47500</v>
      </c>
      <c r="S673" s="887" t="s">
        <v>4994</v>
      </c>
      <c r="T673" s="229">
        <v>20</v>
      </c>
    </row>
    <row r="674" spans="1:20" ht="66">
      <c r="A674" s="76">
        <v>667</v>
      </c>
      <c r="B674" s="226">
        <v>215</v>
      </c>
      <c r="C674" s="233" t="s">
        <v>5084</v>
      </c>
      <c r="D674" s="233" t="s">
        <v>5323</v>
      </c>
      <c r="E674" s="233" t="s">
        <v>5324</v>
      </c>
      <c r="F674" s="233"/>
      <c r="G674" s="226" t="s">
        <v>1531</v>
      </c>
      <c r="H674" s="221" t="s">
        <v>1953</v>
      </c>
      <c r="I674" s="221" t="s">
        <v>1957</v>
      </c>
      <c r="J674" s="226" t="s">
        <v>6</v>
      </c>
      <c r="K674" s="226" t="s">
        <v>4169</v>
      </c>
      <c r="L674" s="889">
        <v>50000</v>
      </c>
      <c r="M674" s="226">
        <v>45000</v>
      </c>
      <c r="N674" s="886">
        <v>2500</v>
      </c>
      <c r="O674" s="887" t="s">
        <v>4994</v>
      </c>
      <c r="P674" s="229">
        <v>47500</v>
      </c>
      <c r="Q674" s="225">
        <v>20</v>
      </c>
      <c r="R674" s="229">
        <v>47500</v>
      </c>
      <c r="S674" s="887" t="s">
        <v>4994</v>
      </c>
      <c r="T674" s="229">
        <v>20</v>
      </c>
    </row>
    <row r="675" spans="1:20" ht="49.5">
      <c r="A675" s="76">
        <v>668</v>
      </c>
      <c r="B675" s="226">
        <v>216</v>
      </c>
      <c r="C675" s="233" t="s">
        <v>5325</v>
      </c>
      <c r="D675" s="233" t="s">
        <v>5326</v>
      </c>
      <c r="E675" s="233" t="s">
        <v>5327</v>
      </c>
      <c r="F675" s="233"/>
      <c r="G675" s="226" t="s">
        <v>1531</v>
      </c>
      <c r="H675" s="226" t="s">
        <v>1953</v>
      </c>
      <c r="I675" s="226" t="s">
        <v>1954</v>
      </c>
      <c r="J675" s="226" t="s">
        <v>6</v>
      </c>
      <c r="K675" s="226" t="s">
        <v>5033</v>
      </c>
      <c r="L675" s="889">
        <v>50000</v>
      </c>
      <c r="M675" s="226">
        <v>45000</v>
      </c>
      <c r="N675" s="886">
        <v>2500</v>
      </c>
      <c r="O675" s="887" t="s">
        <v>4994</v>
      </c>
      <c r="P675" s="229">
        <v>47500</v>
      </c>
      <c r="Q675" s="225">
        <v>20</v>
      </c>
      <c r="R675" s="229">
        <v>47500</v>
      </c>
      <c r="S675" s="887" t="s">
        <v>4994</v>
      </c>
      <c r="T675" s="229">
        <v>20</v>
      </c>
    </row>
    <row r="676" spans="1:20" ht="49.5">
      <c r="A676" s="76">
        <v>669</v>
      </c>
      <c r="B676" s="226">
        <v>217</v>
      </c>
      <c r="C676" s="235" t="s">
        <v>5328</v>
      </c>
      <c r="D676" s="233" t="s">
        <v>5329</v>
      </c>
      <c r="E676" s="233" t="s">
        <v>5330</v>
      </c>
      <c r="F676" s="233"/>
      <c r="G676" s="226" t="s">
        <v>1531</v>
      </c>
      <c r="H676" s="226" t="s">
        <v>1953</v>
      </c>
      <c r="I676" s="226" t="s">
        <v>1954</v>
      </c>
      <c r="J676" s="226" t="s">
        <v>6</v>
      </c>
      <c r="K676" s="226" t="s">
        <v>5033</v>
      </c>
      <c r="L676" s="889">
        <v>50000</v>
      </c>
      <c r="M676" s="226">
        <v>45000</v>
      </c>
      <c r="N676" s="886">
        <v>2500</v>
      </c>
      <c r="O676" s="887" t="s">
        <v>4994</v>
      </c>
      <c r="P676" s="229">
        <v>47500</v>
      </c>
      <c r="Q676" s="225">
        <v>20</v>
      </c>
      <c r="R676" s="229">
        <v>47500</v>
      </c>
      <c r="S676" s="887" t="s">
        <v>4994</v>
      </c>
      <c r="T676" s="229">
        <v>20</v>
      </c>
    </row>
    <row r="677" spans="1:20" ht="49.5">
      <c r="A677" s="76">
        <v>670</v>
      </c>
      <c r="B677" s="226">
        <v>218</v>
      </c>
      <c r="C677" s="233" t="s">
        <v>5331</v>
      </c>
      <c r="D677" s="233" t="s">
        <v>5332</v>
      </c>
      <c r="E677" s="233" t="s">
        <v>5333</v>
      </c>
      <c r="F677" s="233"/>
      <c r="G677" s="226" t="s">
        <v>1531</v>
      </c>
      <c r="H677" s="226" t="s">
        <v>1953</v>
      </c>
      <c r="I677" s="226" t="s">
        <v>1954</v>
      </c>
      <c r="J677" s="226" t="s">
        <v>6</v>
      </c>
      <c r="K677" s="226" t="s">
        <v>5033</v>
      </c>
      <c r="L677" s="889">
        <v>50000</v>
      </c>
      <c r="M677" s="226">
        <v>45000</v>
      </c>
      <c r="N677" s="886">
        <v>2500</v>
      </c>
      <c r="O677" s="887" t="s">
        <v>4994</v>
      </c>
      <c r="P677" s="229">
        <v>47500</v>
      </c>
      <c r="Q677" s="225">
        <v>20</v>
      </c>
      <c r="R677" s="229">
        <v>47500</v>
      </c>
      <c r="S677" s="887" t="s">
        <v>4994</v>
      </c>
      <c r="T677" s="229">
        <v>20</v>
      </c>
    </row>
    <row r="678" spans="1:20" ht="49.5">
      <c r="A678" s="76">
        <v>671</v>
      </c>
      <c r="B678" s="226">
        <v>219</v>
      </c>
      <c r="C678" s="233" t="s">
        <v>5334</v>
      </c>
      <c r="D678" s="233" t="s">
        <v>5335</v>
      </c>
      <c r="E678" s="233" t="s">
        <v>5336</v>
      </c>
      <c r="F678" s="233"/>
      <c r="G678" s="226" t="s">
        <v>1531</v>
      </c>
      <c r="H678" s="226" t="s">
        <v>1953</v>
      </c>
      <c r="I678" s="226" t="s">
        <v>1957</v>
      </c>
      <c r="J678" s="226" t="s">
        <v>6</v>
      </c>
      <c r="K678" s="226" t="s">
        <v>5181</v>
      </c>
      <c r="L678" s="889">
        <v>50000</v>
      </c>
      <c r="M678" s="226">
        <v>45000</v>
      </c>
      <c r="N678" s="886">
        <v>2500</v>
      </c>
      <c r="O678" s="887" t="s">
        <v>4994</v>
      </c>
      <c r="P678" s="229">
        <v>47500</v>
      </c>
      <c r="Q678" s="225">
        <v>20</v>
      </c>
      <c r="R678" s="229">
        <v>47500</v>
      </c>
      <c r="S678" s="887" t="s">
        <v>4994</v>
      </c>
      <c r="T678" s="229">
        <v>20</v>
      </c>
    </row>
    <row r="679" spans="1:20" ht="49.5">
      <c r="A679" s="76">
        <v>672</v>
      </c>
      <c r="B679" s="226">
        <v>220</v>
      </c>
      <c r="C679" s="233" t="s">
        <v>5337</v>
      </c>
      <c r="D679" s="233" t="s">
        <v>5338</v>
      </c>
      <c r="E679" s="233" t="s">
        <v>5339</v>
      </c>
      <c r="F679" s="233"/>
      <c r="G679" s="226" t="s">
        <v>1531</v>
      </c>
      <c r="H679" s="226" t="s">
        <v>1953</v>
      </c>
      <c r="I679" s="226" t="s">
        <v>1957</v>
      </c>
      <c r="J679" s="226" t="s">
        <v>6</v>
      </c>
      <c r="K679" s="226" t="s">
        <v>5181</v>
      </c>
      <c r="L679" s="889">
        <v>50000</v>
      </c>
      <c r="M679" s="226">
        <v>45000</v>
      </c>
      <c r="N679" s="886">
        <v>2500</v>
      </c>
      <c r="O679" s="887" t="s">
        <v>4994</v>
      </c>
      <c r="P679" s="229">
        <v>47500</v>
      </c>
      <c r="Q679" s="225">
        <v>20</v>
      </c>
      <c r="R679" s="229">
        <v>47500</v>
      </c>
      <c r="S679" s="887" t="s">
        <v>4994</v>
      </c>
      <c r="T679" s="229">
        <v>20</v>
      </c>
    </row>
    <row r="680" spans="1:20" ht="33">
      <c r="A680" s="76">
        <v>673</v>
      </c>
      <c r="B680" s="226">
        <v>221</v>
      </c>
      <c r="C680" s="233" t="s">
        <v>5136</v>
      </c>
      <c r="D680" s="233" t="s">
        <v>5340</v>
      </c>
      <c r="E680" s="233" t="s">
        <v>5341</v>
      </c>
      <c r="F680" s="233"/>
      <c r="G680" s="226" t="s">
        <v>1531</v>
      </c>
      <c r="H680" s="226" t="s">
        <v>1953</v>
      </c>
      <c r="I680" s="226" t="s">
        <v>1957</v>
      </c>
      <c r="J680" s="226" t="s">
        <v>6</v>
      </c>
      <c r="K680" s="226" t="s">
        <v>5181</v>
      </c>
      <c r="L680" s="889">
        <v>50000</v>
      </c>
      <c r="M680" s="226">
        <v>45000</v>
      </c>
      <c r="N680" s="886">
        <v>2500</v>
      </c>
      <c r="O680" s="887" t="s">
        <v>4994</v>
      </c>
      <c r="P680" s="229">
        <v>47500</v>
      </c>
      <c r="Q680" s="225">
        <v>20</v>
      </c>
      <c r="R680" s="229">
        <v>47500</v>
      </c>
      <c r="S680" s="887" t="s">
        <v>4994</v>
      </c>
      <c r="T680" s="229">
        <v>20</v>
      </c>
    </row>
    <row r="681" spans="1:20" ht="49.5">
      <c r="A681" s="76">
        <v>674</v>
      </c>
      <c r="B681" s="226">
        <v>222</v>
      </c>
      <c r="C681" s="233" t="s">
        <v>5342</v>
      </c>
      <c r="D681" s="233" t="s">
        <v>5343</v>
      </c>
      <c r="E681" s="233" t="s">
        <v>5344</v>
      </c>
      <c r="F681" s="233"/>
      <c r="G681" s="226" t="s">
        <v>1531</v>
      </c>
      <c r="H681" s="226" t="s">
        <v>1953</v>
      </c>
      <c r="I681" s="226" t="s">
        <v>1957</v>
      </c>
      <c r="J681" s="226" t="s">
        <v>6</v>
      </c>
      <c r="K681" s="226" t="s">
        <v>5181</v>
      </c>
      <c r="L681" s="889">
        <v>50000</v>
      </c>
      <c r="M681" s="226">
        <v>45000</v>
      </c>
      <c r="N681" s="886">
        <v>2500</v>
      </c>
      <c r="O681" s="887" t="s">
        <v>4994</v>
      </c>
      <c r="P681" s="229">
        <v>47500</v>
      </c>
      <c r="Q681" s="225">
        <v>20</v>
      </c>
      <c r="R681" s="229">
        <v>47500</v>
      </c>
      <c r="S681" s="887" t="s">
        <v>4994</v>
      </c>
      <c r="T681" s="229">
        <v>20</v>
      </c>
    </row>
    <row r="682" spans="1:20" ht="66">
      <c r="A682" s="76">
        <v>675</v>
      </c>
      <c r="B682" s="226">
        <v>223</v>
      </c>
      <c r="C682" s="233" t="s">
        <v>5271</v>
      </c>
      <c r="D682" s="233" t="s">
        <v>3148</v>
      </c>
      <c r="E682" s="233" t="s">
        <v>5345</v>
      </c>
      <c r="F682" s="233"/>
      <c r="G682" s="226" t="s">
        <v>1531</v>
      </c>
      <c r="H682" s="226" t="s">
        <v>1953</v>
      </c>
      <c r="I682" s="226" t="s">
        <v>1957</v>
      </c>
      <c r="J682" s="226" t="s">
        <v>6</v>
      </c>
      <c r="K682" s="226" t="s">
        <v>5181</v>
      </c>
      <c r="L682" s="889">
        <v>50000</v>
      </c>
      <c r="M682" s="226">
        <v>45000</v>
      </c>
      <c r="N682" s="886">
        <v>2500</v>
      </c>
      <c r="O682" s="887" t="s">
        <v>4994</v>
      </c>
      <c r="P682" s="229">
        <v>47500</v>
      </c>
      <c r="Q682" s="225">
        <v>20</v>
      </c>
      <c r="R682" s="229">
        <v>47500</v>
      </c>
      <c r="S682" s="887" t="s">
        <v>4994</v>
      </c>
      <c r="T682" s="229">
        <v>20</v>
      </c>
    </row>
    <row r="683" spans="1:20" ht="66">
      <c r="A683" s="76">
        <v>676</v>
      </c>
      <c r="B683" s="226">
        <v>224</v>
      </c>
      <c r="C683" s="233" t="s">
        <v>5346</v>
      </c>
      <c r="D683" s="233" t="s">
        <v>5347</v>
      </c>
      <c r="E683" s="233" t="s">
        <v>5348</v>
      </c>
      <c r="F683" s="233"/>
      <c r="G683" s="226" t="s">
        <v>1531</v>
      </c>
      <c r="H683" s="226" t="s">
        <v>1953</v>
      </c>
      <c r="I683" s="226" t="s">
        <v>1954</v>
      </c>
      <c r="J683" s="226" t="s">
        <v>6</v>
      </c>
      <c r="K683" s="226" t="s">
        <v>5033</v>
      </c>
      <c r="L683" s="889">
        <v>50000</v>
      </c>
      <c r="M683" s="226">
        <v>45000</v>
      </c>
      <c r="N683" s="886">
        <v>2500</v>
      </c>
      <c r="O683" s="887" t="s">
        <v>4994</v>
      </c>
      <c r="P683" s="229">
        <v>47500</v>
      </c>
      <c r="Q683" s="225">
        <v>20</v>
      </c>
      <c r="R683" s="229">
        <v>47500</v>
      </c>
      <c r="S683" s="887" t="s">
        <v>4994</v>
      </c>
      <c r="T683" s="229">
        <v>20</v>
      </c>
    </row>
    <row r="684" spans="1:20" ht="66">
      <c r="A684" s="76">
        <v>677</v>
      </c>
      <c r="B684" s="226">
        <v>226</v>
      </c>
      <c r="C684" s="233" t="s">
        <v>5349</v>
      </c>
      <c r="D684" s="233" t="s">
        <v>5350</v>
      </c>
      <c r="E684" s="233" t="s">
        <v>5351</v>
      </c>
      <c r="F684" s="233"/>
      <c r="G684" s="226" t="s">
        <v>1531</v>
      </c>
      <c r="H684" s="226" t="s">
        <v>1953</v>
      </c>
      <c r="I684" s="226" t="s">
        <v>1954</v>
      </c>
      <c r="J684" s="226" t="s">
        <v>6</v>
      </c>
      <c r="K684" s="226" t="s">
        <v>5033</v>
      </c>
      <c r="L684" s="889">
        <v>50000</v>
      </c>
      <c r="M684" s="226">
        <v>45000</v>
      </c>
      <c r="N684" s="886">
        <v>2500</v>
      </c>
      <c r="O684" s="887" t="s">
        <v>4994</v>
      </c>
      <c r="P684" s="229">
        <v>47500</v>
      </c>
      <c r="Q684" s="225">
        <v>20</v>
      </c>
      <c r="R684" s="229">
        <v>47500</v>
      </c>
      <c r="S684" s="887" t="s">
        <v>4994</v>
      </c>
      <c r="T684" s="229">
        <v>20</v>
      </c>
    </row>
    <row r="685" spans="1:20" ht="66">
      <c r="A685" s="76">
        <v>678</v>
      </c>
      <c r="B685" s="226">
        <v>227</v>
      </c>
      <c r="C685" s="235" t="s">
        <v>5352</v>
      </c>
      <c r="D685" s="233" t="s">
        <v>5353</v>
      </c>
      <c r="E685" s="233" t="s">
        <v>5354</v>
      </c>
      <c r="F685" s="233"/>
      <c r="G685" s="226" t="s">
        <v>1531</v>
      </c>
      <c r="H685" s="226" t="s">
        <v>1953</v>
      </c>
      <c r="I685" s="226" t="s">
        <v>1954</v>
      </c>
      <c r="J685" s="226" t="s">
        <v>6</v>
      </c>
      <c r="K685" s="226" t="s">
        <v>5033</v>
      </c>
      <c r="L685" s="889">
        <v>50000</v>
      </c>
      <c r="M685" s="226">
        <v>45000</v>
      </c>
      <c r="N685" s="886">
        <v>2500</v>
      </c>
      <c r="O685" s="887" t="s">
        <v>4994</v>
      </c>
      <c r="P685" s="229">
        <v>47500</v>
      </c>
      <c r="Q685" s="225">
        <v>20</v>
      </c>
      <c r="R685" s="229">
        <v>47500</v>
      </c>
      <c r="S685" s="887" t="s">
        <v>4994</v>
      </c>
      <c r="T685" s="229">
        <v>20</v>
      </c>
    </row>
    <row r="686" spans="1:20" ht="66">
      <c r="A686" s="76">
        <v>679</v>
      </c>
      <c r="B686" s="226">
        <v>228</v>
      </c>
      <c r="C686" s="233" t="s">
        <v>5355</v>
      </c>
      <c r="D686" s="233" t="s">
        <v>5356</v>
      </c>
      <c r="E686" s="233" t="s">
        <v>5357</v>
      </c>
      <c r="F686" s="233"/>
      <c r="G686" s="226" t="s">
        <v>1531</v>
      </c>
      <c r="H686" s="226" t="s">
        <v>1953</v>
      </c>
      <c r="I686" s="226" t="s">
        <v>1954</v>
      </c>
      <c r="J686" s="226" t="s">
        <v>6</v>
      </c>
      <c r="K686" s="226" t="s">
        <v>5033</v>
      </c>
      <c r="L686" s="889">
        <v>50000</v>
      </c>
      <c r="M686" s="226">
        <v>45000</v>
      </c>
      <c r="N686" s="886">
        <v>2500</v>
      </c>
      <c r="O686" s="887" t="s">
        <v>4994</v>
      </c>
      <c r="P686" s="229">
        <v>47500</v>
      </c>
      <c r="Q686" s="225">
        <v>20</v>
      </c>
      <c r="R686" s="229">
        <v>47500</v>
      </c>
      <c r="S686" s="887" t="s">
        <v>4994</v>
      </c>
      <c r="T686" s="229">
        <v>20</v>
      </c>
    </row>
    <row r="687" spans="1:20" ht="82.5">
      <c r="A687" s="76">
        <v>680</v>
      </c>
      <c r="B687" s="226">
        <v>229</v>
      </c>
      <c r="C687" s="233" t="s">
        <v>5358</v>
      </c>
      <c r="D687" s="233" t="s">
        <v>5359</v>
      </c>
      <c r="E687" s="233" t="s">
        <v>5360</v>
      </c>
      <c r="F687" s="233"/>
      <c r="G687" s="226" t="s">
        <v>1531</v>
      </c>
      <c r="H687" s="226" t="s">
        <v>1953</v>
      </c>
      <c r="I687" s="226" t="s">
        <v>1954</v>
      </c>
      <c r="J687" s="226" t="s">
        <v>6</v>
      </c>
      <c r="K687" s="226" t="s">
        <v>5033</v>
      </c>
      <c r="L687" s="889">
        <v>50000</v>
      </c>
      <c r="M687" s="226">
        <v>45000</v>
      </c>
      <c r="N687" s="886">
        <v>2500</v>
      </c>
      <c r="O687" s="887" t="s">
        <v>4994</v>
      </c>
      <c r="P687" s="229">
        <v>47500</v>
      </c>
      <c r="Q687" s="225">
        <v>20</v>
      </c>
      <c r="R687" s="229">
        <v>47500</v>
      </c>
      <c r="S687" s="887" t="s">
        <v>4994</v>
      </c>
      <c r="T687" s="229">
        <v>20</v>
      </c>
    </row>
    <row r="688" spans="1:20" ht="49.5">
      <c r="A688" s="76">
        <v>681</v>
      </c>
      <c r="B688" s="226">
        <v>234</v>
      </c>
      <c r="C688" s="233" t="s">
        <v>5361</v>
      </c>
      <c r="D688" s="233" t="s">
        <v>5362</v>
      </c>
      <c r="E688" s="233" t="s">
        <v>5363</v>
      </c>
      <c r="F688" s="233"/>
      <c r="G688" s="226" t="s">
        <v>1531</v>
      </c>
      <c r="H688" s="226" t="s">
        <v>1953</v>
      </c>
      <c r="I688" s="226" t="s">
        <v>1957</v>
      </c>
      <c r="J688" s="226" t="s">
        <v>6</v>
      </c>
      <c r="K688" s="226" t="s">
        <v>5033</v>
      </c>
      <c r="L688" s="889">
        <v>50000</v>
      </c>
      <c r="M688" s="226">
        <v>45000</v>
      </c>
      <c r="N688" s="886">
        <v>2500</v>
      </c>
      <c r="O688" s="887" t="s">
        <v>4994</v>
      </c>
      <c r="P688" s="229">
        <v>47500</v>
      </c>
      <c r="Q688" s="225">
        <v>20</v>
      </c>
      <c r="R688" s="229">
        <v>47500</v>
      </c>
      <c r="S688" s="887" t="s">
        <v>4994</v>
      </c>
      <c r="T688" s="229">
        <v>20</v>
      </c>
    </row>
    <row r="689" spans="1:20" ht="66">
      <c r="A689" s="76">
        <v>682</v>
      </c>
      <c r="B689" s="226">
        <v>235</v>
      </c>
      <c r="C689" s="233" t="s">
        <v>5364</v>
      </c>
      <c r="D689" s="233" t="s">
        <v>5278</v>
      </c>
      <c r="E689" s="233" t="s">
        <v>5365</v>
      </c>
      <c r="F689" s="233"/>
      <c r="G689" s="226" t="s">
        <v>1531</v>
      </c>
      <c r="H689" s="226" t="s">
        <v>1953</v>
      </c>
      <c r="I689" s="226" t="s">
        <v>1957</v>
      </c>
      <c r="J689" s="226" t="s">
        <v>6</v>
      </c>
      <c r="K689" s="226" t="s">
        <v>4393</v>
      </c>
      <c r="L689" s="889">
        <v>50000</v>
      </c>
      <c r="M689" s="226">
        <v>45000</v>
      </c>
      <c r="N689" s="886">
        <v>2500</v>
      </c>
      <c r="O689" s="887" t="s">
        <v>4994</v>
      </c>
      <c r="P689" s="229">
        <v>47500</v>
      </c>
      <c r="Q689" s="225">
        <v>20</v>
      </c>
      <c r="R689" s="229">
        <v>47500</v>
      </c>
      <c r="S689" s="887" t="s">
        <v>4994</v>
      </c>
      <c r="T689" s="229">
        <v>20</v>
      </c>
    </row>
    <row r="690" spans="1:20" ht="66">
      <c r="A690" s="76">
        <v>683</v>
      </c>
      <c r="B690" s="226">
        <v>238</v>
      </c>
      <c r="C690" s="233" t="s">
        <v>5277</v>
      </c>
      <c r="D690" s="233" t="s">
        <v>5366</v>
      </c>
      <c r="E690" s="233" t="s">
        <v>5367</v>
      </c>
      <c r="F690" s="233"/>
      <c r="G690" s="226" t="s">
        <v>1531</v>
      </c>
      <c r="H690" s="226" t="s">
        <v>1953</v>
      </c>
      <c r="I690" s="226" t="s">
        <v>1954</v>
      </c>
      <c r="J690" s="226" t="s">
        <v>6</v>
      </c>
      <c r="K690" s="226" t="s">
        <v>4795</v>
      </c>
      <c r="L690" s="889">
        <v>50000</v>
      </c>
      <c r="M690" s="226">
        <v>45000</v>
      </c>
      <c r="N690" s="886">
        <v>2500</v>
      </c>
      <c r="O690" s="887" t="s">
        <v>4994</v>
      </c>
      <c r="P690" s="229">
        <v>47500</v>
      </c>
      <c r="Q690" s="225">
        <v>20</v>
      </c>
      <c r="R690" s="229">
        <v>47500</v>
      </c>
      <c r="S690" s="887" t="s">
        <v>4994</v>
      </c>
      <c r="T690" s="229">
        <v>20</v>
      </c>
    </row>
    <row r="691" spans="1:20" ht="82.5">
      <c r="A691" s="76">
        <v>684</v>
      </c>
      <c r="B691" s="226">
        <v>239</v>
      </c>
      <c r="C691" s="233" t="s">
        <v>5368</v>
      </c>
      <c r="D691" s="233" t="s">
        <v>5369</v>
      </c>
      <c r="E691" s="233" t="s">
        <v>5370</v>
      </c>
      <c r="F691" s="233"/>
      <c r="G691" s="226" t="s">
        <v>1531</v>
      </c>
      <c r="H691" s="226" t="s">
        <v>1953</v>
      </c>
      <c r="I691" s="226" t="s">
        <v>1957</v>
      </c>
      <c r="J691" s="226" t="s">
        <v>6</v>
      </c>
      <c r="K691" s="226" t="s">
        <v>4574</v>
      </c>
      <c r="L691" s="889">
        <v>50000</v>
      </c>
      <c r="M691" s="226">
        <v>45000</v>
      </c>
      <c r="N691" s="886">
        <v>2500</v>
      </c>
      <c r="O691" s="887" t="s">
        <v>4994</v>
      </c>
      <c r="P691" s="229">
        <v>47500</v>
      </c>
      <c r="Q691" s="225">
        <v>20</v>
      </c>
      <c r="R691" s="229">
        <v>47500</v>
      </c>
      <c r="S691" s="887" t="s">
        <v>4994</v>
      </c>
      <c r="T691" s="229">
        <v>20</v>
      </c>
    </row>
    <row r="692" spans="1:20" ht="49.5">
      <c r="A692" s="76">
        <v>685</v>
      </c>
      <c r="B692" s="226">
        <v>240</v>
      </c>
      <c r="C692" s="233" t="s">
        <v>5371</v>
      </c>
      <c r="D692" s="233" t="s">
        <v>5372</v>
      </c>
      <c r="E692" s="233" t="s">
        <v>5373</v>
      </c>
      <c r="F692" s="233"/>
      <c r="G692" s="226" t="s">
        <v>1531</v>
      </c>
      <c r="H692" s="226" t="s">
        <v>1953</v>
      </c>
      <c r="I692" s="226" t="s">
        <v>1954</v>
      </c>
      <c r="J692" s="226" t="s">
        <v>6</v>
      </c>
      <c r="K692" s="226" t="s">
        <v>4393</v>
      </c>
      <c r="L692" s="889">
        <v>50000</v>
      </c>
      <c r="M692" s="226">
        <v>45000</v>
      </c>
      <c r="N692" s="886">
        <v>2500</v>
      </c>
      <c r="O692" s="887" t="s">
        <v>4994</v>
      </c>
      <c r="P692" s="229">
        <v>47500</v>
      </c>
      <c r="Q692" s="225">
        <v>20</v>
      </c>
      <c r="R692" s="229">
        <v>47500</v>
      </c>
      <c r="S692" s="887" t="s">
        <v>4994</v>
      </c>
      <c r="T692" s="229">
        <v>20</v>
      </c>
    </row>
    <row r="693" spans="1:20" ht="66">
      <c r="A693" s="76">
        <v>686</v>
      </c>
      <c r="B693" s="226">
        <v>241</v>
      </c>
      <c r="C693" s="233" t="s">
        <v>5374</v>
      </c>
      <c r="D693" s="233" t="s">
        <v>5375</v>
      </c>
      <c r="E693" s="233" t="s">
        <v>5376</v>
      </c>
      <c r="F693" s="233"/>
      <c r="G693" s="226" t="s">
        <v>1531</v>
      </c>
      <c r="H693" s="226" t="s">
        <v>1953</v>
      </c>
      <c r="I693" s="226" t="s">
        <v>1954</v>
      </c>
      <c r="J693" s="226" t="s">
        <v>6</v>
      </c>
      <c r="K693" s="226" t="s">
        <v>4591</v>
      </c>
      <c r="L693" s="889">
        <v>50000</v>
      </c>
      <c r="M693" s="226">
        <v>45000</v>
      </c>
      <c r="N693" s="886">
        <v>2500</v>
      </c>
      <c r="O693" s="887" t="s">
        <v>4994</v>
      </c>
      <c r="P693" s="229">
        <v>47500</v>
      </c>
      <c r="Q693" s="225">
        <v>20</v>
      </c>
      <c r="R693" s="229">
        <v>47500</v>
      </c>
      <c r="S693" s="887" t="s">
        <v>4994</v>
      </c>
      <c r="T693" s="229">
        <v>20</v>
      </c>
    </row>
    <row r="694" spans="1:20" ht="66">
      <c r="A694" s="76">
        <v>687</v>
      </c>
      <c r="B694" s="226">
        <v>242</v>
      </c>
      <c r="C694" s="233" t="s">
        <v>5377</v>
      </c>
      <c r="D694" s="233" t="s">
        <v>5375</v>
      </c>
      <c r="E694" s="233" t="s">
        <v>5376</v>
      </c>
      <c r="F694" s="233"/>
      <c r="G694" s="226" t="s">
        <v>1531</v>
      </c>
      <c r="H694" s="226" t="s">
        <v>1953</v>
      </c>
      <c r="I694" s="226" t="s">
        <v>1954</v>
      </c>
      <c r="J694" s="226" t="s">
        <v>6</v>
      </c>
      <c r="K694" s="226" t="s">
        <v>4591</v>
      </c>
      <c r="L694" s="889">
        <v>50000</v>
      </c>
      <c r="M694" s="226">
        <v>45000</v>
      </c>
      <c r="N694" s="886">
        <v>2500</v>
      </c>
      <c r="O694" s="887" t="s">
        <v>4994</v>
      </c>
      <c r="P694" s="229">
        <v>47500</v>
      </c>
      <c r="Q694" s="225">
        <v>20</v>
      </c>
      <c r="R694" s="229">
        <v>47500</v>
      </c>
      <c r="S694" s="887" t="s">
        <v>4994</v>
      </c>
      <c r="T694" s="229">
        <v>20</v>
      </c>
    </row>
    <row r="695" spans="1:20" ht="66">
      <c r="A695" s="76">
        <v>688</v>
      </c>
      <c r="B695" s="226">
        <v>243</v>
      </c>
      <c r="C695" s="233" t="s">
        <v>5378</v>
      </c>
      <c r="D695" s="233" t="s">
        <v>5379</v>
      </c>
      <c r="E695" s="233" t="s">
        <v>5376</v>
      </c>
      <c r="F695" s="233"/>
      <c r="G695" s="226" t="s">
        <v>1531</v>
      </c>
      <c r="H695" s="226" t="s">
        <v>1953</v>
      </c>
      <c r="I695" s="226" t="s">
        <v>1957</v>
      </c>
      <c r="J695" s="226" t="s">
        <v>6</v>
      </c>
      <c r="K695" s="226" t="s">
        <v>3424</v>
      </c>
      <c r="L695" s="889">
        <v>50000</v>
      </c>
      <c r="M695" s="226">
        <v>45000</v>
      </c>
      <c r="N695" s="886">
        <v>2500</v>
      </c>
      <c r="O695" s="887" t="s">
        <v>4994</v>
      </c>
      <c r="P695" s="229">
        <v>47500</v>
      </c>
      <c r="Q695" s="225">
        <v>20</v>
      </c>
      <c r="R695" s="229">
        <v>47500</v>
      </c>
      <c r="S695" s="887" t="s">
        <v>4994</v>
      </c>
      <c r="T695" s="229">
        <v>20</v>
      </c>
    </row>
    <row r="696" spans="1:20" ht="66">
      <c r="A696" s="76">
        <v>689</v>
      </c>
      <c r="B696" s="226">
        <v>244</v>
      </c>
      <c r="C696" s="233" t="s">
        <v>5379</v>
      </c>
      <c r="D696" s="233" t="s">
        <v>5375</v>
      </c>
      <c r="E696" s="233" t="s">
        <v>5376</v>
      </c>
      <c r="F696" s="233"/>
      <c r="G696" s="226" t="s">
        <v>1531</v>
      </c>
      <c r="H696" s="226" t="s">
        <v>1953</v>
      </c>
      <c r="I696" s="226" t="s">
        <v>1954</v>
      </c>
      <c r="J696" s="226" t="s">
        <v>6</v>
      </c>
      <c r="K696" s="226" t="s">
        <v>4591</v>
      </c>
      <c r="L696" s="889">
        <v>50000</v>
      </c>
      <c r="M696" s="226">
        <v>45000</v>
      </c>
      <c r="N696" s="886">
        <v>2500</v>
      </c>
      <c r="O696" s="887" t="s">
        <v>4994</v>
      </c>
      <c r="P696" s="229">
        <v>47500</v>
      </c>
      <c r="Q696" s="225">
        <v>20</v>
      </c>
      <c r="R696" s="229">
        <v>47500</v>
      </c>
      <c r="S696" s="887" t="s">
        <v>4994</v>
      </c>
      <c r="T696" s="229">
        <v>20</v>
      </c>
    </row>
    <row r="697" spans="1:20" ht="66">
      <c r="A697" s="76">
        <v>690</v>
      </c>
      <c r="B697" s="226">
        <v>245</v>
      </c>
      <c r="C697" s="233" t="s">
        <v>5380</v>
      </c>
      <c r="D697" s="233" t="s">
        <v>5375</v>
      </c>
      <c r="E697" s="233" t="s">
        <v>5376</v>
      </c>
      <c r="F697" s="233"/>
      <c r="G697" s="226" t="s">
        <v>1531</v>
      </c>
      <c r="H697" s="226" t="s">
        <v>1953</v>
      </c>
      <c r="I697" s="226" t="s">
        <v>1954</v>
      </c>
      <c r="J697" s="226" t="s">
        <v>6</v>
      </c>
      <c r="K697" s="226" t="s">
        <v>4627</v>
      </c>
      <c r="L697" s="889">
        <v>50000</v>
      </c>
      <c r="M697" s="226">
        <v>45000</v>
      </c>
      <c r="N697" s="886">
        <v>2500</v>
      </c>
      <c r="O697" s="887" t="s">
        <v>4994</v>
      </c>
      <c r="P697" s="229">
        <v>47500</v>
      </c>
      <c r="Q697" s="225">
        <v>20</v>
      </c>
      <c r="R697" s="229">
        <v>47500</v>
      </c>
      <c r="S697" s="887" t="s">
        <v>4994</v>
      </c>
      <c r="T697" s="229">
        <v>20</v>
      </c>
    </row>
    <row r="698" spans="1:20" ht="49.5">
      <c r="A698" s="76">
        <v>691</v>
      </c>
      <c r="B698" s="226">
        <v>247</v>
      </c>
      <c r="C698" s="233" t="s">
        <v>5381</v>
      </c>
      <c r="D698" s="233" t="s">
        <v>5382</v>
      </c>
      <c r="E698" s="233" t="s">
        <v>5383</v>
      </c>
      <c r="F698" s="233"/>
      <c r="G698" s="226" t="s">
        <v>1531</v>
      </c>
      <c r="H698" s="226" t="s">
        <v>1953</v>
      </c>
      <c r="I698" s="226" t="s">
        <v>1957</v>
      </c>
      <c r="J698" s="226" t="s">
        <v>6</v>
      </c>
      <c r="K698" s="226" t="s">
        <v>5142</v>
      </c>
      <c r="L698" s="889">
        <v>50000</v>
      </c>
      <c r="M698" s="226">
        <v>45000</v>
      </c>
      <c r="N698" s="886">
        <v>2500</v>
      </c>
      <c r="O698" s="887" t="s">
        <v>4994</v>
      </c>
      <c r="P698" s="229">
        <v>47500</v>
      </c>
      <c r="Q698" s="225">
        <v>20</v>
      </c>
      <c r="R698" s="229">
        <v>47500</v>
      </c>
      <c r="S698" s="887" t="s">
        <v>4994</v>
      </c>
      <c r="T698" s="229">
        <v>20</v>
      </c>
    </row>
    <row r="699" spans="1:20" ht="49.5">
      <c r="A699" s="76">
        <v>692</v>
      </c>
      <c r="B699" s="226">
        <v>248</v>
      </c>
      <c r="C699" s="233" t="s">
        <v>5384</v>
      </c>
      <c r="D699" s="233" t="s">
        <v>5385</v>
      </c>
      <c r="E699" s="233" t="s">
        <v>5383</v>
      </c>
      <c r="F699" s="233"/>
      <c r="G699" s="226" t="s">
        <v>1531</v>
      </c>
      <c r="H699" s="226" t="s">
        <v>1953</v>
      </c>
      <c r="I699" s="226" t="s">
        <v>1954</v>
      </c>
      <c r="J699" s="226" t="s">
        <v>6</v>
      </c>
      <c r="K699" s="226" t="s">
        <v>3383</v>
      </c>
      <c r="L699" s="889">
        <v>50000</v>
      </c>
      <c r="M699" s="226">
        <v>45000</v>
      </c>
      <c r="N699" s="886">
        <v>2500</v>
      </c>
      <c r="O699" s="887" t="s">
        <v>4994</v>
      </c>
      <c r="P699" s="229">
        <v>47500</v>
      </c>
      <c r="Q699" s="225">
        <v>20</v>
      </c>
      <c r="R699" s="229">
        <v>47500</v>
      </c>
      <c r="S699" s="887" t="s">
        <v>4994</v>
      </c>
      <c r="T699" s="229">
        <v>20</v>
      </c>
    </row>
    <row r="700" spans="1:20" ht="49.5">
      <c r="A700" s="76">
        <v>693</v>
      </c>
      <c r="B700" s="226">
        <v>249</v>
      </c>
      <c r="C700" s="233" t="s">
        <v>5205</v>
      </c>
      <c r="D700" s="233" t="s">
        <v>5386</v>
      </c>
      <c r="E700" s="233" t="s">
        <v>5387</v>
      </c>
      <c r="F700" s="233"/>
      <c r="G700" s="226" t="s">
        <v>1531</v>
      </c>
      <c r="H700" s="226" t="s">
        <v>1953</v>
      </c>
      <c r="I700" s="226" t="s">
        <v>1957</v>
      </c>
      <c r="J700" s="226" t="s">
        <v>6</v>
      </c>
      <c r="K700" s="226" t="s">
        <v>4795</v>
      </c>
      <c r="L700" s="889">
        <v>50000</v>
      </c>
      <c r="M700" s="226">
        <v>45000</v>
      </c>
      <c r="N700" s="886">
        <v>2500</v>
      </c>
      <c r="O700" s="887" t="s">
        <v>4994</v>
      </c>
      <c r="P700" s="229">
        <v>47500</v>
      </c>
      <c r="Q700" s="225">
        <v>20</v>
      </c>
      <c r="R700" s="229">
        <v>47500</v>
      </c>
      <c r="S700" s="887" t="s">
        <v>4994</v>
      </c>
      <c r="T700" s="229">
        <v>20</v>
      </c>
    </row>
    <row r="701" spans="1:20" ht="66">
      <c r="A701" s="76">
        <v>694</v>
      </c>
      <c r="B701" s="226">
        <v>250</v>
      </c>
      <c r="C701" s="233" t="s">
        <v>5388</v>
      </c>
      <c r="D701" s="233" t="s">
        <v>5389</v>
      </c>
      <c r="E701" s="233" t="s">
        <v>5390</v>
      </c>
      <c r="F701" s="233"/>
      <c r="G701" s="226" t="s">
        <v>1531</v>
      </c>
      <c r="H701" s="226" t="s">
        <v>1953</v>
      </c>
      <c r="I701" s="226" t="s">
        <v>1957</v>
      </c>
      <c r="J701" s="226" t="s">
        <v>6</v>
      </c>
      <c r="K701" s="226" t="s">
        <v>4574</v>
      </c>
      <c r="L701" s="889">
        <v>50000</v>
      </c>
      <c r="M701" s="226">
        <v>45000</v>
      </c>
      <c r="N701" s="886">
        <v>2500</v>
      </c>
      <c r="O701" s="887" t="s">
        <v>4994</v>
      </c>
      <c r="P701" s="229">
        <v>47500</v>
      </c>
      <c r="Q701" s="225">
        <v>20</v>
      </c>
      <c r="R701" s="229">
        <v>47500</v>
      </c>
      <c r="S701" s="887" t="s">
        <v>4994</v>
      </c>
      <c r="T701" s="229">
        <v>20</v>
      </c>
    </row>
    <row r="702" spans="1:20" ht="49.5">
      <c r="A702" s="76">
        <v>695</v>
      </c>
      <c r="B702" s="226">
        <v>259</v>
      </c>
      <c r="C702" s="233" t="s">
        <v>5391</v>
      </c>
      <c r="D702" s="233" t="s">
        <v>5392</v>
      </c>
      <c r="E702" s="233" t="s">
        <v>5393</v>
      </c>
      <c r="F702" s="233"/>
      <c r="G702" s="226" t="s">
        <v>1531</v>
      </c>
      <c r="H702" s="226" t="s">
        <v>1953</v>
      </c>
      <c r="I702" s="226" t="s">
        <v>1957</v>
      </c>
      <c r="J702" s="226" t="s">
        <v>6</v>
      </c>
      <c r="K702" s="226" t="s">
        <v>4576</v>
      </c>
      <c r="L702" s="889">
        <v>50000</v>
      </c>
      <c r="M702" s="226">
        <v>45000</v>
      </c>
      <c r="N702" s="886">
        <v>2500</v>
      </c>
      <c r="O702" s="887" t="s">
        <v>4994</v>
      </c>
      <c r="P702" s="229">
        <v>47500</v>
      </c>
      <c r="Q702" s="225">
        <v>20</v>
      </c>
      <c r="R702" s="229">
        <v>47500</v>
      </c>
      <c r="S702" s="887" t="s">
        <v>4994</v>
      </c>
      <c r="T702" s="229">
        <v>20</v>
      </c>
    </row>
    <row r="703" spans="1:20" ht="49.5">
      <c r="A703" s="76">
        <v>696</v>
      </c>
      <c r="B703" s="226">
        <v>265</v>
      </c>
      <c r="C703" s="233" t="s">
        <v>5394</v>
      </c>
      <c r="D703" s="233" t="s">
        <v>5395</v>
      </c>
      <c r="E703" s="233" t="s">
        <v>5396</v>
      </c>
      <c r="F703" s="233"/>
      <c r="G703" s="226" t="s">
        <v>1531</v>
      </c>
      <c r="H703" s="226" t="s">
        <v>1953</v>
      </c>
      <c r="I703" s="226" t="s">
        <v>1954</v>
      </c>
      <c r="J703" s="226" t="s">
        <v>6</v>
      </c>
      <c r="K703" s="226" t="s">
        <v>5142</v>
      </c>
      <c r="L703" s="889">
        <v>50000</v>
      </c>
      <c r="M703" s="226">
        <v>45000</v>
      </c>
      <c r="N703" s="886">
        <v>2500</v>
      </c>
      <c r="O703" s="887" t="s">
        <v>4994</v>
      </c>
      <c r="P703" s="229">
        <v>47500</v>
      </c>
      <c r="Q703" s="225">
        <v>20</v>
      </c>
      <c r="R703" s="229">
        <v>47500</v>
      </c>
      <c r="S703" s="887" t="s">
        <v>4994</v>
      </c>
      <c r="T703" s="229">
        <v>20</v>
      </c>
    </row>
    <row r="704" spans="1:20" ht="66">
      <c r="A704" s="76">
        <v>697</v>
      </c>
      <c r="B704" s="226">
        <v>266</v>
      </c>
      <c r="C704" s="233" t="s">
        <v>5397</v>
      </c>
      <c r="D704" s="233" t="s">
        <v>5398</v>
      </c>
      <c r="E704" s="233" t="s">
        <v>5399</v>
      </c>
      <c r="F704" s="233"/>
      <c r="G704" s="226" t="s">
        <v>1531</v>
      </c>
      <c r="H704" s="226" t="s">
        <v>1953</v>
      </c>
      <c r="I704" s="226" t="s">
        <v>1954</v>
      </c>
      <c r="J704" s="226" t="s">
        <v>6</v>
      </c>
      <c r="K704" s="226" t="s">
        <v>5400</v>
      </c>
      <c r="L704" s="889">
        <v>50000</v>
      </c>
      <c r="M704" s="226">
        <v>45000</v>
      </c>
      <c r="N704" s="886">
        <v>2500</v>
      </c>
      <c r="O704" s="887" t="s">
        <v>4994</v>
      </c>
      <c r="P704" s="229">
        <v>47500</v>
      </c>
      <c r="Q704" s="225">
        <v>20</v>
      </c>
      <c r="R704" s="229">
        <v>47500</v>
      </c>
      <c r="S704" s="887" t="s">
        <v>4994</v>
      </c>
      <c r="T704" s="229">
        <v>20</v>
      </c>
    </row>
    <row r="705" spans="1:20" ht="66">
      <c r="A705" s="76">
        <v>698</v>
      </c>
      <c r="B705" s="226">
        <v>268</v>
      </c>
      <c r="C705" s="233" t="s">
        <v>5401</v>
      </c>
      <c r="D705" s="233" t="s">
        <v>5402</v>
      </c>
      <c r="E705" s="233" t="s">
        <v>5403</v>
      </c>
      <c r="F705" s="233"/>
      <c r="G705" s="226" t="s">
        <v>1531</v>
      </c>
      <c r="H705" s="226" t="s">
        <v>1953</v>
      </c>
      <c r="I705" s="226" t="s">
        <v>1954</v>
      </c>
      <c r="J705" s="226" t="s">
        <v>6</v>
      </c>
      <c r="K705" s="226" t="s">
        <v>5400</v>
      </c>
      <c r="L705" s="889">
        <v>50000</v>
      </c>
      <c r="M705" s="226">
        <v>45000</v>
      </c>
      <c r="N705" s="886">
        <v>2500</v>
      </c>
      <c r="O705" s="887" t="s">
        <v>4994</v>
      </c>
      <c r="P705" s="229">
        <v>47500</v>
      </c>
      <c r="Q705" s="225">
        <v>20</v>
      </c>
      <c r="R705" s="229">
        <v>47500</v>
      </c>
      <c r="S705" s="887" t="s">
        <v>4994</v>
      </c>
      <c r="T705" s="229">
        <v>20</v>
      </c>
    </row>
    <row r="706" spans="1:20" ht="33">
      <c r="A706" s="76">
        <v>699</v>
      </c>
      <c r="B706" s="226">
        <v>269</v>
      </c>
      <c r="C706" s="233" t="s">
        <v>5404</v>
      </c>
      <c r="D706" s="233" t="s">
        <v>3233</v>
      </c>
      <c r="E706" s="233" t="s">
        <v>5405</v>
      </c>
      <c r="F706" s="233"/>
      <c r="G706" s="226" t="s">
        <v>1531</v>
      </c>
      <c r="H706" s="226" t="s">
        <v>1953</v>
      </c>
      <c r="I706" s="226" t="s">
        <v>1957</v>
      </c>
      <c r="J706" s="226" t="s">
        <v>6</v>
      </c>
      <c r="K706" s="226" t="s">
        <v>5400</v>
      </c>
      <c r="L706" s="889">
        <v>50000</v>
      </c>
      <c r="M706" s="226">
        <v>45000</v>
      </c>
      <c r="N706" s="886">
        <v>2500</v>
      </c>
      <c r="O706" s="887" t="s">
        <v>4994</v>
      </c>
      <c r="P706" s="229">
        <v>47500</v>
      </c>
      <c r="Q706" s="225">
        <v>20</v>
      </c>
      <c r="R706" s="229">
        <v>47500</v>
      </c>
      <c r="S706" s="887" t="s">
        <v>4994</v>
      </c>
      <c r="T706" s="229">
        <v>20</v>
      </c>
    </row>
    <row r="707" spans="1:20" ht="33">
      <c r="A707" s="76">
        <v>700</v>
      </c>
      <c r="B707" s="226">
        <v>270</v>
      </c>
      <c r="C707" s="233" t="s">
        <v>5406</v>
      </c>
      <c r="D707" s="233" t="s">
        <v>5407</v>
      </c>
      <c r="E707" s="233" t="s">
        <v>5405</v>
      </c>
      <c r="F707" s="233"/>
      <c r="G707" s="226" t="s">
        <v>1531</v>
      </c>
      <c r="H707" s="226" t="s">
        <v>1953</v>
      </c>
      <c r="I707" s="226" t="s">
        <v>1954</v>
      </c>
      <c r="J707" s="226" t="s">
        <v>6</v>
      </c>
      <c r="K707" s="226" t="s">
        <v>3424</v>
      </c>
      <c r="L707" s="889">
        <v>50000</v>
      </c>
      <c r="M707" s="226">
        <v>45000</v>
      </c>
      <c r="N707" s="886">
        <v>2500</v>
      </c>
      <c r="O707" s="887" t="s">
        <v>4994</v>
      </c>
      <c r="P707" s="229">
        <v>47500</v>
      </c>
      <c r="Q707" s="225">
        <v>20</v>
      </c>
      <c r="R707" s="229">
        <v>47500</v>
      </c>
      <c r="S707" s="887" t="s">
        <v>4994</v>
      </c>
      <c r="T707" s="229">
        <v>20</v>
      </c>
    </row>
    <row r="708" spans="1:20" ht="49.5">
      <c r="A708" s="76">
        <v>701</v>
      </c>
      <c r="B708" s="226">
        <v>271</v>
      </c>
      <c r="C708" s="233" t="s">
        <v>5408</v>
      </c>
      <c r="D708" s="233" t="s">
        <v>5409</v>
      </c>
      <c r="E708" s="233" t="s">
        <v>5410</v>
      </c>
      <c r="F708" s="233"/>
      <c r="G708" s="226" t="s">
        <v>1531</v>
      </c>
      <c r="H708" s="226" t="s">
        <v>1953</v>
      </c>
      <c r="I708" s="226" t="s">
        <v>1957</v>
      </c>
      <c r="J708" s="226" t="s">
        <v>6</v>
      </c>
      <c r="K708" s="226" t="s">
        <v>4587</v>
      </c>
      <c r="L708" s="889">
        <v>50000</v>
      </c>
      <c r="M708" s="226">
        <v>45000</v>
      </c>
      <c r="N708" s="886">
        <v>2500</v>
      </c>
      <c r="O708" s="887" t="s">
        <v>4994</v>
      </c>
      <c r="P708" s="229">
        <v>47500</v>
      </c>
      <c r="Q708" s="225">
        <v>20</v>
      </c>
      <c r="R708" s="229">
        <v>47500</v>
      </c>
      <c r="S708" s="887" t="s">
        <v>4994</v>
      </c>
      <c r="T708" s="229">
        <v>20</v>
      </c>
    </row>
    <row r="709" spans="1:20" ht="82.5">
      <c r="A709" s="76">
        <v>702</v>
      </c>
      <c r="B709" s="226">
        <v>272</v>
      </c>
      <c r="C709" s="233" t="s">
        <v>5411</v>
      </c>
      <c r="D709" s="233" t="s">
        <v>5412</v>
      </c>
      <c r="E709" s="233" t="s">
        <v>5413</v>
      </c>
      <c r="F709" s="233"/>
      <c r="G709" s="226" t="s">
        <v>1531</v>
      </c>
      <c r="H709" s="226" t="s">
        <v>1953</v>
      </c>
      <c r="I709" s="226" t="s">
        <v>1954</v>
      </c>
      <c r="J709" s="226" t="s">
        <v>6</v>
      </c>
      <c r="K709" s="226" t="s">
        <v>3424</v>
      </c>
      <c r="L709" s="889">
        <v>100000</v>
      </c>
      <c r="M709" s="226">
        <v>90000</v>
      </c>
      <c r="N709" s="886">
        <v>5000</v>
      </c>
      <c r="O709" s="887" t="s">
        <v>4994</v>
      </c>
      <c r="P709" s="229">
        <v>95000</v>
      </c>
      <c r="Q709" s="225">
        <v>20</v>
      </c>
      <c r="R709" s="229">
        <v>95000</v>
      </c>
      <c r="S709" s="887" t="s">
        <v>4994</v>
      </c>
      <c r="T709" s="229">
        <v>20</v>
      </c>
    </row>
    <row r="710" spans="1:20" ht="82.5">
      <c r="A710" s="76">
        <v>703</v>
      </c>
      <c r="B710" s="226">
        <v>273</v>
      </c>
      <c r="C710" s="233" t="s">
        <v>5414</v>
      </c>
      <c r="D710" s="233" t="s">
        <v>5412</v>
      </c>
      <c r="E710" s="233" t="s">
        <v>5413</v>
      </c>
      <c r="F710" s="233"/>
      <c r="G710" s="226" t="s">
        <v>1531</v>
      </c>
      <c r="H710" s="226" t="s">
        <v>1953</v>
      </c>
      <c r="I710" s="226" t="s">
        <v>1954</v>
      </c>
      <c r="J710" s="226" t="s">
        <v>6</v>
      </c>
      <c r="K710" s="226" t="s">
        <v>4393</v>
      </c>
      <c r="L710" s="889">
        <v>100000</v>
      </c>
      <c r="M710" s="226">
        <v>90000</v>
      </c>
      <c r="N710" s="886">
        <v>5000</v>
      </c>
      <c r="O710" s="887" t="s">
        <v>4994</v>
      </c>
      <c r="P710" s="229">
        <v>95000</v>
      </c>
      <c r="Q710" s="225">
        <v>20</v>
      </c>
      <c r="R710" s="229">
        <v>95000</v>
      </c>
      <c r="S710" s="887" t="s">
        <v>4994</v>
      </c>
      <c r="T710" s="229">
        <v>20</v>
      </c>
    </row>
    <row r="711" spans="1:20" ht="49.5">
      <c r="A711" s="76">
        <v>704</v>
      </c>
      <c r="B711" s="226">
        <v>274</v>
      </c>
      <c r="C711" s="233" t="s">
        <v>5415</v>
      </c>
      <c r="D711" s="233" t="s">
        <v>5416</v>
      </c>
      <c r="E711" s="233" t="s">
        <v>5417</v>
      </c>
      <c r="F711" s="233"/>
      <c r="G711" s="226" t="s">
        <v>1531</v>
      </c>
      <c r="H711" s="226" t="s">
        <v>1953</v>
      </c>
      <c r="I711" s="226" t="s">
        <v>1954</v>
      </c>
      <c r="J711" s="226" t="s">
        <v>6</v>
      </c>
      <c r="K711" s="226" t="s">
        <v>4591</v>
      </c>
      <c r="L711" s="889">
        <v>100000</v>
      </c>
      <c r="M711" s="226">
        <v>90000</v>
      </c>
      <c r="N711" s="886">
        <v>5000</v>
      </c>
      <c r="O711" s="887" t="s">
        <v>4994</v>
      </c>
      <c r="P711" s="229">
        <v>95000</v>
      </c>
      <c r="Q711" s="225">
        <v>20</v>
      </c>
      <c r="R711" s="229">
        <v>95000</v>
      </c>
      <c r="S711" s="887" t="s">
        <v>4994</v>
      </c>
      <c r="T711" s="229">
        <v>20</v>
      </c>
    </row>
    <row r="712" spans="1:20" ht="66">
      <c r="A712" s="76">
        <v>705</v>
      </c>
      <c r="B712" s="226">
        <v>275</v>
      </c>
      <c r="C712" s="233" t="s">
        <v>5418</v>
      </c>
      <c r="D712" s="233" t="s">
        <v>5419</v>
      </c>
      <c r="E712" s="233" t="s">
        <v>5420</v>
      </c>
      <c r="F712" s="233"/>
      <c r="G712" s="226" t="s">
        <v>1531</v>
      </c>
      <c r="H712" s="226" t="s">
        <v>1953</v>
      </c>
      <c r="I712" s="226" t="s">
        <v>1957</v>
      </c>
      <c r="J712" s="226" t="s">
        <v>6</v>
      </c>
      <c r="K712" s="226" t="s">
        <v>3424</v>
      </c>
      <c r="L712" s="889">
        <v>100000</v>
      </c>
      <c r="M712" s="226">
        <v>90000</v>
      </c>
      <c r="N712" s="886">
        <v>5000</v>
      </c>
      <c r="O712" s="887" t="s">
        <v>4994</v>
      </c>
      <c r="P712" s="229">
        <v>95000</v>
      </c>
      <c r="Q712" s="225">
        <v>20</v>
      </c>
      <c r="R712" s="229">
        <v>95000</v>
      </c>
      <c r="S712" s="887" t="s">
        <v>4994</v>
      </c>
      <c r="T712" s="229">
        <v>20</v>
      </c>
    </row>
    <row r="713" spans="1:20" ht="49.5">
      <c r="A713" s="76">
        <v>706</v>
      </c>
      <c r="B713" s="226">
        <v>276</v>
      </c>
      <c r="C713" s="233" t="s">
        <v>5421</v>
      </c>
      <c r="D713" s="233" t="s">
        <v>5422</v>
      </c>
      <c r="E713" s="233" t="s">
        <v>5133</v>
      </c>
      <c r="F713" s="233"/>
      <c r="G713" s="226" t="s">
        <v>1531</v>
      </c>
      <c r="H713" s="226" t="s">
        <v>1953</v>
      </c>
      <c r="I713" s="226" t="s">
        <v>1957</v>
      </c>
      <c r="J713" s="226" t="s">
        <v>6</v>
      </c>
      <c r="K713" s="226" t="s">
        <v>4393</v>
      </c>
      <c r="L713" s="889">
        <v>50000</v>
      </c>
      <c r="M713" s="226">
        <v>45000</v>
      </c>
      <c r="N713" s="886">
        <v>2500</v>
      </c>
      <c r="O713" s="887" t="s">
        <v>4994</v>
      </c>
      <c r="P713" s="229">
        <v>47500</v>
      </c>
      <c r="Q713" s="225">
        <v>20</v>
      </c>
      <c r="R713" s="229">
        <v>47500</v>
      </c>
      <c r="S713" s="887" t="s">
        <v>4994</v>
      </c>
      <c r="T713" s="229">
        <v>20</v>
      </c>
    </row>
    <row r="714" spans="1:20" ht="49.5">
      <c r="A714" s="76">
        <v>707</v>
      </c>
      <c r="B714" s="226">
        <v>277</v>
      </c>
      <c r="C714" s="233" t="s">
        <v>5423</v>
      </c>
      <c r="D714" s="233" t="s">
        <v>5424</v>
      </c>
      <c r="E714" s="233" t="s">
        <v>5425</v>
      </c>
      <c r="F714" s="233"/>
      <c r="G714" s="226" t="s">
        <v>1531</v>
      </c>
      <c r="H714" s="226" t="s">
        <v>1953</v>
      </c>
      <c r="I714" s="226" t="s">
        <v>1954</v>
      </c>
      <c r="J714" s="226" t="s">
        <v>6</v>
      </c>
      <c r="K714" s="226" t="s">
        <v>5426</v>
      </c>
      <c r="L714" s="889">
        <v>100000</v>
      </c>
      <c r="M714" s="226">
        <v>90000</v>
      </c>
      <c r="N714" s="886">
        <v>5000</v>
      </c>
      <c r="O714" s="887" t="s">
        <v>4994</v>
      </c>
      <c r="P714" s="229">
        <v>95000</v>
      </c>
      <c r="Q714" s="225">
        <v>20</v>
      </c>
      <c r="R714" s="229">
        <v>95000</v>
      </c>
      <c r="S714" s="887" t="s">
        <v>4994</v>
      </c>
      <c r="T714" s="229">
        <v>20</v>
      </c>
    </row>
    <row r="715" spans="1:20" ht="49.5">
      <c r="A715" s="76">
        <v>708</v>
      </c>
      <c r="B715" s="226">
        <v>278</v>
      </c>
      <c r="C715" s="233" t="s">
        <v>5427</v>
      </c>
      <c r="D715" s="233" t="s">
        <v>5428</v>
      </c>
      <c r="E715" s="233" t="s">
        <v>5429</v>
      </c>
      <c r="F715" s="233"/>
      <c r="G715" s="226" t="s">
        <v>1531</v>
      </c>
      <c r="H715" s="226" t="s">
        <v>1953</v>
      </c>
      <c r="I715" s="226" t="s">
        <v>1954</v>
      </c>
      <c r="J715" s="226" t="s">
        <v>6</v>
      </c>
      <c r="K715" s="226" t="s">
        <v>4431</v>
      </c>
      <c r="L715" s="889">
        <v>100000</v>
      </c>
      <c r="M715" s="226">
        <v>90000</v>
      </c>
      <c r="N715" s="886">
        <v>5000</v>
      </c>
      <c r="O715" s="887" t="s">
        <v>4994</v>
      </c>
      <c r="P715" s="229">
        <v>95000</v>
      </c>
      <c r="Q715" s="225">
        <v>20</v>
      </c>
      <c r="R715" s="229">
        <v>95000</v>
      </c>
      <c r="S715" s="887" t="s">
        <v>4994</v>
      </c>
      <c r="T715" s="229">
        <v>20</v>
      </c>
    </row>
    <row r="716" spans="1:20" ht="49.5">
      <c r="A716" s="76">
        <v>709</v>
      </c>
      <c r="B716" s="226">
        <v>279</v>
      </c>
      <c r="C716" s="233" t="s">
        <v>5430</v>
      </c>
      <c r="D716" s="233" t="s">
        <v>5431</v>
      </c>
      <c r="E716" s="233" t="s">
        <v>5429</v>
      </c>
      <c r="F716" s="233"/>
      <c r="G716" s="226" t="s">
        <v>1531</v>
      </c>
      <c r="H716" s="226" t="s">
        <v>1953</v>
      </c>
      <c r="I716" s="226" t="s">
        <v>1957</v>
      </c>
      <c r="J716" s="226" t="s">
        <v>6</v>
      </c>
      <c r="K716" s="226" t="s">
        <v>4393</v>
      </c>
      <c r="L716" s="889">
        <v>100000</v>
      </c>
      <c r="M716" s="226">
        <v>90000</v>
      </c>
      <c r="N716" s="886">
        <v>5000</v>
      </c>
      <c r="O716" s="887" t="s">
        <v>4994</v>
      </c>
      <c r="P716" s="229">
        <v>95000</v>
      </c>
      <c r="Q716" s="225">
        <v>20</v>
      </c>
      <c r="R716" s="229">
        <v>95000</v>
      </c>
      <c r="S716" s="887" t="s">
        <v>4994</v>
      </c>
      <c r="T716" s="229">
        <v>20</v>
      </c>
    </row>
    <row r="717" spans="1:20" ht="49.5">
      <c r="A717" s="76">
        <v>710</v>
      </c>
      <c r="B717" s="226">
        <v>281</v>
      </c>
      <c r="C717" s="233" t="s">
        <v>5432</v>
      </c>
      <c r="D717" s="233" t="s">
        <v>5433</v>
      </c>
      <c r="E717" s="233" t="s">
        <v>5434</v>
      </c>
      <c r="F717" s="233"/>
      <c r="G717" s="226" t="s">
        <v>1531</v>
      </c>
      <c r="H717" s="226" t="s">
        <v>1953</v>
      </c>
      <c r="I717" s="226" t="s">
        <v>1957</v>
      </c>
      <c r="J717" s="226" t="s">
        <v>6</v>
      </c>
      <c r="K717" s="226" t="s">
        <v>5435</v>
      </c>
      <c r="L717" s="889">
        <v>200000</v>
      </c>
      <c r="M717" s="226">
        <v>180000</v>
      </c>
      <c r="N717" s="886">
        <v>10000</v>
      </c>
      <c r="O717" s="887" t="s">
        <v>4994</v>
      </c>
      <c r="P717" s="229">
        <v>190000</v>
      </c>
      <c r="Q717" s="225">
        <v>20</v>
      </c>
      <c r="R717" s="229">
        <v>190000</v>
      </c>
      <c r="S717" s="887" t="s">
        <v>4994</v>
      </c>
      <c r="T717" s="229">
        <v>20</v>
      </c>
    </row>
    <row r="718" spans="1:20" ht="49.5">
      <c r="A718" s="76">
        <v>711</v>
      </c>
      <c r="B718" s="226">
        <v>282</v>
      </c>
      <c r="C718" s="233" t="s">
        <v>5436</v>
      </c>
      <c r="D718" s="233" t="s">
        <v>5437</v>
      </c>
      <c r="E718" s="233" t="s">
        <v>5434</v>
      </c>
      <c r="F718" s="233"/>
      <c r="G718" s="226" t="s">
        <v>1531</v>
      </c>
      <c r="H718" s="226" t="s">
        <v>1953</v>
      </c>
      <c r="I718" s="226" t="s">
        <v>1957</v>
      </c>
      <c r="J718" s="226" t="s">
        <v>6</v>
      </c>
      <c r="K718" s="226" t="s">
        <v>5435</v>
      </c>
      <c r="L718" s="889">
        <v>200000</v>
      </c>
      <c r="M718" s="226">
        <v>180000</v>
      </c>
      <c r="N718" s="886">
        <v>10000</v>
      </c>
      <c r="O718" s="887" t="s">
        <v>4994</v>
      </c>
      <c r="P718" s="229">
        <v>190000</v>
      </c>
      <c r="Q718" s="225">
        <v>20</v>
      </c>
      <c r="R718" s="229">
        <v>190000</v>
      </c>
      <c r="S718" s="887" t="s">
        <v>4994</v>
      </c>
      <c r="T718" s="229">
        <v>20</v>
      </c>
    </row>
    <row r="719" spans="1:20" ht="66">
      <c r="A719" s="76">
        <v>712</v>
      </c>
      <c r="B719" s="226">
        <v>283</v>
      </c>
      <c r="C719" s="233" t="s">
        <v>5438</v>
      </c>
      <c r="D719" s="233" t="s">
        <v>5439</v>
      </c>
      <c r="E719" s="233" t="s">
        <v>5440</v>
      </c>
      <c r="F719" s="233"/>
      <c r="G719" s="226" t="s">
        <v>1531</v>
      </c>
      <c r="H719" s="226" t="s">
        <v>1953</v>
      </c>
      <c r="I719" s="226" t="s">
        <v>1954</v>
      </c>
      <c r="J719" s="226" t="s">
        <v>6</v>
      </c>
      <c r="K719" s="226" t="s">
        <v>3383</v>
      </c>
      <c r="L719" s="889">
        <v>100000</v>
      </c>
      <c r="M719" s="226">
        <v>90000</v>
      </c>
      <c r="N719" s="886">
        <v>5000</v>
      </c>
      <c r="O719" s="887" t="s">
        <v>4994</v>
      </c>
      <c r="P719" s="229">
        <v>95000</v>
      </c>
      <c r="Q719" s="225">
        <v>20</v>
      </c>
      <c r="R719" s="229">
        <v>95000</v>
      </c>
      <c r="S719" s="887" t="s">
        <v>4994</v>
      </c>
      <c r="T719" s="229">
        <v>20</v>
      </c>
    </row>
    <row r="720" spans="1:20" ht="49.5">
      <c r="A720" s="76">
        <v>713</v>
      </c>
      <c r="B720" s="226">
        <v>284</v>
      </c>
      <c r="C720" s="233" t="s">
        <v>5441</v>
      </c>
      <c r="D720" s="233" t="s">
        <v>5315</v>
      </c>
      <c r="E720" s="233" t="s">
        <v>5442</v>
      </c>
      <c r="F720" s="233"/>
      <c r="G720" s="226" t="s">
        <v>1531</v>
      </c>
      <c r="H720" s="226" t="s">
        <v>1953</v>
      </c>
      <c r="I720" s="226" t="s">
        <v>1957</v>
      </c>
      <c r="J720" s="226" t="s">
        <v>6</v>
      </c>
      <c r="K720" s="226" t="s">
        <v>5443</v>
      </c>
      <c r="L720" s="889">
        <v>50000</v>
      </c>
      <c r="M720" s="226">
        <v>45000</v>
      </c>
      <c r="N720" s="886">
        <v>2500</v>
      </c>
      <c r="O720" s="887" t="s">
        <v>4994</v>
      </c>
      <c r="P720" s="229">
        <v>47500</v>
      </c>
      <c r="Q720" s="225">
        <v>20</v>
      </c>
      <c r="R720" s="229">
        <v>47500</v>
      </c>
      <c r="S720" s="887" t="s">
        <v>4994</v>
      </c>
      <c r="T720" s="229">
        <v>20</v>
      </c>
    </row>
    <row r="721" spans="1:20" ht="49.5">
      <c r="A721" s="76">
        <v>714</v>
      </c>
      <c r="B721" s="226">
        <v>285</v>
      </c>
      <c r="C721" s="233" t="s">
        <v>5444</v>
      </c>
      <c r="D721" s="233" t="s">
        <v>5445</v>
      </c>
      <c r="E721" s="233" t="s">
        <v>5446</v>
      </c>
      <c r="F721" s="233"/>
      <c r="G721" s="226" t="s">
        <v>1531</v>
      </c>
      <c r="H721" s="226" t="s">
        <v>1953</v>
      </c>
      <c r="I721" s="226" t="s">
        <v>1954</v>
      </c>
      <c r="J721" s="226" t="s">
        <v>6</v>
      </c>
      <c r="K721" s="226" t="s">
        <v>3424</v>
      </c>
      <c r="L721" s="889">
        <v>100000</v>
      </c>
      <c r="M721" s="226">
        <v>90000</v>
      </c>
      <c r="N721" s="886">
        <v>5000</v>
      </c>
      <c r="O721" s="887" t="s">
        <v>4994</v>
      </c>
      <c r="P721" s="229">
        <v>95000</v>
      </c>
      <c r="Q721" s="225">
        <v>20</v>
      </c>
      <c r="R721" s="229">
        <v>95000</v>
      </c>
      <c r="S721" s="887" t="s">
        <v>4994</v>
      </c>
      <c r="T721" s="229">
        <v>20</v>
      </c>
    </row>
    <row r="722" spans="1:20" ht="66">
      <c r="A722" s="76">
        <v>715</v>
      </c>
      <c r="B722" s="226">
        <v>299</v>
      </c>
      <c r="C722" s="233" t="s">
        <v>5447</v>
      </c>
      <c r="D722" s="233" t="s">
        <v>5448</v>
      </c>
      <c r="E722" s="233" t="s">
        <v>5449</v>
      </c>
      <c r="F722" s="233"/>
      <c r="G722" s="226" t="s">
        <v>1531</v>
      </c>
      <c r="H722" s="226" t="s">
        <v>1976</v>
      </c>
      <c r="I722" s="226" t="s">
        <v>1954</v>
      </c>
      <c r="J722" s="226" t="s">
        <v>6</v>
      </c>
      <c r="K722" s="226" t="s">
        <v>4587</v>
      </c>
      <c r="L722" s="889">
        <v>100000</v>
      </c>
      <c r="M722" s="226">
        <v>90000</v>
      </c>
      <c r="N722" s="886">
        <v>5000</v>
      </c>
      <c r="O722" s="887" t="s">
        <v>4994</v>
      </c>
      <c r="P722" s="229">
        <v>95000</v>
      </c>
      <c r="Q722" s="225">
        <v>20</v>
      </c>
      <c r="R722" s="229">
        <v>95000</v>
      </c>
      <c r="S722" s="887" t="s">
        <v>4994</v>
      </c>
      <c r="T722" s="229">
        <v>20</v>
      </c>
    </row>
    <row r="723" spans="1:20" ht="49.5">
      <c r="A723" s="76">
        <v>716</v>
      </c>
      <c r="B723" s="226">
        <v>300</v>
      </c>
      <c r="C723" s="233" t="s">
        <v>5450</v>
      </c>
      <c r="D723" s="233" t="s">
        <v>5451</v>
      </c>
      <c r="E723" s="233" t="s">
        <v>5452</v>
      </c>
      <c r="F723" s="233"/>
      <c r="G723" s="226" t="s">
        <v>1531</v>
      </c>
      <c r="H723" s="226" t="s">
        <v>1953</v>
      </c>
      <c r="I723" s="226" t="s">
        <v>1954</v>
      </c>
      <c r="J723" s="226" t="s">
        <v>6</v>
      </c>
      <c r="K723" s="226" t="s">
        <v>4393</v>
      </c>
      <c r="L723" s="889">
        <v>50000</v>
      </c>
      <c r="M723" s="226">
        <v>45000</v>
      </c>
      <c r="N723" s="886">
        <v>2500</v>
      </c>
      <c r="O723" s="887" t="s">
        <v>4994</v>
      </c>
      <c r="P723" s="229">
        <v>47500</v>
      </c>
      <c r="Q723" s="225">
        <v>20</v>
      </c>
      <c r="R723" s="229">
        <v>47500</v>
      </c>
      <c r="S723" s="887" t="s">
        <v>4994</v>
      </c>
      <c r="T723" s="229">
        <v>20</v>
      </c>
    </row>
    <row r="724" spans="1:20" ht="49.5">
      <c r="A724" s="76">
        <v>717</v>
      </c>
      <c r="B724" s="226">
        <v>301</v>
      </c>
      <c r="C724" s="233" t="s">
        <v>5453</v>
      </c>
      <c r="D724" s="233" t="s">
        <v>3109</v>
      </c>
      <c r="E724" s="233" t="s">
        <v>5454</v>
      </c>
      <c r="F724" s="233"/>
      <c r="G724" s="226" t="s">
        <v>1531</v>
      </c>
      <c r="H724" s="226" t="s">
        <v>1953</v>
      </c>
      <c r="I724" s="226" t="s">
        <v>1957</v>
      </c>
      <c r="J724" s="226" t="s">
        <v>6</v>
      </c>
      <c r="K724" s="226" t="s">
        <v>3424</v>
      </c>
      <c r="L724" s="889">
        <v>50000</v>
      </c>
      <c r="M724" s="226">
        <v>45000</v>
      </c>
      <c r="N724" s="886">
        <v>2500</v>
      </c>
      <c r="O724" s="887" t="s">
        <v>4994</v>
      </c>
      <c r="P724" s="229">
        <v>47500</v>
      </c>
      <c r="Q724" s="225">
        <v>20</v>
      </c>
      <c r="R724" s="229">
        <v>47500</v>
      </c>
      <c r="S724" s="887" t="s">
        <v>4994</v>
      </c>
      <c r="T724" s="229">
        <v>20</v>
      </c>
    </row>
    <row r="725" spans="1:20" ht="49.5">
      <c r="A725" s="76">
        <v>718</v>
      </c>
      <c r="B725" s="226">
        <v>302</v>
      </c>
      <c r="C725" s="233" t="s">
        <v>1530</v>
      </c>
      <c r="D725" s="233" t="s">
        <v>5455</v>
      </c>
      <c r="E725" s="233" t="s">
        <v>5456</v>
      </c>
      <c r="F725" s="233"/>
      <c r="G725" s="226" t="s">
        <v>1531</v>
      </c>
      <c r="H725" s="226" t="s">
        <v>1953</v>
      </c>
      <c r="I725" s="226" t="s">
        <v>1954</v>
      </c>
      <c r="J725" s="226" t="s">
        <v>6</v>
      </c>
      <c r="K725" s="226" t="s">
        <v>5457</v>
      </c>
      <c r="L725" s="889">
        <v>50000</v>
      </c>
      <c r="M725" s="226">
        <v>45000</v>
      </c>
      <c r="N725" s="886">
        <v>2500</v>
      </c>
      <c r="O725" s="887" t="s">
        <v>4994</v>
      </c>
      <c r="P725" s="229">
        <v>47500</v>
      </c>
      <c r="Q725" s="225">
        <v>20</v>
      </c>
      <c r="R725" s="229">
        <v>47500</v>
      </c>
      <c r="S725" s="887" t="s">
        <v>4994</v>
      </c>
      <c r="T725" s="229">
        <v>20</v>
      </c>
    </row>
    <row r="726" spans="1:20" ht="49.5">
      <c r="A726" s="76">
        <v>719</v>
      </c>
      <c r="B726" s="226">
        <v>303</v>
      </c>
      <c r="C726" s="233" t="s">
        <v>5458</v>
      </c>
      <c r="D726" s="233" t="s">
        <v>5459</v>
      </c>
      <c r="E726" s="233" t="s">
        <v>5460</v>
      </c>
      <c r="F726" s="233"/>
      <c r="G726" s="226" t="s">
        <v>1531</v>
      </c>
      <c r="H726" s="226" t="s">
        <v>1953</v>
      </c>
      <c r="I726" s="226" t="s">
        <v>1957</v>
      </c>
      <c r="J726" s="226" t="s">
        <v>6</v>
      </c>
      <c r="K726" s="226" t="s">
        <v>3424</v>
      </c>
      <c r="L726" s="889">
        <v>50000</v>
      </c>
      <c r="M726" s="226">
        <v>45000</v>
      </c>
      <c r="N726" s="886">
        <v>2500</v>
      </c>
      <c r="O726" s="887" t="s">
        <v>4994</v>
      </c>
      <c r="P726" s="229">
        <v>47500</v>
      </c>
      <c r="Q726" s="225">
        <v>20</v>
      </c>
      <c r="R726" s="229">
        <v>47500</v>
      </c>
      <c r="S726" s="887" t="s">
        <v>4994</v>
      </c>
      <c r="T726" s="229">
        <v>20</v>
      </c>
    </row>
    <row r="727" spans="1:20" ht="33">
      <c r="A727" s="76">
        <v>720</v>
      </c>
      <c r="B727" s="226">
        <v>304</v>
      </c>
      <c r="C727" s="233" t="s">
        <v>5461</v>
      </c>
      <c r="D727" s="233" t="s">
        <v>5462</v>
      </c>
      <c r="E727" s="233" t="s">
        <v>5463</v>
      </c>
      <c r="F727" s="233"/>
      <c r="G727" s="226" t="s">
        <v>1531</v>
      </c>
      <c r="H727" s="226" t="s">
        <v>1953</v>
      </c>
      <c r="I727" s="226" t="s">
        <v>1957</v>
      </c>
      <c r="J727" s="226" t="s">
        <v>6</v>
      </c>
      <c r="K727" s="226" t="s">
        <v>4393</v>
      </c>
      <c r="L727" s="889">
        <v>50000</v>
      </c>
      <c r="M727" s="226">
        <v>45000</v>
      </c>
      <c r="N727" s="886">
        <v>2500</v>
      </c>
      <c r="O727" s="887" t="s">
        <v>4994</v>
      </c>
      <c r="P727" s="229">
        <v>47500</v>
      </c>
      <c r="Q727" s="225">
        <v>20</v>
      </c>
      <c r="R727" s="229">
        <v>47500</v>
      </c>
      <c r="S727" s="887" t="s">
        <v>4994</v>
      </c>
      <c r="T727" s="229">
        <v>20</v>
      </c>
    </row>
    <row r="728" spans="1:20" ht="49.5">
      <c r="A728" s="76">
        <v>721</v>
      </c>
      <c r="B728" s="226">
        <v>305</v>
      </c>
      <c r="C728" s="233" t="s">
        <v>5464</v>
      </c>
      <c r="D728" s="233" t="s">
        <v>5465</v>
      </c>
      <c r="E728" s="233" t="s">
        <v>5466</v>
      </c>
      <c r="F728" s="233"/>
      <c r="G728" s="226" t="s">
        <v>1531</v>
      </c>
      <c r="H728" s="226" t="s">
        <v>1953</v>
      </c>
      <c r="I728" s="226" t="s">
        <v>1954</v>
      </c>
      <c r="J728" s="226" t="s">
        <v>6</v>
      </c>
      <c r="K728" s="226" t="s">
        <v>4393</v>
      </c>
      <c r="L728" s="889">
        <v>50000</v>
      </c>
      <c r="M728" s="226">
        <v>45000</v>
      </c>
      <c r="N728" s="886">
        <v>2500</v>
      </c>
      <c r="O728" s="887" t="s">
        <v>4994</v>
      </c>
      <c r="P728" s="229">
        <v>47500</v>
      </c>
      <c r="Q728" s="225">
        <v>20</v>
      </c>
      <c r="R728" s="229">
        <v>47500</v>
      </c>
      <c r="S728" s="887" t="s">
        <v>4994</v>
      </c>
      <c r="T728" s="229">
        <v>20</v>
      </c>
    </row>
    <row r="729" spans="1:20" ht="49.5">
      <c r="A729" s="76">
        <v>722</v>
      </c>
      <c r="B729" s="226">
        <v>306</v>
      </c>
      <c r="C729" s="233" t="s">
        <v>5467</v>
      </c>
      <c r="D729" s="233" t="s">
        <v>5468</v>
      </c>
      <c r="E729" s="233" t="s">
        <v>5466</v>
      </c>
      <c r="F729" s="233"/>
      <c r="G729" s="226" t="s">
        <v>1531</v>
      </c>
      <c r="H729" s="226" t="s">
        <v>1953</v>
      </c>
      <c r="I729" s="226" t="s">
        <v>1954</v>
      </c>
      <c r="J729" s="226" t="s">
        <v>6</v>
      </c>
      <c r="K729" s="226" t="s">
        <v>4393</v>
      </c>
      <c r="L729" s="889">
        <v>50000</v>
      </c>
      <c r="M729" s="226">
        <v>45000</v>
      </c>
      <c r="N729" s="886">
        <v>2500</v>
      </c>
      <c r="O729" s="887" t="s">
        <v>4994</v>
      </c>
      <c r="P729" s="229">
        <v>47500</v>
      </c>
      <c r="Q729" s="225">
        <v>20</v>
      </c>
      <c r="R729" s="229">
        <v>47500</v>
      </c>
      <c r="S729" s="887" t="s">
        <v>4994</v>
      </c>
      <c r="T729" s="229">
        <v>20</v>
      </c>
    </row>
    <row r="730" spans="1:20" ht="49.5">
      <c r="A730" s="76">
        <v>723</v>
      </c>
      <c r="B730" s="226">
        <v>307</v>
      </c>
      <c r="C730" s="233" t="s">
        <v>5469</v>
      </c>
      <c r="D730" s="233" t="s">
        <v>5470</v>
      </c>
      <c r="E730" s="233" t="s">
        <v>5471</v>
      </c>
      <c r="F730" s="233"/>
      <c r="G730" s="226" t="s">
        <v>1531</v>
      </c>
      <c r="H730" s="226" t="s">
        <v>1953</v>
      </c>
      <c r="I730" s="226" t="s">
        <v>1957</v>
      </c>
      <c r="J730" s="226" t="s">
        <v>6</v>
      </c>
      <c r="K730" s="226" t="s">
        <v>4393</v>
      </c>
      <c r="L730" s="889">
        <v>50000</v>
      </c>
      <c r="M730" s="226">
        <v>45000</v>
      </c>
      <c r="N730" s="886">
        <v>2500</v>
      </c>
      <c r="O730" s="887" t="s">
        <v>4994</v>
      </c>
      <c r="P730" s="229">
        <v>47500</v>
      </c>
      <c r="Q730" s="225">
        <v>20</v>
      </c>
      <c r="R730" s="229">
        <v>47500</v>
      </c>
      <c r="S730" s="887" t="s">
        <v>4994</v>
      </c>
      <c r="T730" s="229">
        <v>20</v>
      </c>
    </row>
    <row r="731" spans="1:20" ht="45">
      <c r="A731" s="76">
        <v>724</v>
      </c>
      <c r="B731" s="226">
        <v>308</v>
      </c>
      <c r="C731" s="233" t="s">
        <v>5472</v>
      </c>
      <c r="D731" s="233" t="s">
        <v>5473</v>
      </c>
      <c r="E731" s="236" t="s">
        <v>5474</v>
      </c>
      <c r="F731" s="236"/>
      <c r="G731" s="226" t="s">
        <v>1531</v>
      </c>
      <c r="H731" s="226" t="s">
        <v>1953</v>
      </c>
      <c r="I731" s="226" t="s">
        <v>1957</v>
      </c>
      <c r="J731" s="226" t="s">
        <v>6</v>
      </c>
      <c r="K731" s="226" t="s">
        <v>3424</v>
      </c>
      <c r="L731" s="889">
        <v>50000</v>
      </c>
      <c r="M731" s="226">
        <v>45000</v>
      </c>
      <c r="N731" s="886">
        <v>2500</v>
      </c>
      <c r="O731" s="887" t="s">
        <v>4994</v>
      </c>
      <c r="P731" s="229">
        <v>47500</v>
      </c>
      <c r="Q731" s="225">
        <v>20</v>
      </c>
      <c r="R731" s="229">
        <v>47500</v>
      </c>
      <c r="S731" s="887" t="s">
        <v>4994</v>
      </c>
      <c r="T731" s="229">
        <v>20</v>
      </c>
    </row>
    <row r="732" spans="1:20" ht="66">
      <c r="A732" s="76">
        <v>725</v>
      </c>
      <c r="B732" s="226">
        <v>309</v>
      </c>
      <c r="C732" s="233" t="s">
        <v>5475</v>
      </c>
      <c r="D732" s="233" t="s">
        <v>5476</v>
      </c>
      <c r="E732" s="233" t="s">
        <v>5477</v>
      </c>
      <c r="F732" s="233"/>
      <c r="G732" s="226" t="s">
        <v>1531</v>
      </c>
      <c r="H732" s="226" t="s">
        <v>1953</v>
      </c>
      <c r="I732" s="226" t="s">
        <v>1957</v>
      </c>
      <c r="J732" s="226" t="s">
        <v>6</v>
      </c>
      <c r="K732" s="226" t="s">
        <v>4393</v>
      </c>
      <c r="L732" s="889">
        <v>50000</v>
      </c>
      <c r="M732" s="226">
        <v>45000</v>
      </c>
      <c r="N732" s="886">
        <v>2500</v>
      </c>
      <c r="O732" s="887" t="s">
        <v>4994</v>
      </c>
      <c r="P732" s="229">
        <v>47500</v>
      </c>
      <c r="Q732" s="225">
        <v>20</v>
      </c>
      <c r="R732" s="229">
        <v>47500</v>
      </c>
      <c r="S732" s="887" t="s">
        <v>4994</v>
      </c>
      <c r="T732" s="229">
        <v>20</v>
      </c>
    </row>
    <row r="733" spans="1:20" ht="49.5">
      <c r="A733" s="76">
        <v>726</v>
      </c>
      <c r="B733" s="226">
        <v>310</v>
      </c>
      <c r="C733" s="233" t="s">
        <v>5478</v>
      </c>
      <c r="D733" s="233" t="s">
        <v>5479</v>
      </c>
      <c r="E733" s="233" t="s">
        <v>5480</v>
      </c>
      <c r="F733" s="233"/>
      <c r="G733" s="226" t="s">
        <v>1531</v>
      </c>
      <c r="H733" s="226" t="s">
        <v>1953</v>
      </c>
      <c r="I733" s="226" t="s">
        <v>1957</v>
      </c>
      <c r="J733" s="226" t="s">
        <v>6</v>
      </c>
      <c r="K733" s="226" t="s">
        <v>4481</v>
      </c>
      <c r="L733" s="889">
        <v>50000</v>
      </c>
      <c r="M733" s="226">
        <v>45000</v>
      </c>
      <c r="N733" s="886">
        <v>2500</v>
      </c>
      <c r="O733" s="887" t="s">
        <v>4994</v>
      </c>
      <c r="P733" s="229">
        <v>47500</v>
      </c>
      <c r="Q733" s="225">
        <v>20</v>
      </c>
      <c r="R733" s="229">
        <v>47500</v>
      </c>
      <c r="S733" s="887" t="s">
        <v>4994</v>
      </c>
      <c r="T733" s="229">
        <v>20</v>
      </c>
    </row>
    <row r="734" spans="1:20" ht="66">
      <c r="A734" s="76">
        <v>727</v>
      </c>
      <c r="B734" s="226">
        <v>311</v>
      </c>
      <c r="C734" s="233" t="s">
        <v>5481</v>
      </c>
      <c r="D734" s="233" t="s">
        <v>5482</v>
      </c>
      <c r="E734" s="233" t="s">
        <v>5483</v>
      </c>
      <c r="F734" s="233"/>
      <c r="G734" s="226" t="s">
        <v>1531</v>
      </c>
      <c r="H734" s="226" t="s">
        <v>1953</v>
      </c>
      <c r="I734" s="226" t="s">
        <v>1957</v>
      </c>
      <c r="J734" s="226" t="s">
        <v>6</v>
      </c>
      <c r="K734" s="226" t="s">
        <v>4393</v>
      </c>
      <c r="L734" s="889">
        <v>100000</v>
      </c>
      <c r="M734" s="226">
        <v>90000</v>
      </c>
      <c r="N734" s="886">
        <v>5000</v>
      </c>
      <c r="O734" s="887" t="s">
        <v>4994</v>
      </c>
      <c r="P734" s="229">
        <v>95000</v>
      </c>
      <c r="Q734" s="225">
        <v>20</v>
      </c>
      <c r="R734" s="229">
        <v>95000</v>
      </c>
      <c r="S734" s="887" t="s">
        <v>4994</v>
      </c>
      <c r="T734" s="229">
        <v>20</v>
      </c>
    </row>
    <row r="735" spans="1:20" ht="33">
      <c r="A735" s="76">
        <v>728</v>
      </c>
      <c r="B735" s="226">
        <v>312</v>
      </c>
      <c r="C735" s="233" t="s">
        <v>5484</v>
      </c>
      <c r="D735" s="233" t="s">
        <v>5416</v>
      </c>
      <c r="E735" s="233" t="s">
        <v>5485</v>
      </c>
      <c r="F735" s="233"/>
      <c r="G735" s="226" t="s">
        <v>1531</v>
      </c>
      <c r="H735" s="226" t="s">
        <v>1953</v>
      </c>
      <c r="I735" s="226" t="s">
        <v>1957</v>
      </c>
      <c r="J735" s="226" t="s">
        <v>6</v>
      </c>
      <c r="K735" s="226" t="s">
        <v>4393</v>
      </c>
      <c r="L735" s="889">
        <v>100000</v>
      </c>
      <c r="M735" s="226">
        <v>90000</v>
      </c>
      <c r="N735" s="886">
        <v>5000</v>
      </c>
      <c r="O735" s="887" t="s">
        <v>4994</v>
      </c>
      <c r="P735" s="229">
        <v>95000</v>
      </c>
      <c r="Q735" s="225">
        <v>20</v>
      </c>
      <c r="R735" s="229">
        <v>95000</v>
      </c>
      <c r="S735" s="887" t="s">
        <v>4994</v>
      </c>
      <c r="T735" s="229">
        <v>20</v>
      </c>
    </row>
    <row r="736" spans="1:20" ht="66">
      <c r="A736" s="76">
        <v>729</v>
      </c>
      <c r="B736" s="226">
        <v>313</v>
      </c>
      <c r="C736" s="233" t="s">
        <v>5486</v>
      </c>
      <c r="D736" s="233" t="s">
        <v>5487</v>
      </c>
      <c r="E736" s="233" t="s">
        <v>5488</v>
      </c>
      <c r="F736" s="233"/>
      <c r="G736" s="226" t="s">
        <v>1531</v>
      </c>
      <c r="H736" s="226" t="s">
        <v>1953</v>
      </c>
      <c r="I736" s="226" t="s">
        <v>1954</v>
      </c>
      <c r="J736" s="226" t="s">
        <v>6</v>
      </c>
      <c r="K736" s="226" t="s">
        <v>5033</v>
      </c>
      <c r="L736" s="889">
        <v>50000</v>
      </c>
      <c r="M736" s="226">
        <v>45000</v>
      </c>
      <c r="N736" s="886">
        <v>2500</v>
      </c>
      <c r="O736" s="887" t="s">
        <v>4994</v>
      </c>
      <c r="P736" s="229">
        <v>47500</v>
      </c>
      <c r="Q736" s="225">
        <v>20</v>
      </c>
      <c r="R736" s="229">
        <v>47500</v>
      </c>
      <c r="S736" s="887" t="s">
        <v>4994</v>
      </c>
      <c r="T736" s="229">
        <v>20</v>
      </c>
    </row>
    <row r="737" spans="1:20" ht="49.5">
      <c r="A737" s="76">
        <v>730</v>
      </c>
      <c r="B737" s="226">
        <v>314</v>
      </c>
      <c r="C737" s="233" t="s">
        <v>5489</v>
      </c>
      <c r="D737" s="233" t="s">
        <v>5490</v>
      </c>
      <c r="E737" s="233" t="s">
        <v>5491</v>
      </c>
      <c r="F737" s="233"/>
      <c r="G737" s="226" t="s">
        <v>1531</v>
      </c>
      <c r="H737" s="226" t="s">
        <v>1953</v>
      </c>
      <c r="I737" s="226" t="s">
        <v>1954</v>
      </c>
      <c r="J737" s="226" t="s">
        <v>6</v>
      </c>
      <c r="K737" s="226" t="s">
        <v>5033</v>
      </c>
      <c r="L737" s="889">
        <v>50000</v>
      </c>
      <c r="M737" s="226">
        <v>45000</v>
      </c>
      <c r="N737" s="886">
        <v>2500</v>
      </c>
      <c r="O737" s="887" t="s">
        <v>4994</v>
      </c>
      <c r="P737" s="229">
        <v>47500</v>
      </c>
      <c r="Q737" s="225">
        <v>20</v>
      </c>
      <c r="R737" s="229">
        <v>47500</v>
      </c>
      <c r="S737" s="887" t="s">
        <v>4994</v>
      </c>
      <c r="T737" s="229">
        <v>20</v>
      </c>
    </row>
    <row r="738" spans="1:20" ht="49.5">
      <c r="A738" s="76">
        <v>731</v>
      </c>
      <c r="B738" s="226">
        <v>315</v>
      </c>
      <c r="C738" s="233" t="s">
        <v>5492</v>
      </c>
      <c r="D738" s="233" t="s">
        <v>5493</v>
      </c>
      <c r="E738" s="233" t="s">
        <v>5494</v>
      </c>
      <c r="F738" s="233"/>
      <c r="G738" s="226" t="s">
        <v>1531</v>
      </c>
      <c r="H738" s="226" t="s">
        <v>1953</v>
      </c>
      <c r="I738" s="226" t="s">
        <v>1954</v>
      </c>
      <c r="J738" s="226" t="s">
        <v>6</v>
      </c>
      <c r="K738" s="226" t="s">
        <v>5033</v>
      </c>
      <c r="L738" s="889">
        <v>100000</v>
      </c>
      <c r="M738" s="226">
        <v>90000</v>
      </c>
      <c r="N738" s="886">
        <v>5000</v>
      </c>
      <c r="O738" s="887" t="s">
        <v>4994</v>
      </c>
      <c r="P738" s="229">
        <v>95000</v>
      </c>
      <c r="Q738" s="225">
        <v>20</v>
      </c>
      <c r="R738" s="229">
        <v>95000</v>
      </c>
      <c r="S738" s="887" t="s">
        <v>4994</v>
      </c>
      <c r="T738" s="229">
        <v>20</v>
      </c>
    </row>
    <row r="739" spans="1:20" ht="49.5">
      <c r="A739" s="76">
        <v>732</v>
      </c>
      <c r="B739" s="226">
        <v>316</v>
      </c>
      <c r="C739" s="233" t="s">
        <v>5495</v>
      </c>
      <c r="D739" s="233" t="s">
        <v>5496</v>
      </c>
      <c r="E739" s="233" t="s">
        <v>5497</v>
      </c>
      <c r="F739" s="233"/>
      <c r="G739" s="226" t="s">
        <v>1531</v>
      </c>
      <c r="H739" s="226" t="s">
        <v>1953</v>
      </c>
      <c r="I739" s="226" t="s">
        <v>1954</v>
      </c>
      <c r="J739" s="226" t="s">
        <v>6</v>
      </c>
      <c r="K739" s="226" t="s">
        <v>4393</v>
      </c>
      <c r="L739" s="889">
        <v>100000</v>
      </c>
      <c r="M739" s="226">
        <v>90000</v>
      </c>
      <c r="N739" s="886">
        <v>5000</v>
      </c>
      <c r="O739" s="887" t="s">
        <v>4994</v>
      </c>
      <c r="P739" s="229">
        <v>95000</v>
      </c>
      <c r="Q739" s="225">
        <v>20</v>
      </c>
      <c r="R739" s="229">
        <v>95000</v>
      </c>
      <c r="S739" s="887" t="s">
        <v>4994</v>
      </c>
      <c r="T739" s="229">
        <v>20</v>
      </c>
    </row>
    <row r="740" spans="1:20" ht="49.5">
      <c r="A740" s="76">
        <v>733</v>
      </c>
      <c r="B740" s="226">
        <v>317</v>
      </c>
      <c r="C740" s="233" t="s">
        <v>5498</v>
      </c>
      <c r="D740" s="233" t="s">
        <v>5499</v>
      </c>
      <c r="E740" s="233" t="s">
        <v>5500</v>
      </c>
      <c r="F740" s="233"/>
      <c r="G740" s="226" t="s">
        <v>1531</v>
      </c>
      <c r="H740" s="226" t="s">
        <v>1953</v>
      </c>
      <c r="I740" s="226" t="s">
        <v>1954</v>
      </c>
      <c r="J740" s="226" t="s">
        <v>6</v>
      </c>
      <c r="K740" s="226" t="s">
        <v>5501</v>
      </c>
      <c r="L740" s="889">
        <v>50000</v>
      </c>
      <c r="M740" s="226">
        <v>45000</v>
      </c>
      <c r="N740" s="886">
        <v>2500</v>
      </c>
      <c r="O740" s="887" t="s">
        <v>4994</v>
      </c>
      <c r="P740" s="229">
        <v>47500</v>
      </c>
      <c r="Q740" s="225">
        <v>20</v>
      </c>
      <c r="R740" s="229">
        <v>47500</v>
      </c>
      <c r="S740" s="887" t="s">
        <v>4994</v>
      </c>
      <c r="T740" s="229">
        <v>20</v>
      </c>
    </row>
    <row r="741" spans="1:20" ht="49.5">
      <c r="A741" s="76">
        <v>734</v>
      </c>
      <c r="B741" s="226">
        <v>318</v>
      </c>
      <c r="C741" s="233" t="s">
        <v>5502</v>
      </c>
      <c r="D741" s="233" t="s">
        <v>5503</v>
      </c>
      <c r="E741" s="233" t="s">
        <v>5500</v>
      </c>
      <c r="F741" s="233"/>
      <c r="G741" s="226" t="s">
        <v>1531</v>
      </c>
      <c r="H741" s="226" t="s">
        <v>1953</v>
      </c>
      <c r="I741" s="226" t="s">
        <v>1954</v>
      </c>
      <c r="J741" s="226" t="s">
        <v>6</v>
      </c>
      <c r="K741" s="226" t="s">
        <v>4421</v>
      </c>
      <c r="L741" s="889">
        <v>50000</v>
      </c>
      <c r="M741" s="226">
        <v>45000</v>
      </c>
      <c r="N741" s="886">
        <v>2500</v>
      </c>
      <c r="O741" s="887" t="s">
        <v>4994</v>
      </c>
      <c r="P741" s="229">
        <v>47500</v>
      </c>
      <c r="Q741" s="225">
        <v>20</v>
      </c>
      <c r="R741" s="229">
        <v>47500</v>
      </c>
      <c r="S741" s="887" t="s">
        <v>4994</v>
      </c>
      <c r="T741" s="229">
        <v>20</v>
      </c>
    </row>
    <row r="742" spans="1:20" ht="49.5">
      <c r="A742" s="76">
        <v>735</v>
      </c>
      <c r="B742" s="226">
        <v>319</v>
      </c>
      <c r="C742" s="233" t="s">
        <v>5504</v>
      </c>
      <c r="D742" s="233" t="s">
        <v>5505</v>
      </c>
      <c r="E742" s="233" t="s">
        <v>5506</v>
      </c>
      <c r="F742" s="233"/>
      <c r="G742" s="226" t="s">
        <v>1531</v>
      </c>
      <c r="H742" s="226" t="s">
        <v>1953</v>
      </c>
      <c r="I742" s="226" t="s">
        <v>1954</v>
      </c>
      <c r="J742" s="226" t="s">
        <v>6</v>
      </c>
      <c r="K742" s="226" t="s">
        <v>5160</v>
      </c>
      <c r="L742" s="889">
        <v>50000</v>
      </c>
      <c r="M742" s="226">
        <v>45000</v>
      </c>
      <c r="N742" s="886">
        <v>2500</v>
      </c>
      <c r="O742" s="887" t="s">
        <v>4994</v>
      </c>
      <c r="P742" s="229">
        <v>47500</v>
      </c>
      <c r="Q742" s="225">
        <v>20</v>
      </c>
      <c r="R742" s="229">
        <v>47500</v>
      </c>
      <c r="S742" s="887" t="s">
        <v>4994</v>
      </c>
      <c r="T742" s="229">
        <v>20</v>
      </c>
    </row>
    <row r="743" spans="1:20" ht="33">
      <c r="A743" s="76">
        <v>736</v>
      </c>
      <c r="B743" s="226">
        <v>320</v>
      </c>
      <c r="C743" s="233" t="s">
        <v>5507</v>
      </c>
      <c r="D743" s="233" t="s">
        <v>5508</v>
      </c>
      <c r="E743" s="233" t="s">
        <v>5509</v>
      </c>
      <c r="F743" s="233"/>
      <c r="G743" s="226" t="s">
        <v>1531</v>
      </c>
      <c r="H743" s="226" t="s">
        <v>1953</v>
      </c>
      <c r="I743" s="226" t="s">
        <v>1954</v>
      </c>
      <c r="J743" s="226" t="s">
        <v>6</v>
      </c>
      <c r="K743" s="226" t="s">
        <v>5160</v>
      </c>
      <c r="L743" s="889">
        <v>50000</v>
      </c>
      <c r="M743" s="226">
        <v>45000</v>
      </c>
      <c r="N743" s="886">
        <v>2500</v>
      </c>
      <c r="O743" s="887" t="s">
        <v>4994</v>
      </c>
      <c r="P743" s="229">
        <v>47500</v>
      </c>
      <c r="Q743" s="225">
        <v>20</v>
      </c>
      <c r="R743" s="229">
        <v>47500</v>
      </c>
      <c r="S743" s="887" t="s">
        <v>4994</v>
      </c>
      <c r="T743" s="229">
        <v>20</v>
      </c>
    </row>
    <row r="744" spans="1:20" ht="49.5">
      <c r="A744" s="76">
        <v>737</v>
      </c>
      <c r="B744" s="226">
        <v>321</v>
      </c>
      <c r="C744" s="233" t="s">
        <v>5047</v>
      </c>
      <c r="D744" s="233" t="s">
        <v>5278</v>
      </c>
      <c r="E744" s="233" t="s">
        <v>5510</v>
      </c>
      <c r="F744" s="233"/>
      <c r="G744" s="226" t="s">
        <v>1531</v>
      </c>
      <c r="H744" s="226" t="s">
        <v>1953</v>
      </c>
      <c r="I744" s="226" t="s">
        <v>1954</v>
      </c>
      <c r="J744" s="226" t="s">
        <v>6</v>
      </c>
      <c r="K744" s="226" t="s">
        <v>5033</v>
      </c>
      <c r="L744" s="889">
        <v>50000</v>
      </c>
      <c r="M744" s="226">
        <v>45000</v>
      </c>
      <c r="N744" s="886">
        <v>2500</v>
      </c>
      <c r="O744" s="887" t="s">
        <v>4994</v>
      </c>
      <c r="P744" s="229">
        <v>47500</v>
      </c>
      <c r="Q744" s="225">
        <v>20</v>
      </c>
      <c r="R744" s="229">
        <v>47500</v>
      </c>
      <c r="S744" s="887" t="s">
        <v>4994</v>
      </c>
      <c r="T744" s="229">
        <v>20</v>
      </c>
    </row>
    <row r="745" spans="1:20" ht="66">
      <c r="A745" s="76">
        <v>738</v>
      </c>
      <c r="B745" s="226">
        <v>322</v>
      </c>
      <c r="C745" s="233" t="s">
        <v>5511</v>
      </c>
      <c r="D745" s="233" t="s">
        <v>5278</v>
      </c>
      <c r="E745" s="233" t="s">
        <v>5512</v>
      </c>
      <c r="F745" s="233"/>
      <c r="G745" s="226" t="s">
        <v>1531</v>
      </c>
      <c r="H745" s="226" t="s">
        <v>1953</v>
      </c>
      <c r="I745" s="226" t="s">
        <v>1954</v>
      </c>
      <c r="J745" s="226" t="s">
        <v>6</v>
      </c>
      <c r="K745" s="226" t="s">
        <v>5033</v>
      </c>
      <c r="L745" s="889">
        <v>50000</v>
      </c>
      <c r="M745" s="226">
        <v>45000</v>
      </c>
      <c r="N745" s="886">
        <v>2500</v>
      </c>
      <c r="O745" s="887" t="s">
        <v>4994</v>
      </c>
      <c r="P745" s="229">
        <v>47500</v>
      </c>
      <c r="Q745" s="225">
        <v>20</v>
      </c>
      <c r="R745" s="229">
        <v>47500</v>
      </c>
      <c r="S745" s="887" t="s">
        <v>4994</v>
      </c>
      <c r="T745" s="229">
        <v>20</v>
      </c>
    </row>
    <row r="746" spans="1:20" ht="33">
      <c r="A746" s="76">
        <v>739</v>
      </c>
      <c r="B746" s="226">
        <v>323</v>
      </c>
      <c r="C746" s="233" t="s">
        <v>5513</v>
      </c>
      <c r="D746" s="233" t="s">
        <v>5508</v>
      </c>
      <c r="E746" s="233" t="s">
        <v>5514</v>
      </c>
      <c r="F746" s="233"/>
      <c r="G746" s="226" t="s">
        <v>1531</v>
      </c>
      <c r="H746" s="226" t="s">
        <v>1953</v>
      </c>
      <c r="I746" s="226" t="s">
        <v>1954</v>
      </c>
      <c r="J746" s="226" t="s">
        <v>6</v>
      </c>
      <c r="K746" s="226" t="s">
        <v>5063</v>
      </c>
      <c r="L746" s="889">
        <v>50000</v>
      </c>
      <c r="M746" s="226">
        <v>45000</v>
      </c>
      <c r="N746" s="886">
        <v>2500</v>
      </c>
      <c r="O746" s="887" t="s">
        <v>4994</v>
      </c>
      <c r="P746" s="229">
        <v>47500</v>
      </c>
      <c r="Q746" s="225">
        <v>20</v>
      </c>
      <c r="R746" s="229">
        <v>47500</v>
      </c>
      <c r="S746" s="887" t="s">
        <v>4994</v>
      </c>
      <c r="T746" s="229">
        <v>20</v>
      </c>
    </row>
    <row r="747" spans="1:20" ht="66">
      <c r="A747" s="76">
        <v>740</v>
      </c>
      <c r="B747" s="226">
        <v>324</v>
      </c>
      <c r="C747" s="233" t="s">
        <v>5515</v>
      </c>
      <c r="D747" s="233" t="s">
        <v>5516</v>
      </c>
      <c r="E747" s="233" t="s">
        <v>5517</v>
      </c>
      <c r="F747" s="233"/>
      <c r="G747" s="226" t="s">
        <v>1531</v>
      </c>
      <c r="H747" s="226" t="s">
        <v>1953</v>
      </c>
      <c r="I747" s="226" t="s">
        <v>1954</v>
      </c>
      <c r="J747" s="226" t="s">
        <v>6</v>
      </c>
      <c r="K747" s="226" t="s">
        <v>5033</v>
      </c>
      <c r="L747" s="889">
        <v>50000</v>
      </c>
      <c r="M747" s="226">
        <v>45000</v>
      </c>
      <c r="N747" s="886">
        <v>2500</v>
      </c>
      <c r="O747" s="887" t="s">
        <v>4994</v>
      </c>
      <c r="P747" s="229">
        <v>47500</v>
      </c>
      <c r="Q747" s="225">
        <v>20</v>
      </c>
      <c r="R747" s="229">
        <v>47500</v>
      </c>
      <c r="S747" s="887" t="s">
        <v>4994</v>
      </c>
      <c r="T747" s="229">
        <v>20</v>
      </c>
    </row>
    <row r="748" spans="1:20" ht="49.5">
      <c r="A748" s="76">
        <v>741</v>
      </c>
      <c r="B748" s="226">
        <v>325</v>
      </c>
      <c r="C748" s="233" t="s">
        <v>5518</v>
      </c>
      <c r="D748" s="233" t="s">
        <v>5519</v>
      </c>
      <c r="E748" s="233" t="s">
        <v>5506</v>
      </c>
      <c r="F748" s="233"/>
      <c r="G748" s="226" t="s">
        <v>1531</v>
      </c>
      <c r="H748" s="226" t="s">
        <v>1953</v>
      </c>
      <c r="I748" s="226" t="s">
        <v>1954</v>
      </c>
      <c r="J748" s="226" t="s">
        <v>6</v>
      </c>
      <c r="K748" s="226" t="s">
        <v>5457</v>
      </c>
      <c r="L748" s="889">
        <v>50000</v>
      </c>
      <c r="M748" s="226">
        <v>45000</v>
      </c>
      <c r="N748" s="886">
        <v>2500</v>
      </c>
      <c r="O748" s="887" t="s">
        <v>4994</v>
      </c>
      <c r="P748" s="229">
        <v>47500</v>
      </c>
      <c r="Q748" s="225">
        <v>20</v>
      </c>
      <c r="R748" s="229">
        <v>47500</v>
      </c>
      <c r="S748" s="887" t="s">
        <v>4994</v>
      </c>
      <c r="T748" s="229">
        <v>20</v>
      </c>
    </row>
    <row r="749" spans="1:20" ht="49.5">
      <c r="A749" s="76">
        <v>742</v>
      </c>
      <c r="B749" s="226">
        <v>326</v>
      </c>
      <c r="C749" s="233" t="s">
        <v>5520</v>
      </c>
      <c r="D749" s="233" t="s">
        <v>5521</v>
      </c>
      <c r="E749" s="233" t="s">
        <v>5506</v>
      </c>
      <c r="F749" s="233"/>
      <c r="G749" s="226" t="s">
        <v>1531</v>
      </c>
      <c r="H749" s="226" t="s">
        <v>1953</v>
      </c>
      <c r="I749" s="226" t="s">
        <v>1954</v>
      </c>
      <c r="J749" s="226" t="s">
        <v>6</v>
      </c>
      <c r="K749" s="226" t="s">
        <v>5160</v>
      </c>
      <c r="L749" s="889">
        <v>50000</v>
      </c>
      <c r="M749" s="226">
        <v>45000</v>
      </c>
      <c r="N749" s="886">
        <v>2500</v>
      </c>
      <c r="O749" s="887" t="s">
        <v>4994</v>
      </c>
      <c r="P749" s="229">
        <v>47500</v>
      </c>
      <c r="Q749" s="225">
        <v>20</v>
      </c>
      <c r="R749" s="229">
        <v>47500</v>
      </c>
      <c r="S749" s="887" t="s">
        <v>4994</v>
      </c>
      <c r="T749" s="229">
        <v>20</v>
      </c>
    </row>
    <row r="750" spans="1:20" ht="49.5">
      <c r="A750" s="76">
        <v>743</v>
      </c>
      <c r="B750" s="226">
        <v>327</v>
      </c>
      <c r="C750" s="233" t="s">
        <v>5522</v>
      </c>
      <c r="D750" s="233" t="s">
        <v>5523</v>
      </c>
      <c r="E750" s="233" t="s">
        <v>5506</v>
      </c>
      <c r="F750" s="233"/>
      <c r="G750" s="226" t="s">
        <v>1531</v>
      </c>
      <c r="H750" s="226" t="s">
        <v>1953</v>
      </c>
      <c r="I750" s="226" t="s">
        <v>1954</v>
      </c>
      <c r="J750" s="226" t="s">
        <v>6</v>
      </c>
      <c r="K750" s="226" t="s">
        <v>5160</v>
      </c>
      <c r="L750" s="889">
        <v>50000</v>
      </c>
      <c r="M750" s="226">
        <v>45000</v>
      </c>
      <c r="N750" s="886">
        <v>2500</v>
      </c>
      <c r="O750" s="887" t="s">
        <v>4994</v>
      </c>
      <c r="P750" s="229">
        <v>47500</v>
      </c>
      <c r="Q750" s="225">
        <v>20</v>
      </c>
      <c r="R750" s="229">
        <v>47500</v>
      </c>
      <c r="S750" s="887" t="s">
        <v>4994</v>
      </c>
      <c r="T750" s="229">
        <v>20</v>
      </c>
    </row>
    <row r="751" spans="1:20" ht="49.5">
      <c r="A751" s="76">
        <v>744</v>
      </c>
      <c r="B751" s="226">
        <v>328</v>
      </c>
      <c r="C751" s="233" t="s">
        <v>5524</v>
      </c>
      <c r="D751" s="233" t="s">
        <v>5525</v>
      </c>
      <c r="E751" s="233" t="s">
        <v>5506</v>
      </c>
      <c r="F751" s="233"/>
      <c r="G751" s="226" t="s">
        <v>1531</v>
      </c>
      <c r="H751" s="226" t="s">
        <v>1953</v>
      </c>
      <c r="I751" s="226" t="s">
        <v>1954</v>
      </c>
      <c r="J751" s="226" t="s">
        <v>6</v>
      </c>
      <c r="K751" s="226" t="s">
        <v>5160</v>
      </c>
      <c r="L751" s="889">
        <v>50000</v>
      </c>
      <c r="M751" s="226">
        <v>45000</v>
      </c>
      <c r="N751" s="886">
        <v>2500</v>
      </c>
      <c r="O751" s="887" t="s">
        <v>4994</v>
      </c>
      <c r="P751" s="229">
        <v>47500</v>
      </c>
      <c r="Q751" s="225">
        <v>20</v>
      </c>
      <c r="R751" s="229">
        <v>47500</v>
      </c>
      <c r="S751" s="887" t="s">
        <v>4994</v>
      </c>
      <c r="T751" s="229">
        <v>20</v>
      </c>
    </row>
    <row r="752" spans="1:20" ht="49.5">
      <c r="A752" s="76">
        <v>745</v>
      </c>
      <c r="B752" s="226">
        <v>329</v>
      </c>
      <c r="C752" s="233" t="s">
        <v>5526</v>
      </c>
      <c r="D752" s="233" t="s">
        <v>5288</v>
      </c>
      <c r="E752" s="233" t="s">
        <v>5506</v>
      </c>
      <c r="F752" s="233"/>
      <c r="G752" s="226" t="s">
        <v>1531</v>
      </c>
      <c r="H752" s="226" t="s">
        <v>1953</v>
      </c>
      <c r="I752" s="226" t="s">
        <v>1954</v>
      </c>
      <c r="J752" s="226" t="s">
        <v>6</v>
      </c>
      <c r="K752" s="226" t="s">
        <v>5160</v>
      </c>
      <c r="L752" s="889">
        <v>50000</v>
      </c>
      <c r="M752" s="226">
        <v>45000</v>
      </c>
      <c r="N752" s="886">
        <v>2500</v>
      </c>
      <c r="O752" s="887" t="s">
        <v>4994</v>
      </c>
      <c r="P752" s="229">
        <v>47500</v>
      </c>
      <c r="Q752" s="225">
        <v>20</v>
      </c>
      <c r="R752" s="229">
        <v>47500</v>
      </c>
      <c r="S752" s="887" t="s">
        <v>4994</v>
      </c>
      <c r="T752" s="229">
        <v>20</v>
      </c>
    </row>
    <row r="753" spans="1:20" ht="49.5">
      <c r="A753" s="76">
        <v>746</v>
      </c>
      <c r="B753" s="226">
        <v>330</v>
      </c>
      <c r="C753" s="233" t="s">
        <v>5527</v>
      </c>
      <c r="D753" s="233" t="s">
        <v>5019</v>
      </c>
      <c r="E753" s="233" t="s">
        <v>5506</v>
      </c>
      <c r="F753" s="233"/>
      <c r="G753" s="226" t="s">
        <v>1531</v>
      </c>
      <c r="H753" s="226" t="s">
        <v>1953</v>
      </c>
      <c r="I753" s="226" t="s">
        <v>1954</v>
      </c>
      <c r="J753" s="226" t="s">
        <v>6</v>
      </c>
      <c r="K753" s="226" t="s">
        <v>5457</v>
      </c>
      <c r="L753" s="889">
        <v>50000</v>
      </c>
      <c r="M753" s="226">
        <v>45000</v>
      </c>
      <c r="N753" s="886">
        <v>2500</v>
      </c>
      <c r="O753" s="887" t="s">
        <v>4994</v>
      </c>
      <c r="P753" s="229">
        <v>47500</v>
      </c>
      <c r="Q753" s="225">
        <v>20</v>
      </c>
      <c r="R753" s="229">
        <v>47500</v>
      </c>
      <c r="S753" s="887" t="s">
        <v>4994</v>
      </c>
      <c r="T753" s="229">
        <v>20</v>
      </c>
    </row>
    <row r="754" spans="1:20" ht="49.5">
      <c r="A754" s="76">
        <v>747</v>
      </c>
      <c r="B754" s="226">
        <v>331</v>
      </c>
      <c r="C754" s="233" t="s">
        <v>5528</v>
      </c>
      <c r="D754" s="233" t="s">
        <v>5529</v>
      </c>
      <c r="E754" s="233" t="s">
        <v>5530</v>
      </c>
      <c r="F754" s="233"/>
      <c r="G754" s="226" t="s">
        <v>1531</v>
      </c>
      <c r="H754" s="226" t="s">
        <v>1953</v>
      </c>
      <c r="I754" s="226" t="s">
        <v>1957</v>
      </c>
      <c r="J754" s="226" t="s">
        <v>6</v>
      </c>
      <c r="K754" s="226" t="s">
        <v>4393</v>
      </c>
      <c r="L754" s="889">
        <v>50000</v>
      </c>
      <c r="M754" s="226">
        <v>45000</v>
      </c>
      <c r="N754" s="886">
        <v>2500</v>
      </c>
      <c r="O754" s="887" t="s">
        <v>4994</v>
      </c>
      <c r="P754" s="229">
        <v>47500</v>
      </c>
      <c r="Q754" s="225">
        <v>20</v>
      </c>
      <c r="R754" s="229">
        <v>47500</v>
      </c>
      <c r="S754" s="887" t="s">
        <v>4994</v>
      </c>
      <c r="T754" s="229">
        <v>20</v>
      </c>
    </row>
    <row r="755" spans="1:20" ht="49.5">
      <c r="A755" s="76">
        <v>748</v>
      </c>
      <c r="B755" s="226">
        <v>332</v>
      </c>
      <c r="C755" s="233" t="s">
        <v>5531</v>
      </c>
      <c r="D755" s="233" t="s">
        <v>5532</v>
      </c>
      <c r="E755" s="233" t="s">
        <v>5533</v>
      </c>
      <c r="F755" s="233"/>
      <c r="G755" s="226" t="s">
        <v>1531</v>
      </c>
      <c r="H755" s="226" t="s">
        <v>1953</v>
      </c>
      <c r="I755" s="226" t="s">
        <v>1954</v>
      </c>
      <c r="J755" s="226" t="s">
        <v>6</v>
      </c>
      <c r="K755" s="226" t="s">
        <v>4771</v>
      </c>
      <c r="L755" s="889">
        <v>50000</v>
      </c>
      <c r="M755" s="226">
        <v>45000</v>
      </c>
      <c r="N755" s="886">
        <v>2500</v>
      </c>
      <c r="O755" s="887" t="s">
        <v>4994</v>
      </c>
      <c r="P755" s="229">
        <v>47500</v>
      </c>
      <c r="Q755" s="225">
        <v>20</v>
      </c>
      <c r="R755" s="229">
        <v>47500</v>
      </c>
      <c r="S755" s="887" t="s">
        <v>4994</v>
      </c>
      <c r="T755" s="229">
        <v>20</v>
      </c>
    </row>
    <row r="756" spans="1:20" ht="49.5">
      <c r="A756" s="76">
        <v>749</v>
      </c>
      <c r="B756" s="226">
        <v>333</v>
      </c>
      <c r="C756" s="233" t="s">
        <v>5534</v>
      </c>
      <c r="D756" s="233" t="s">
        <v>5535</v>
      </c>
      <c r="E756" s="233" t="s">
        <v>5536</v>
      </c>
      <c r="F756" s="233"/>
      <c r="G756" s="226" t="s">
        <v>1531</v>
      </c>
      <c r="H756" s="226" t="s">
        <v>1953</v>
      </c>
      <c r="I756" s="226" t="s">
        <v>1957</v>
      </c>
      <c r="J756" s="226" t="s">
        <v>6</v>
      </c>
      <c r="K756" s="226" t="s">
        <v>4574</v>
      </c>
      <c r="L756" s="889">
        <v>50000</v>
      </c>
      <c r="M756" s="226">
        <v>45000</v>
      </c>
      <c r="N756" s="886">
        <v>2500</v>
      </c>
      <c r="O756" s="887" t="s">
        <v>4994</v>
      </c>
      <c r="P756" s="229">
        <v>47500</v>
      </c>
      <c r="Q756" s="225">
        <v>20</v>
      </c>
      <c r="R756" s="229">
        <v>47500</v>
      </c>
      <c r="S756" s="887" t="s">
        <v>4994</v>
      </c>
      <c r="T756" s="229">
        <v>20</v>
      </c>
    </row>
    <row r="757" spans="1:20" ht="66">
      <c r="A757" s="76">
        <v>750</v>
      </c>
      <c r="B757" s="226">
        <v>334</v>
      </c>
      <c r="C757" s="233" t="s">
        <v>5537</v>
      </c>
      <c r="D757" s="233" t="s">
        <v>5538</v>
      </c>
      <c r="E757" s="233" t="s">
        <v>5539</v>
      </c>
      <c r="F757" s="233"/>
      <c r="G757" s="226" t="s">
        <v>1531</v>
      </c>
      <c r="H757" s="226" t="s">
        <v>1953</v>
      </c>
      <c r="I757" s="226" t="s">
        <v>1954</v>
      </c>
      <c r="J757" s="226" t="s">
        <v>6</v>
      </c>
      <c r="K757" s="226" t="s">
        <v>4686</v>
      </c>
      <c r="L757" s="889">
        <v>50000</v>
      </c>
      <c r="M757" s="226">
        <v>45000</v>
      </c>
      <c r="N757" s="886">
        <v>2500</v>
      </c>
      <c r="O757" s="887" t="s">
        <v>4994</v>
      </c>
      <c r="P757" s="229">
        <v>47500</v>
      </c>
      <c r="Q757" s="225">
        <v>20</v>
      </c>
      <c r="R757" s="229">
        <v>47500</v>
      </c>
      <c r="S757" s="887" t="s">
        <v>4994</v>
      </c>
      <c r="T757" s="229">
        <v>20</v>
      </c>
    </row>
    <row r="758" spans="1:20" ht="33">
      <c r="A758" s="76">
        <v>751</v>
      </c>
      <c r="B758" s="226">
        <v>335</v>
      </c>
      <c r="C758" s="233" t="s">
        <v>5540</v>
      </c>
      <c r="D758" s="233" t="s">
        <v>5541</v>
      </c>
      <c r="E758" s="233" t="s">
        <v>5542</v>
      </c>
      <c r="F758" s="233"/>
      <c r="G758" s="226" t="s">
        <v>1531</v>
      </c>
      <c r="H758" s="226" t="s">
        <v>1953</v>
      </c>
      <c r="I758" s="226" t="s">
        <v>1957</v>
      </c>
      <c r="J758" s="226" t="s">
        <v>6</v>
      </c>
      <c r="K758" s="226" t="s">
        <v>4771</v>
      </c>
      <c r="L758" s="889">
        <v>50000</v>
      </c>
      <c r="M758" s="226">
        <v>45000</v>
      </c>
      <c r="N758" s="886">
        <v>2500</v>
      </c>
      <c r="O758" s="887" t="s">
        <v>4994</v>
      </c>
      <c r="P758" s="229">
        <v>47500</v>
      </c>
      <c r="Q758" s="225">
        <v>20</v>
      </c>
      <c r="R758" s="229">
        <v>47500</v>
      </c>
      <c r="S758" s="887" t="s">
        <v>4994</v>
      </c>
      <c r="T758" s="229">
        <v>20</v>
      </c>
    </row>
    <row r="759" spans="1:20" ht="49.5">
      <c r="A759" s="76">
        <v>752</v>
      </c>
      <c r="B759" s="226">
        <v>336</v>
      </c>
      <c r="C759" s="233" t="s">
        <v>5543</v>
      </c>
      <c r="D759" s="233" t="s">
        <v>5544</v>
      </c>
      <c r="E759" s="233" t="s">
        <v>5545</v>
      </c>
      <c r="F759" s="233"/>
      <c r="G759" s="226" t="s">
        <v>1531</v>
      </c>
      <c r="H759" s="226" t="s">
        <v>1953</v>
      </c>
      <c r="I759" s="226" t="s">
        <v>1954</v>
      </c>
      <c r="J759" s="226" t="s">
        <v>6</v>
      </c>
      <c r="K759" s="226" t="s">
        <v>4565</v>
      </c>
      <c r="L759" s="889">
        <v>50000</v>
      </c>
      <c r="M759" s="226">
        <v>45000</v>
      </c>
      <c r="N759" s="886">
        <v>2500</v>
      </c>
      <c r="O759" s="887" t="s">
        <v>4994</v>
      </c>
      <c r="P759" s="229">
        <v>47500</v>
      </c>
      <c r="Q759" s="225">
        <v>20</v>
      </c>
      <c r="R759" s="229">
        <v>47500</v>
      </c>
      <c r="S759" s="887" t="s">
        <v>4994</v>
      </c>
      <c r="T759" s="229">
        <v>20</v>
      </c>
    </row>
    <row r="760" spans="1:20" ht="49.5">
      <c r="A760" s="76">
        <v>753</v>
      </c>
      <c r="B760" s="226">
        <v>337</v>
      </c>
      <c r="C760" s="233" t="s">
        <v>5546</v>
      </c>
      <c r="D760" s="233" t="s">
        <v>5547</v>
      </c>
      <c r="E760" s="233" t="s">
        <v>5548</v>
      </c>
      <c r="F760" s="233"/>
      <c r="G760" s="226" t="s">
        <v>1531</v>
      </c>
      <c r="H760" s="226" t="s">
        <v>1976</v>
      </c>
      <c r="I760" s="226" t="s">
        <v>1954</v>
      </c>
      <c r="J760" s="226" t="s">
        <v>6</v>
      </c>
      <c r="K760" s="226" t="s">
        <v>5549</v>
      </c>
      <c r="L760" s="889">
        <v>50000</v>
      </c>
      <c r="M760" s="226">
        <v>45000</v>
      </c>
      <c r="N760" s="886">
        <v>2500</v>
      </c>
      <c r="O760" s="887" t="s">
        <v>4994</v>
      </c>
      <c r="P760" s="229">
        <v>47500</v>
      </c>
      <c r="Q760" s="225">
        <v>20</v>
      </c>
      <c r="R760" s="229">
        <v>47500</v>
      </c>
      <c r="S760" s="887" t="s">
        <v>4994</v>
      </c>
      <c r="T760" s="229">
        <v>20</v>
      </c>
    </row>
    <row r="761" spans="1:20" ht="66">
      <c r="A761" s="76">
        <v>754</v>
      </c>
      <c r="B761" s="226">
        <v>339</v>
      </c>
      <c r="C761" s="233" t="s">
        <v>5550</v>
      </c>
      <c r="D761" s="233" t="s">
        <v>5532</v>
      </c>
      <c r="E761" s="233" t="s">
        <v>5551</v>
      </c>
      <c r="F761" s="233"/>
      <c r="G761" s="226" t="s">
        <v>1531</v>
      </c>
      <c r="H761" s="226" t="s">
        <v>1953</v>
      </c>
      <c r="I761" s="226" t="s">
        <v>1954</v>
      </c>
      <c r="J761" s="226" t="s">
        <v>6</v>
      </c>
      <c r="K761" s="226" t="s">
        <v>5033</v>
      </c>
      <c r="L761" s="889">
        <v>100000</v>
      </c>
      <c r="M761" s="226">
        <v>90000</v>
      </c>
      <c r="N761" s="886">
        <v>5000</v>
      </c>
      <c r="O761" s="887" t="s">
        <v>4994</v>
      </c>
      <c r="P761" s="229">
        <v>95000</v>
      </c>
      <c r="Q761" s="225">
        <v>20</v>
      </c>
      <c r="R761" s="229">
        <v>95000</v>
      </c>
      <c r="S761" s="887" t="s">
        <v>4994</v>
      </c>
      <c r="T761" s="229">
        <v>20</v>
      </c>
    </row>
    <row r="762" spans="1:20" ht="82.5">
      <c r="A762" s="76">
        <v>755</v>
      </c>
      <c r="B762" s="226">
        <v>340</v>
      </c>
      <c r="C762" s="233" t="s">
        <v>5552</v>
      </c>
      <c r="D762" s="233" t="s">
        <v>5553</v>
      </c>
      <c r="E762" s="233" t="s">
        <v>5554</v>
      </c>
      <c r="F762" s="233"/>
      <c r="G762" s="226" t="s">
        <v>1531</v>
      </c>
      <c r="H762" s="226" t="s">
        <v>1953</v>
      </c>
      <c r="I762" s="226" t="s">
        <v>1957</v>
      </c>
      <c r="J762" s="226" t="s">
        <v>6</v>
      </c>
      <c r="K762" s="226" t="s">
        <v>4481</v>
      </c>
      <c r="L762" s="889">
        <v>50000</v>
      </c>
      <c r="M762" s="226">
        <v>45000</v>
      </c>
      <c r="N762" s="886">
        <v>2500</v>
      </c>
      <c r="O762" s="887" t="s">
        <v>4994</v>
      </c>
      <c r="P762" s="229">
        <v>47500</v>
      </c>
      <c r="Q762" s="225">
        <v>20</v>
      </c>
      <c r="R762" s="229">
        <v>47500</v>
      </c>
      <c r="S762" s="887" t="s">
        <v>4994</v>
      </c>
      <c r="T762" s="229">
        <v>20</v>
      </c>
    </row>
    <row r="763" spans="1:20" ht="66">
      <c r="A763" s="76">
        <v>756</v>
      </c>
      <c r="B763" s="226">
        <v>341</v>
      </c>
      <c r="C763" s="233" t="s">
        <v>5555</v>
      </c>
      <c r="D763" s="233" t="s">
        <v>5556</v>
      </c>
      <c r="E763" s="233" t="s">
        <v>5557</v>
      </c>
      <c r="F763" s="233"/>
      <c r="G763" s="226" t="s">
        <v>1531</v>
      </c>
      <c r="H763" s="226" t="s">
        <v>1953</v>
      </c>
      <c r="I763" s="226" t="s">
        <v>1957</v>
      </c>
      <c r="J763" s="226" t="s">
        <v>6</v>
      </c>
      <c r="K763" s="226" t="s">
        <v>4481</v>
      </c>
      <c r="L763" s="889">
        <v>50000</v>
      </c>
      <c r="M763" s="226">
        <v>45000</v>
      </c>
      <c r="N763" s="886">
        <v>2500</v>
      </c>
      <c r="O763" s="887" t="s">
        <v>4994</v>
      </c>
      <c r="P763" s="229">
        <v>47500</v>
      </c>
      <c r="Q763" s="225">
        <v>20</v>
      </c>
      <c r="R763" s="229">
        <v>47500</v>
      </c>
      <c r="S763" s="887" t="s">
        <v>4994</v>
      </c>
      <c r="T763" s="229">
        <v>20</v>
      </c>
    </row>
    <row r="764" spans="1:20" ht="49.5">
      <c r="A764" s="76">
        <v>757</v>
      </c>
      <c r="B764" s="226">
        <v>342</v>
      </c>
      <c r="C764" s="233" t="s">
        <v>5558</v>
      </c>
      <c r="D764" s="233" t="s">
        <v>5559</v>
      </c>
      <c r="E764" s="233" t="s">
        <v>5560</v>
      </c>
      <c r="F764" s="233"/>
      <c r="G764" s="226" t="s">
        <v>1531</v>
      </c>
      <c r="H764" s="226" t="s">
        <v>1953</v>
      </c>
      <c r="I764" s="226" t="s">
        <v>1957</v>
      </c>
      <c r="J764" s="226" t="s">
        <v>6</v>
      </c>
      <c r="K764" s="226" t="s">
        <v>5549</v>
      </c>
      <c r="L764" s="889">
        <v>50000</v>
      </c>
      <c r="M764" s="226">
        <v>45000</v>
      </c>
      <c r="N764" s="886">
        <v>2500</v>
      </c>
      <c r="O764" s="887" t="s">
        <v>4994</v>
      </c>
      <c r="P764" s="229">
        <v>47500</v>
      </c>
      <c r="Q764" s="225">
        <v>20</v>
      </c>
      <c r="R764" s="229">
        <v>47500</v>
      </c>
      <c r="S764" s="887" t="s">
        <v>4994</v>
      </c>
      <c r="T764" s="229">
        <v>20</v>
      </c>
    </row>
    <row r="765" spans="1:20" ht="49.5">
      <c r="A765" s="76">
        <v>758</v>
      </c>
      <c r="B765" s="226">
        <v>343</v>
      </c>
      <c r="C765" s="233" t="s">
        <v>5561</v>
      </c>
      <c r="D765" s="233" t="s">
        <v>5562</v>
      </c>
      <c r="E765" s="233" t="s">
        <v>5563</v>
      </c>
      <c r="F765" s="233"/>
      <c r="G765" s="226" t="s">
        <v>1531</v>
      </c>
      <c r="H765" s="226" t="s">
        <v>1953</v>
      </c>
      <c r="I765" s="226" t="s">
        <v>1957</v>
      </c>
      <c r="J765" s="226" t="s">
        <v>6</v>
      </c>
      <c r="K765" s="226" t="s">
        <v>5549</v>
      </c>
      <c r="L765" s="889">
        <v>50000</v>
      </c>
      <c r="M765" s="226">
        <v>45000</v>
      </c>
      <c r="N765" s="886">
        <v>2500</v>
      </c>
      <c r="O765" s="887" t="s">
        <v>4994</v>
      </c>
      <c r="P765" s="229">
        <v>47500</v>
      </c>
      <c r="Q765" s="225">
        <v>20</v>
      </c>
      <c r="R765" s="229">
        <v>47500</v>
      </c>
      <c r="S765" s="887" t="s">
        <v>4994</v>
      </c>
      <c r="T765" s="229">
        <v>20</v>
      </c>
    </row>
    <row r="766" spans="1:20" ht="66">
      <c r="A766" s="76">
        <v>759</v>
      </c>
      <c r="B766" s="226">
        <v>344</v>
      </c>
      <c r="C766" s="233" t="s">
        <v>5564</v>
      </c>
      <c r="D766" s="233" t="s">
        <v>5004</v>
      </c>
      <c r="E766" s="233" t="s">
        <v>5565</v>
      </c>
      <c r="F766" s="233"/>
      <c r="G766" s="226" t="s">
        <v>1531</v>
      </c>
      <c r="H766" s="226" t="s">
        <v>1953</v>
      </c>
      <c r="I766" s="226" t="s">
        <v>1957</v>
      </c>
      <c r="J766" s="226" t="s">
        <v>6</v>
      </c>
      <c r="K766" s="226" t="s">
        <v>4481</v>
      </c>
      <c r="L766" s="889">
        <v>50000</v>
      </c>
      <c r="M766" s="226">
        <v>45000</v>
      </c>
      <c r="N766" s="886">
        <v>2500</v>
      </c>
      <c r="O766" s="887" t="s">
        <v>4994</v>
      </c>
      <c r="P766" s="229">
        <v>47500</v>
      </c>
      <c r="Q766" s="225">
        <v>20</v>
      </c>
      <c r="R766" s="229">
        <v>47500</v>
      </c>
      <c r="S766" s="887" t="s">
        <v>4994</v>
      </c>
      <c r="T766" s="229">
        <v>20</v>
      </c>
    </row>
    <row r="767" spans="1:20" ht="49.5">
      <c r="A767" s="76">
        <v>760</v>
      </c>
      <c r="B767" s="226">
        <v>345</v>
      </c>
      <c r="C767" s="233" t="s">
        <v>5566</v>
      </c>
      <c r="D767" s="233" t="s">
        <v>5004</v>
      </c>
      <c r="E767" s="233" t="s">
        <v>5567</v>
      </c>
      <c r="F767" s="233"/>
      <c r="G767" s="226" t="s">
        <v>1531</v>
      </c>
      <c r="H767" s="226" t="s">
        <v>1953</v>
      </c>
      <c r="I767" s="226" t="s">
        <v>1954</v>
      </c>
      <c r="J767" s="226" t="s">
        <v>6</v>
      </c>
      <c r="K767" s="226" t="s">
        <v>5033</v>
      </c>
      <c r="L767" s="889">
        <v>50000</v>
      </c>
      <c r="M767" s="226">
        <v>45000</v>
      </c>
      <c r="N767" s="886">
        <v>2500</v>
      </c>
      <c r="O767" s="887" t="s">
        <v>4994</v>
      </c>
      <c r="P767" s="229">
        <v>47500</v>
      </c>
      <c r="Q767" s="225">
        <v>20</v>
      </c>
      <c r="R767" s="229">
        <v>47500</v>
      </c>
      <c r="S767" s="887" t="s">
        <v>4994</v>
      </c>
      <c r="T767" s="229">
        <v>20</v>
      </c>
    </row>
    <row r="768" spans="1:20" ht="49.5">
      <c r="A768" s="76">
        <v>761</v>
      </c>
      <c r="B768" s="226">
        <v>346</v>
      </c>
      <c r="C768" s="233" t="s">
        <v>5568</v>
      </c>
      <c r="D768" s="233" t="s">
        <v>5569</v>
      </c>
      <c r="E768" s="233" t="s">
        <v>5570</v>
      </c>
      <c r="F768" s="233"/>
      <c r="G768" s="226" t="s">
        <v>1531</v>
      </c>
      <c r="H768" s="226" t="s">
        <v>1953</v>
      </c>
      <c r="I768" s="226" t="s">
        <v>1954</v>
      </c>
      <c r="J768" s="226" t="s">
        <v>6</v>
      </c>
      <c r="K768" s="226" t="s">
        <v>4511</v>
      </c>
      <c r="L768" s="889">
        <v>50000</v>
      </c>
      <c r="M768" s="226">
        <v>45000</v>
      </c>
      <c r="N768" s="886">
        <v>2500</v>
      </c>
      <c r="O768" s="887" t="s">
        <v>4994</v>
      </c>
      <c r="P768" s="229">
        <v>47500</v>
      </c>
      <c r="Q768" s="225">
        <v>20</v>
      </c>
      <c r="R768" s="229">
        <v>47500</v>
      </c>
      <c r="S768" s="887" t="s">
        <v>4994</v>
      </c>
      <c r="T768" s="229">
        <v>20</v>
      </c>
    </row>
    <row r="769" spans="1:20" ht="33">
      <c r="A769" s="76">
        <v>762</v>
      </c>
      <c r="B769" s="226">
        <v>347</v>
      </c>
      <c r="C769" s="233" t="s">
        <v>5571</v>
      </c>
      <c r="D769" s="233" t="s">
        <v>5572</v>
      </c>
      <c r="E769" s="233" t="s">
        <v>5573</v>
      </c>
      <c r="F769" s="233"/>
      <c r="G769" s="226" t="s">
        <v>1531</v>
      </c>
      <c r="H769" s="226" t="s">
        <v>1953</v>
      </c>
      <c r="I769" s="226" t="s">
        <v>1957</v>
      </c>
      <c r="J769" s="226" t="s">
        <v>6</v>
      </c>
      <c r="K769" s="226" t="s">
        <v>3454</v>
      </c>
      <c r="L769" s="889">
        <v>50000</v>
      </c>
      <c r="M769" s="226">
        <v>45000</v>
      </c>
      <c r="N769" s="886">
        <v>2500</v>
      </c>
      <c r="O769" s="887" t="s">
        <v>4994</v>
      </c>
      <c r="P769" s="229">
        <v>47500</v>
      </c>
      <c r="Q769" s="225">
        <v>20</v>
      </c>
      <c r="R769" s="229">
        <v>47500</v>
      </c>
      <c r="S769" s="887" t="s">
        <v>4994</v>
      </c>
      <c r="T769" s="229">
        <v>20</v>
      </c>
    </row>
    <row r="770" spans="1:20" ht="49.5">
      <c r="A770" s="76">
        <v>763</v>
      </c>
      <c r="B770" s="226">
        <v>348</v>
      </c>
      <c r="C770" s="233" t="s">
        <v>5574</v>
      </c>
      <c r="D770" s="233" t="s">
        <v>5575</v>
      </c>
      <c r="E770" s="233" t="s">
        <v>5576</v>
      </c>
      <c r="F770" s="233"/>
      <c r="G770" s="226" t="s">
        <v>1531</v>
      </c>
      <c r="H770" s="226" t="s">
        <v>1953</v>
      </c>
      <c r="I770" s="226" t="s">
        <v>1957</v>
      </c>
      <c r="J770" s="226" t="s">
        <v>6</v>
      </c>
      <c r="K770" s="226" t="s">
        <v>5181</v>
      </c>
      <c r="L770" s="889">
        <v>50000</v>
      </c>
      <c r="M770" s="226">
        <v>45000</v>
      </c>
      <c r="N770" s="886">
        <v>2500</v>
      </c>
      <c r="O770" s="887" t="s">
        <v>4994</v>
      </c>
      <c r="P770" s="229">
        <v>47500</v>
      </c>
      <c r="Q770" s="225">
        <v>20</v>
      </c>
      <c r="R770" s="229">
        <v>47500</v>
      </c>
      <c r="S770" s="887" t="s">
        <v>4994</v>
      </c>
      <c r="T770" s="229">
        <v>20</v>
      </c>
    </row>
    <row r="771" spans="1:20" ht="49.5">
      <c r="A771" s="76">
        <v>764</v>
      </c>
      <c r="B771" s="226">
        <v>349</v>
      </c>
      <c r="C771" s="233" t="s">
        <v>5577</v>
      </c>
      <c r="D771" s="233" t="s">
        <v>5578</v>
      </c>
      <c r="E771" s="233" t="s">
        <v>5579</v>
      </c>
      <c r="F771" s="233"/>
      <c r="G771" s="226" t="s">
        <v>1531</v>
      </c>
      <c r="H771" s="226" t="s">
        <v>1953</v>
      </c>
      <c r="I771" s="226" t="s">
        <v>1957</v>
      </c>
      <c r="J771" s="226" t="s">
        <v>6</v>
      </c>
      <c r="K771" s="226" t="s">
        <v>5181</v>
      </c>
      <c r="L771" s="889">
        <v>50000</v>
      </c>
      <c r="M771" s="226">
        <v>45000</v>
      </c>
      <c r="N771" s="886">
        <v>2500</v>
      </c>
      <c r="O771" s="887" t="s">
        <v>4994</v>
      </c>
      <c r="P771" s="229">
        <v>47500</v>
      </c>
      <c r="Q771" s="225">
        <v>20</v>
      </c>
      <c r="R771" s="229">
        <v>47500</v>
      </c>
      <c r="S771" s="887" t="s">
        <v>4994</v>
      </c>
      <c r="T771" s="229">
        <v>20</v>
      </c>
    </row>
    <row r="772" spans="1:20" ht="49.5">
      <c r="A772" s="76">
        <v>765</v>
      </c>
      <c r="B772" s="226">
        <v>350</v>
      </c>
      <c r="C772" s="233" t="s">
        <v>5084</v>
      </c>
      <c r="D772" s="233" t="s">
        <v>5251</v>
      </c>
      <c r="E772" s="233" t="s">
        <v>5580</v>
      </c>
      <c r="F772" s="233"/>
      <c r="G772" s="226" t="s">
        <v>1531</v>
      </c>
      <c r="H772" s="226" t="s">
        <v>1953</v>
      </c>
      <c r="I772" s="226" t="s">
        <v>1957</v>
      </c>
      <c r="J772" s="226" t="s">
        <v>6</v>
      </c>
      <c r="K772" s="226" t="s">
        <v>5181</v>
      </c>
      <c r="L772" s="889">
        <v>50000</v>
      </c>
      <c r="M772" s="226">
        <v>45000</v>
      </c>
      <c r="N772" s="886">
        <v>2500</v>
      </c>
      <c r="O772" s="887" t="s">
        <v>4994</v>
      </c>
      <c r="P772" s="229">
        <v>47500</v>
      </c>
      <c r="Q772" s="225">
        <v>20</v>
      </c>
      <c r="R772" s="229">
        <v>47500</v>
      </c>
      <c r="S772" s="887" t="s">
        <v>4994</v>
      </c>
      <c r="T772" s="229">
        <v>20</v>
      </c>
    </row>
    <row r="773" spans="1:20" ht="49.5">
      <c r="A773" s="76">
        <v>766</v>
      </c>
      <c r="B773" s="226">
        <v>351</v>
      </c>
      <c r="C773" s="233" t="s">
        <v>5581</v>
      </c>
      <c r="D773" s="233" t="s">
        <v>5582</v>
      </c>
      <c r="E773" s="233" t="s">
        <v>5583</v>
      </c>
      <c r="F773" s="233"/>
      <c r="G773" s="226" t="s">
        <v>1531</v>
      </c>
      <c r="H773" s="226" t="s">
        <v>1953</v>
      </c>
      <c r="I773" s="226" t="s">
        <v>1957</v>
      </c>
      <c r="J773" s="226" t="s">
        <v>6</v>
      </c>
      <c r="K773" s="226" t="s">
        <v>5181</v>
      </c>
      <c r="L773" s="889">
        <v>50000</v>
      </c>
      <c r="M773" s="226">
        <v>45000</v>
      </c>
      <c r="N773" s="886">
        <v>2500</v>
      </c>
      <c r="O773" s="887" t="s">
        <v>4994</v>
      </c>
      <c r="P773" s="229">
        <v>47500</v>
      </c>
      <c r="Q773" s="225">
        <v>20</v>
      </c>
      <c r="R773" s="229">
        <v>47500</v>
      </c>
      <c r="S773" s="887" t="s">
        <v>4994</v>
      </c>
      <c r="T773" s="229">
        <v>20</v>
      </c>
    </row>
    <row r="774" spans="1:20" ht="49.5">
      <c r="A774" s="76">
        <v>767</v>
      </c>
      <c r="B774" s="226">
        <v>352</v>
      </c>
      <c r="C774" s="233" t="s">
        <v>5584</v>
      </c>
      <c r="D774" s="233" t="s">
        <v>5585</v>
      </c>
      <c r="E774" s="233" t="s">
        <v>5586</v>
      </c>
      <c r="F774" s="233"/>
      <c r="G774" s="226" t="s">
        <v>1531</v>
      </c>
      <c r="H774" s="226" t="s">
        <v>1953</v>
      </c>
      <c r="I774" s="226" t="s">
        <v>1957</v>
      </c>
      <c r="J774" s="226" t="s">
        <v>6</v>
      </c>
      <c r="K774" s="226" t="s">
        <v>5181</v>
      </c>
      <c r="L774" s="889">
        <v>50000</v>
      </c>
      <c r="M774" s="226">
        <v>45000</v>
      </c>
      <c r="N774" s="886">
        <v>2500</v>
      </c>
      <c r="O774" s="887" t="s">
        <v>4994</v>
      </c>
      <c r="P774" s="229">
        <v>47500</v>
      </c>
      <c r="Q774" s="225">
        <v>20</v>
      </c>
      <c r="R774" s="229">
        <v>47500</v>
      </c>
      <c r="S774" s="887" t="s">
        <v>4994</v>
      </c>
      <c r="T774" s="229">
        <v>20</v>
      </c>
    </row>
    <row r="775" spans="1:20" ht="49.5">
      <c r="A775" s="76">
        <v>768</v>
      </c>
      <c r="B775" s="226">
        <v>353</v>
      </c>
      <c r="C775" s="233" t="s">
        <v>5587</v>
      </c>
      <c r="D775" s="233" t="s">
        <v>5588</v>
      </c>
      <c r="E775" s="233" t="s">
        <v>5589</v>
      </c>
      <c r="F775" s="233"/>
      <c r="G775" s="226" t="s">
        <v>1531</v>
      </c>
      <c r="H775" s="226" t="s">
        <v>1953</v>
      </c>
      <c r="I775" s="226" t="s">
        <v>1957</v>
      </c>
      <c r="J775" s="226" t="s">
        <v>6</v>
      </c>
      <c r="K775" s="226" t="s">
        <v>5181</v>
      </c>
      <c r="L775" s="889">
        <v>50000</v>
      </c>
      <c r="M775" s="226">
        <v>45000</v>
      </c>
      <c r="N775" s="886">
        <v>2500</v>
      </c>
      <c r="O775" s="887" t="s">
        <v>4994</v>
      </c>
      <c r="P775" s="229">
        <v>47500</v>
      </c>
      <c r="Q775" s="225">
        <v>20</v>
      </c>
      <c r="R775" s="229">
        <v>47500</v>
      </c>
      <c r="S775" s="887" t="s">
        <v>4994</v>
      </c>
      <c r="T775" s="229">
        <v>20</v>
      </c>
    </row>
    <row r="776" spans="1:20" ht="33">
      <c r="A776" s="76">
        <v>769</v>
      </c>
      <c r="B776" s="226">
        <v>354</v>
      </c>
      <c r="C776" s="233" t="s">
        <v>5590</v>
      </c>
      <c r="D776" s="233" t="s">
        <v>5591</v>
      </c>
      <c r="E776" s="233" t="s">
        <v>5592</v>
      </c>
      <c r="F776" s="233"/>
      <c r="G776" s="226" t="s">
        <v>1531</v>
      </c>
      <c r="H776" s="226" t="s">
        <v>1953</v>
      </c>
      <c r="I776" s="226" t="s">
        <v>1957</v>
      </c>
      <c r="J776" s="226" t="s">
        <v>6</v>
      </c>
      <c r="K776" s="226" t="s">
        <v>5181</v>
      </c>
      <c r="L776" s="889">
        <v>50000</v>
      </c>
      <c r="M776" s="226">
        <v>45000</v>
      </c>
      <c r="N776" s="886">
        <v>2500</v>
      </c>
      <c r="O776" s="887" t="s">
        <v>4994</v>
      </c>
      <c r="P776" s="229">
        <v>47500</v>
      </c>
      <c r="Q776" s="225">
        <v>20</v>
      </c>
      <c r="R776" s="229">
        <v>47500</v>
      </c>
      <c r="S776" s="887" t="s">
        <v>4994</v>
      </c>
      <c r="T776" s="229">
        <v>20</v>
      </c>
    </row>
    <row r="777" spans="1:20" ht="49.5">
      <c r="A777" s="76">
        <v>770</v>
      </c>
      <c r="B777" s="226">
        <v>355</v>
      </c>
      <c r="C777" s="233" t="s">
        <v>5593</v>
      </c>
      <c r="D777" s="233" t="s">
        <v>5594</v>
      </c>
      <c r="E777" s="233" t="s">
        <v>5595</v>
      </c>
      <c r="F777" s="233"/>
      <c r="G777" s="226" t="s">
        <v>1531</v>
      </c>
      <c r="H777" s="226" t="s">
        <v>1953</v>
      </c>
      <c r="I777" s="226" t="s">
        <v>1957</v>
      </c>
      <c r="J777" s="226" t="s">
        <v>6</v>
      </c>
      <c r="K777" s="226" t="s">
        <v>5181</v>
      </c>
      <c r="L777" s="889">
        <v>50000</v>
      </c>
      <c r="M777" s="226">
        <v>45000</v>
      </c>
      <c r="N777" s="886">
        <v>2500</v>
      </c>
      <c r="O777" s="887" t="s">
        <v>4994</v>
      </c>
      <c r="P777" s="229">
        <v>47500</v>
      </c>
      <c r="Q777" s="225">
        <v>20</v>
      </c>
      <c r="R777" s="229">
        <v>47500</v>
      </c>
      <c r="S777" s="887" t="s">
        <v>4994</v>
      </c>
      <c r="T777" s="229">
        <v>20</v>
      </c>
    </row>
    <row r="778" spans="1:20" ht="49.5">
      <c r="A778" s="76">
        <v>771</v>
      </c>
      <c r="B778" s="226">
        <v>356</v>
      </c>
      <c r="C778" s="233" t="s">
        <v>5596</v>
      </c>
      <c r="D778" s="233" t="s">
        <v>5597</v>
      </c>
      <c r="E778" s="233" t="s">
        <v>5598</v>
      </c>
      <c r="F778" s="233"/>
      <c r="G778" s="226" t="s">
        <v>1531</v>
      </c>
      <c r="H778" s="226" t="s">
        <v>1953</v>
      </c>
      <c r="I778" s="226" t="s">
        <v>1957</v>
      </c>
      <c r="J778" s="226" t="s">
        <v>6</v>
      </c>
      <c r="K778" s="226" t="s">
        <v>5181</v>
      </c>
      <c r="L778" s="889">
        <v>50000</v>
      </c>
      <c r="M778" s="226">
        <v>45000</v>
      </c>
      <c r="N778" s="886">
        <v>2500</v>
      </c>
      <c r="O778" s="887" t="s">
        <v>4994</v>
      </c>
      <c r="P778" s="229">
        <v>47500</v>
      </c>
      <c r="Q778" s="225">
        <v>20</v>
      </c>
      <c r="R778" s="229">
        <v>47500</v>
      </c>
      <c r="S778" s="887" t="s">
        <v>4994</v>
      </c>
      <c r="T778" s="229">
        <v>20</v>
      </c>
    </row>
    <row r="779" spans="1:20" ht="49.5">
      <c r="A779" s="76">
        <v>772</v>
      </c>
      <c r="B779" s="226">
        <v>357</v>
      </c>
      <c r="C779" s="233" t="s">
        <v>5599</v>
      </c>
      <c r="D779" s="233" t="s">
        <v>5600</v>
      </c>
      <c r="E779" s="233" t="s">
        <v>5601</v>
      </c>
      <c r="F779" s="233"/>
      <c r="G779" s="226" t="s">
        <v>1531</v>
      </c>
      <c r="H779" s="226" t="s">
        <v>1953</v>
      </c>
      <c r="I779" s="226" t="s">
        <v>1954</v>
      </c>
      <c r="J779" s="226" t="s">
        <v>6</v>
      </c>
      <c r="K779" s="226" t="s">
        <v>4169</v>
      </c>
      <c r="L779" s="889">
        <v>50000</v>
      </c>
      <c r="M779" s="226">
        <v>45000</v>
      </c>
      <c r="N779" s="886">
        <v>2500</v>
      </c>
      <c r="O779" s="887" t="s">
        <v>4994</v>
      </c>
      <c r="P779" s="229">
        <v>47500</v>
      </c>
      <c r="Q779" s="225">
        <v>20</v>
      </c>
      <c r="R779" s="229">
        <v>47500</v>
      </c>
      <c r="S779" s="887" t="s">
        <v>4994</v>
      </c>
      <c r="T779" s="229">
        <v>20</v>
      </c>
    </row>
    <row r="780" spans="1:20" ht="66">
      <c r="A780" s="76">
        <v>773</v>
      </c>
      <c r="B780" s="226">
        <v>358</v>
      </c>
      <c r="C780" s="233" t="s">
        <v>5602</v>
      </c>
      <c r="D780" s="233" t="s">
        <v>5479</v>
      </c>
      <c r="E780" s="233" t="s">
        <v>5603</v>
      </c>
      <c r="F780" s="233"/>
      <c r="G780" s="226" t="s">
        <v>1531</v>
      </c>
      <c r="H780" s="226" t="s">
        <v>1953</v>
      </c>
      <c r="I780" s="226" t="s">
        <v>1957</v>
      </c>
      <c r="J780" s="226" t="s">
        <v>6</v>
      </c>
      <c r="K780" s="226" t="s">
        <v>5181</v>
      </c>
      <c r="L780" s="889">
        <v>50000</v>
      </c>
      <c r="M780" s="226">
        <v>45000</v>
      </c>
      <c r="N780" s="886">
        <v>2500</v>
      </c>
      <c r="O780" s="887" t="s">
        <v>4994</v>
      </c>
      <c r="P780" s="229">
        <v>47500</v>
      </c>
      <c r="Q780" s="225">
        <v>20</v>
      </c>
      <c r="R780" s="229">
        <v>47500</v>
      </c>
      <c r="S780" s="887" t="s">
        <v>4994</v>
      </c>
      <c r="T780" s="229">
        <v>20</v>
      </c>
    </row>
    <row r="781" spans="1:20" ht="33">
      <c r="A781" s="76">
        <v>774</v>
      </c>
      <c r="B781" s="226">
        <v>359</v>
      </c>
      <c r="C781" s="233" t="s">
        <v>5604</v>
      </c>
      <c r="D781" s="233" t="s">
        <v>5605</v>
      </c>
      <c r="E781" s="233" t="s">
        <v>5606</v>
      </c>
      <c r="F781" s="233"/>
      <c r="G781" s="226" t="s">
        <v>1531</v>
      </c>
      <c r="H781" s="226" t="s">
        <v>1953</v>
      </c>
      <c r="I781" s="226" t="s">
        <v>1957</v>
      </c>
      <c r="J781" s="226" t="s">
        <v>6</v>
      </c>
      <c r="K781" s="226" t="s">
        <v>5181</v>
      </c>
      <c r="L781" s="889">
        <v>50000</v>
      </c>
      <c r="M781" s="226">
        <v>45000</v>
      </c>
      <c r="N781" s="886">
        <v>2500</v>
      </c>
      <c r="O781" s="887" t="s">
        <v>4994</v>
      </c>
      <c r="P781" s="229">
        <v>47500</v>
      </c>
      <c r="Q781" s="225">
        <v>20</v>
      </c>
      <c r="R781" s="229">
        <v>47500</v>
      </c>
      <c r="S781" s="887" t="s">
        <v>4994</v>
      </c>
      <c r="T781" s="229">
        <v>20</v>
      </c>
    </row>
    <row r="782" spans="1:20" ht="66">
      <c r="A782" s="76">
        <v>775</v>
      </c>
      <c r="B782" s="226">
        <v>360</v>
      </c>
      <c r="C782" s="233" t="s">
        <v>5607</v>
      </c>
      <c r="D782" s="233" t="s">
        <v>5523</v>
      </c>
      <c r="E782" s="233" t="s">
        <v>5608</v>
      </c>
      <c r="F782" s="233"/>
      <c r="G782" s="226" t="s">
        <v>1531</v>
      </c>
      <c r="H782" s="226" t="s">
        <v>1953</v>
      </c>
      <c r="I782" s="226" t="s">
        <v>1957</v>
      </c>
      <c r="J782" s="226" t="s">
        <v>6</v>
      </c>
      <c r="K782" s="226" t="s">
        <v>5181</v>
      </c>
      <c r="L782" s="889">
        <v>50000</v>
      </c>
      <c r="M782" s="226">
        <v>45000</v>
      </c>
      <c r="N782" s="886">
        <v>2500</v>
      </c>
      <c r="O782" s="887" t="s">
        <v>4994</v>
      </c>
      <c r="P782" s="229">
        <v>47500</v>
      </c>
      <c r="Q782" s="225">
        <v>20</v>
      </c>
      <c r="R782" s="229">
        <v>47500</v>
      </c>
      <c r="S782" s="887" t="s">
        <v>4994</v>
      </c>
      <c r="T782" s="229">
        <v>20</v>
      </c>
    </row>
    <row r="783" spans="1:20" ht="33">
      <c r="A783" s="76">
        <v>776</v>
      </c>
      <c r="B783" s="226">
        <v>361</v>
      </c>
      <c r="C783" s="233" t="s">
        <v>5609</v>
      </c>
      <c r="D783" s="233" t="s">
        <v>5610</v>
      </c>
      <c r="E783" s="233" t="s">
        <v>5611</v>
      </c>
      <c r="F783" s="233"/>
      <c r="G783" s="226" t="s">
        <v>1531</v>
      </c>
      <c r="H783" s="226" t="s">
        <v>1953</v>
      </c>
      <c r="I783" s="226" t="s">
        <v>1957</v>
      </c>
      <c r="J783" s="226" t="s">
        <v>6</v>
      </c>
      <c r="K783" s="226" t="s">
        <v>5181</v>
      </c>
      <c r="L783" s="889">
        <v>50000</v>
      </c>
      <c r="M783" s="226">
        <v>45000</v>
      </c>
      <c r="N783" s="886">
        <v>2500</v>
      </c>
      <c r="O783" s="887" t="s">
        <v>4994</v>
      </c>
      <c r="P783" s="229">
        <v>47500</v>
      </c>
      <c r="Q783" s="225">
        <v>20</v>
      </c>
      <c r="R783" s="229">
        <v>47500</v>
      </c>
      <c r="S783" s="887" t="s">
        <v>4994</v>
      </c>
      <c r="T783" s="229">
        <v>20</v>
      </c>
    </row>
    <row r="784" spans="1:20" ht="33">
      <c r="A784" s="76">
        <v>777</v>
      </c>
      <c r="B784" s="226">
        <v>362</v>
      </c>
      <c r="C784" s="233" t="s">
        <v>5612</v>
      </c>
      <c r="D784" s="233" t="s">
        <v>5019</v>
      </c>
      <c r="E784" s="233" t="s">
        <v>5613</v>
      </c>
      <c r="F784" s="233"/>
      <c r="G784" s="226" t="s">
        <v>1531</v>
      </c>
      <c r="H784" s="226" t="s">
        <v>1953</v>
      </c>
      <c r="I784" s="226" t="s">
        <v>1957</v>
      </c>
      <c r="J784" s="226" t="s">
        <v>6</v>
      </c>
      <c r="K784" s="226" t="s">
        <v>5181</v>
      </c>
      <c r="L784" s="889">
        <v>50000</v>
      </c>
      <c r="M784" s="226">
        <v>45000</v>
      </c>
      <c r="N784" s="886">
        <v>2500</v>
      </c>
      <c r="O784" s="887" t="s">
        <v>4994</v>
      </c>
      <c r="P784" s="229">
        <v>47500</v>
      </c>
      <c r="Q784" s="225">
        <v>20</v>
      </c>
      <c r="R784" s="229">
        <v>47500</v>
      </c>
      <c r="S784" s="887" t="s">
        <v>4994</v>
      </c>
      <c r="T784" s="229">
        <v>20</v>
      </c>
    </row>
    <row r="785" spans="1:20" ht="66">
      <c r="A785" s="76">
        <v>778</v>
      </c>
      <c r="B785" s="226">
        <v>363</v>
      </c>
      <c r="C785" s="233" t="s">
        <v>5614</v>
      </c>
      <c r="D785" s="233" t="s">
        <v>5503</v>
      </c>
      <c r="E785" s="233" t="s">
        <v>5615</v>
      </c>
      <c r="F785" s="233"/>
      <c r="G785" s="226" t="s">
        <v>1531</v>
      </c>
      <c r="H785" s="226" t="s">
        <v>1953</v>
      </c>
      <c r="I785" s="226" t="s">
        <v>1957</v>
      </c>
      <c r="J785" s="226" t="s">
        <v>6</v>
      </c>
      <c r="K785" s="226" t="s">
        <v>5181</v>
      </c>
      <c r="L785" s="889">
        <v>50000</v>
      </c>
      <c r="M785" s="226">
        <v>45000</v>
      </c>
      <c r="N785" s="886">
        <v>2500</v>
      </c>
      <c r="O785" s="887" t="s">
        <v>4994</v>
      </c>
      <c r="P785" s="229">
        <v>47500</v>
      </c>
      <c r="Q785" s="225">
        <v>20</v>
      </c>
      <c r="R785" s="229">
        <v>47500</v>
      </c>
      <c r="S785" s="887" t="s">
        <v>4994</v>
      </c>
      <c r="T785" s="229">
        <v>20</v>
      </c>
    </row>
    <row r="786" spans="1:20" ht="82.5">
      <c r="A786" s="76">
        <v>779</v>
      </c>
      <c r="B786" s="226">
        <v>364</v>
      </c>
      <c r="C786" s="233" t="s">
        <v>5616</v>
      </c>
      <c r="D786" s="233" t="s">
        <v>5617</v>
      </c>
      <c r="E786" s="233" t="s">
        <v>5618</v>
      </c>
      <c r="F786" s="233"/>
      <c r="G786" s="226" t="s">
        <v>1531</v>
      </c>
      <c r="H786" s="226" t="s">
        <v>1953</v>
      </c>
      <c r="I786" s="226" t="s">
        <v>1957</v>
      </c>
      <c r="J786" s="226" t="s">
        <v>6</v>
      </c>
      <c r="K786" s="226" t="s">
        <v>5181</v>
      </c>
      <c r="L786" s="889">
        <v>50000</v>
      </c>
      <c r="M786" s="226">
        <v>45000</v>
      </c>
      <c r="N786" s="886">
        <v>2500</v>
      </c>
      <c r="O786" s="887" t="s">
        <v>4994</v>
      </c>
      <c r="P786" s="229">
        <v>47500</v>
      </c>
      <c r="Q786" s="225">
        <v>20</v>
      </c>
      <c r="R786" s="229">
        <v>47500</v>
      </c>
      <c r="S786" s="887" t="s">
        <v>4994</v>
      </c>
      <c r="T786" s="229">
        <v>20</v>
      </c>
    </row>
    <row r="787" spans="1:20" ht="33">
      <c r="A787" s="76">
        <v>780</v>
      </c>
      <c r="B787" s="226">
        <v>365</v>
      </c>
      <c r="C787" s="233" t="s">
        <v>5619</v>
      </c>
      <c r="D787" s="233" t="s">
        <v>5620</v>
      </c>
      <c r="E787" s="233" t="s">
        <v>5621</v>
      </c>
      <c r="F787" s="233"/>
      <c r="G787" s="226" t="s">
        <v>1531</v>
      </c>
      <c r="H787" s="226" t="s">
        <v>1953</v>
      </c>
      <c r="I787" s="226" t="s">
        <v>1954</v>
      </c>
      <c r="J787" s="226" t="s">
        <v>6</v>
      </c>
      <c r="K787" s="226" t="s">
        <v>5033</v>
      </c>
      <c r="L787" s="889">
        <v>50000</v>
      </c>
      <c r="M787" s="226">
        <v>45000</v>
      </c>
      <c r="N787" s="886">
        <v>2500</v>
      </c>
      <c r="O787" s="887" t="s">
        <v>4994</v>
      </c>
      <c r="P787" s="229">
        <v>47500</v>
      </c>
      <c r="Q787" s="225">
        <v>20</v>
      </c>
      <c r="R787" s="229">
        <v>47500</v>
      </c>
      <c r="S787" s="887" t="s">
        <v>4994</v>
      </c>
      <c r="T787" s="229">
        <v>20</v>
      </c>
    </row>
    <row r="788" spans="1:20" ht="49.5">
      <c r="A788" s="76">
        <v>781</v>
      </c>
      <c r="B788" s="226">
        <v>366</v>
      </c>
      <c r="C788" s="233" t="s">
        <v>5581</v>
      </c>
      <c r="D788" s="233" t="s">
        <v>5176</v>
      </c>
      <c r="E788" s="233" t="s">
        <v>5622</v>
      </c>
      <c r="F788" s="233"/>
      <c r="G788" s="226" t="s">
        <v>1531</v>
      </c>
      <c r="H788" s="226" t="s">
        <v>1953</v>
      </c>
      <c r="I788" s="226" t="s">
        <v>1957</v>
      </c>
      <c r="J788" s="226" t="s">
        <v>6</v>
      </c>
      <c r="K788" s="226" t="s">
        <v>5181</v>
      </c>
      <c r="L788" s="889">
        <v>50000</v>
      </c>
      <c r="M788" s="226">
        <v>45000</v>
      </c>
      <c r="N788" s="886">
        <v>2500</v>
      </c>
      <c r="O788" s="887" t="s">
        <v>4994</v>
      </c>
      <c r="P788" s="229">
        <v>47500</v>
      </c>
      <c r="Q788" s="225">
        <v>20</v>
      </c>
      <c r="R788" s="229">
        <v>47500</v>
      </c>
      <c r="S788" s="887" t="s">
        <v>4994</v>
      </c>
      <c r="T788" s="229">
        <v>20</v>
      </c>
    </row>
    <row r="789" spans="1:20" ht="49.5">
      <c r="A789" s="76">
        <v>782</v>
      </c>
      <c r="B789" s="226">
        <v>367</v>
      </c>
      <c r="C789" s="233" t="s">
        <v>5623</v>
      </c>
      <c r="D789" s="233" t="s">
        <v>5624</v>
      </c>
      <c r="E789" s="233" t="s">
        <v>5625</v>
      </c>
      <c r="F789" s="233"/>
      <c r="G789" s="226" t="s">
        <v>1531</v>
      </c>
      <c r="H789" s="226" t="s">
        <v>1953</v>
      </c>
      <c r="I789" s="226" t="s">
        <v>1957</v>
      </c>
      <c r="J789" s="226" t="s">
        <v>6</v>
      </c>
      <c r="K789" s="226" t="s">
        <v>5181</v>
      </c>
      <c r="L789" s="889">
        <v>50000</v>
      </c>
      <c r="M789" s="226">
        <v>45000</v>
      </c>
      <c r="N789" s="886">
        <v>2500</v>
      </c>
      <c r="O789" s="887" t="s">
        <v>4994</v>
      </c>
      <c r="P789" s="229">
        <v>47500</v>
      </c>
      <c r="Q789" s="225">
        <v>20</v>
      </c>
      <c r="R789" s="229">
        <v>47500</v>
      </c>
      <c r="S789" s="887" t="s">
        <v>4994</v>
      </c>
      <c r="T789" s="229">
        <v>20</v>
      </c>
    </row>
    <row r="790" spans="1:20" ht="49.5">
      <c r="A790" s="76">
        <v>783</v>
      </c>
      <c r="B790" s="226">
        <v>368</v>
      </c>
      <c r="C790" s="233" t="s">
        <v>5626</v>
      </c>
      <c r="D790" s="233" t="s">
        <v>5569</v>
      </c>
      <c r="E790" s="233" t="s">
        <v>5627</v>
      </c>
      <c r="F790" s="233"/>
      <c r="G790" s="226" t="s">
        <v>1531</v>
      </c>
      <c r="H790" s="226" t="s">
        <v>1953</v>
      </c>
      <c r="I790" s="226" t="s">
        <v>1954</v>
      </c>
      <c r="J790" s="226" t="s">
        <v>6</v>
      </c>
      <c r="K790" s="226" t="s">
        <v>5033</v>
      </c>
      <c r="L790" s="889">
        <v>50000</v>
      </c>
      <c r="M790" s="226">
        <v>45000</v>
      </c>
      <c r="N790" s="886">
        <v>2500</v>
      </c>
      <c r="O790" s="887" t="s">
        <v>4994</v>
      </c>
      <c r="P790" s="229">
        <v>47500</v>
      </c>
      <c r="Q790" s="225">
        <v>20</v>
      </c>
      <c r="R790" s="229">
        <v>47500</v>
      </c>
      <c r="S790" s="887" t="s">
        <v>4994</v>
      </c>
      <c r="T790" s="229">
        <v>20</v>
      </c>
    </row>
    <row r="791" spans="1:20" ht="49.5">
      <c r="A791" s="76">
        <v>784</v>
      </c>
      <c r="B791" s="226">
        <v>369</v>
      </c>
      <c r="C791" s="233" t="s">
        <v>5628</v>
      </c>
      <c r="D791" s="233" t="s">
        <v>5629</v>
      </c>
      <c r="E791" s="233" t="s">
        <v>5630</v>
      </c>
      <c r="F791" s="233"/>
      <c r="G791" s="226" t="s">
        <v>1531</v>
      </c>
      <c r="H791" s="226" t="s">
        <v>1953</v>
      </c>
      <c r="I791" s="226" t="s">
        <v>1957</v>
      </c>
      <c r="J791" s="226" t="s">
        <v>6</v>
      </c>
      <c r="K791" s="226" t="s">
        <v>5181</v>
      </c>
      <c r="L791" s="889">
        <v>50000</v>
      </c>
      <c r="M791" s="226">
        <v>45000</v>
      </c>
      <c r="N791" s="886">
        <v>2500</v>
      </c>
      <c r="O791" s="887" t="s">
        <v>4994</v>
      </c>
      <c r="P791" s="229">
        <v>47500</v>
      </c>
      <c r="Q791" s="225">
        <v>20</v>
      </c>
      <c r="R791" s="229">
        <v>47500</v>
      </c>
      <c r="S791" s="887" t="s">
        <v>4994</v>
      </c>
      <c r="T791" s="229">
        <v>20</v>
      </c>
    </row>
    <row r="792" spans="1:20" ht="49.5">
      <c r="A792" s="76">
        <v>785</v>
      </c>
      <c r="B792" s="226">
        <v>370</v>
      </c>
      <c r="C792" s="233" t="s">
        <v>5631</v>
      </c>
      <c r="D792" s="233" t="s">
        <v>5532</v>
      </c>
      <c r="E792" s="233" t="s">
        <v>5632</v>
      </c>
      <c r="F792" s="233"/>
      <c r="G792" s="226" t="s">
        <v>1531</v>
      </c>
      <c r="H792" s="226" t="s">
        <v>1953</v>
      </c>
      <c r="I792" s="226" t="s">
        <v>1957</v>
      </c>
      <c r="J792" s="226" t="s">
        <v>6</v>
      </c>
      <c r="K792" s="226" t="s">
        <v>4511</v>
      </c>
      <c r="L792" s="889">
        <v>50000</v>
      </c>
      <c r="M792" s="226">
        <v>45000</v>
      </c>
      <c r="N792" s="886">
        <v>2500</v>
      </c>
      <c r="O792" s="887" t="s">
        <v>4994</v>
      </c>
      <c r="P792" s="229">
        <v>47500</v>
      </c>
      <c r="Q792" s="225">
        <v>20</v>
      </c>
      <c r="R792" s="229">
        <v>47500</v>
      </c>
      <c r="S792" s="887" t="s">
        <v>4994</v>
      </c>
      <c r="T792" s="229">
        <v>20</v>
      </c>
    </row>
    <row r="793" spans="1:20" ht="66">
      <c r="A793" s="76">
        <v>786</v>
      </c>
      <c r="B793" s="226">
        <v>371</v>
      </c>
      <c r="C793" s="233" t="s">
        <v>5633</v>
      </c>
      <c r="D793" s="233" t="s">
        <v>5634</v>
      </c>
      <c r="E793" s="233" t="s">
        <v>5635</v>
      </c>
      <c r="F793" s="233"/>
      <c r="G793" s="226" t="s">
        <v>1531</v>
      </c>
      <c r="H793" s="226" t="s">
        <v>1953</v>
      </c>
      <c r="I793" s="226" t="s">
        <v>1957</v>
      </c>
      <c r="J793" s="226" t="s">
        <v>6</v>
      </c>
      <c r="K793" s="226" t="s">
        <v>5181</v>
      </c>
      <c r="L793" s="889">
        <v>50000</v>
      </c>
      <c r="M793" s="226">
        <v>45000</v>
      </c>
      <c r="N793" s="886">
        <v>2500</v>
      </c>
      <c r="O793" s="887" t="s">
        <v>4994</v>
      </c>
      <c r="P793" s="229">
        <v>47500</v>
      </c>
      <c r="Q793" s="225">
        <v>20</v>
      </c>
      <c r="R793" s="229">
        <v>47500</v>
      </c>
      <c r="S793" s="887" t="s">
        <v>4994</v>
      </c>
      <c r="T793" s="229">
        <v>20</v>
      </c>
    </row>
    <row r="794" spans="1:20" ht="33">
      <c r="A794" s="76">
        <v>787</v>
      </c>
      <c r="B794" s="226">
        <v>372</v>
      </c>
      <c r="C794" s="233" t="s">
        <v>5636</v>
      </c>
      <c r="D794" s="233" t="s">
        <v>5000</v>
      </c>
      <c r="E794" s="233" t="s">
        <v>5637</v>
      </c>
      <c r="F794" s="233"/>
      <c r="G794" s="226" t="s">
        <v>1531</v>
      </c>
      <c r="H794" s="226" t="s">
        <v>1953</v>
      </c>
      <c r="I794" s="226" t="s">
        <v>1957</v>
      </c>
      <c r="J794" s="226" t="s">
        <v>6</v>
      </c>
      <c r="K794" s="226" t="s">
        <v>4393</v>
      </c>
      <c r="L794" s="889">
        <v>50000</v>
      </c>
      <c r="M794" s="226">
        <v>45000</v>
      </c>
      <c r="N794" s="886">
        <v>2500</v>
      </c>
      <c r="O794" s="887" t="s">
        <v>4994</v>
      </c>
      <c r="P794" s="229">
        <v>47500</v>
      </c>
      <c r="Q794" s="225">
        <v>20</v>
      </c>
      <c r="R794" s="229">
        <v>47500</v>
      </c>
      <c r="S794" s="887" t="s">
        <v>4994</v>
      </c>
      <c r="T794" s="229">
        <v>20</v>
      </c>
    </row>
    <row r="795" spans="1:20" ht="66">
      <c r="A795" s="76">
        <v>788</v>
      </c>
      <c r="B795" s="226">
        <v>373</v>
      </c>
      <c r="C795" s="233" t="s">
        <v>5638</v>
      </c>
      <c r="D795" s="233" t="s">
        <v>5591</v>
      </c>
      <c r="E795" s="233" t="s">
        <v>5639</v>
      </c>
      <c r="F795" s="233"/>
      <c r="G795" s="226" t="s">
        <v>1531</v>
      </c>
      <c r="H795" s="226" t="s">
        <v>1953</v>
      </c>
      <c r="I795" s="226" t="s">
        <v>1954</v>
      </c>
      <c r="J795" s="226" t="s">
        <v>6</v>
      </c>
      <c r="K795" s="226" t="s">
        <v>4169</v>
      </c>
      <c r="L795" s="889">
        <v>50000</v>
      </c>
      <c r="M795" s="226">
        <v>45000</v>
      </c>
      <c r="N795" s="886">
        <v>2500</v>
      </c>
      <c r="O795" s="887" t="s">
        <v>4994</v>
      </c>
      <c r="P795" s="229">
        <v>47500</v>
      </c>
      <c r="Q795" s="225">
        <v>20</v>
      </c>
      <c r="R795" s="229">
        <v>47500</v>
      </c>
      <c r="S795" s="887" t="s">
        <v>4994</v>
      </c>
      <c r="T795" s="229">
        <v>20</v>
      </c>
    </row>
    <row r="796" spans="1:20" ht="49.5">
      <c r="A796" s="76">
        <v>789</v>
      </c>
      <c r="B796" s="226">
        <v>374</v>
      </c>
      <c r="C796" s="233" t="s">
        <v>5640</v>
      </c>
      <c r="D796" s="233" t="s">
        <v>5641</v>
      </c>
      <c r="E796" s="233" t="s">
        <v>5642</v>
      </c>
      <c r="F796" s="233"/>
      <c r="G796" s="226" t="s">
        <v>1531</v>
      </c>
      <c r="H796" s="226" t="s">
        <v>1953</v>
      </c>
      <c r="I796" s="226" t="s">
        <v>1954</v>
      </c>
      <c r="J796" s="226" t="s">
        <v>6</v>
      </c>
      <c r="K796" s="226" t="s">
        <v>4169</v>
      </c>
      <c r="L796" s="889">
        <v>50000</v>
      </c>
      <c r="M796" s="226">
        <v>45000</v>
      </c>
      <c r="N796" s="886">
        <v>2500</v>
      </c>
      <c r="O796" s="887" t="s">
        <v>4994</v>
      </c>
      <c r="P796" s="229">
        <v>47500</v>
      </c>
      <c r="Q796" s="225">
        <v>20</v>
      </c>
      <c r="R796" s="229">
        <v>47500</v>
      </c>
      <c r="S796" s="887" t="s">
        <v>4994</v>
      </c>
      <c r="T796" s="229">
        <v>20</v>
      </c>
    </row>
    <row r="797" spans="1:20" ht="33">
      <c r="A797" s="76">
        <v>790</v>
      </c>
      <c r="B797" s="226">
        <v>375</v>
      </c>
      <c r="C797" s="233" t="s">
        <v>5643</v>
      </c>
      <c r="D797" s="233" t="s">
        <v>5644</v>
      </c>
      <c r="E797" s="233" t="s">
        <v>5645</v>
      </c>
      <c r="F797" s="233"/>
      <c r="G797" s="226" t="s">
        <v>1531</v>
      </c>
      <c r="H797" s="226" t="s">
        <v>1953</v>
      </c>
      <c r="I797" s="226" t="s">
        <v>1954</v>
      </c>
      <c r="J797" s="226" t="s">
        <v>6</v>
      </c>
      <c r="K797" s="226" t="s">
        <v>4393</v>
      </c>
      <c r="L797" s="889">
        <v>50000</v>
      </c>
      <c r="M797" s="226">
        <v>45000</v>
      </c>
      <c r="N797" s="886">
        <v>2500</v>
      </c>
      <c r="O797" s="887" t="s">
        <v>4994</v>
      </c>
      <c r="P797" s="229">
        <v>47500</v>
      </c>
      <c r="Q797" s="225">
        <v>20</v>
      </c>
      <c r="R797" s="229">
        <v>47500</v>
      </c>
      <c r="S797" s="887" t="s">
        <v>4994</v>
      </c>
      <c r="T797" s="229">
        <v>20</v>
      </c>
    </row>
    <row r="798" spans="1:20" ht="49.5">
      <c r="A798" s="76">
        <v>791</v>
      </c>
      <c r="B798" s="226">
        <v>376</v>
      </c>
      <c r="C798" s="233" t="s">
        <v>5646</v>
      </c>
      <c r="D798" s="233" t="s">
        <v>5647</v>
      </c>
      <c r="E798" s="233" t="s">
        <v>5648</v>
      </c>
      <c r="F798" s="233"/>
      <c r="G798" s="226" t="s">
        <v>1531</v>
      </c>
      <c r="H798" s="226" t="s">
        <v>1953</v>
      </c>
      <c r="I798" s="226" t="s">
        <v>1957</v>
      </c>
      <c r="J798" s="226" t="s">
        <v>6</v>
      </c>
      <c r="K798" s="226" t="s">
        <v>4393</v>
      </c>
      <c r="L798" s="889">
        <v>50000</v>
      </c>
      <c r="M798" s="226">
        <v>45000</v>
      </c>
      <c r="N798" s="886">
        <v>2500</v>
      </c>
      <c r="O798" s="887" t="s">
        <v>4994</v>
      </c>
      <c r="P798" s="229">
        <v>47500</v>
      </c>
      <c r="Q798" s="225">
        <v>20</v>
      </c>
      <c r="R798" s="229">
        <v>47500</v>
      </c>
      <c r="S798" s="887" t="s">
        <v>4994</v>
      </c>
      <c r="T798" s="229">
        <v>20</v>
      </c>
    </row>
    <row r="799" spans="1:20" ht="49.5">
      <c r="A799" s="76">
        <v>792</v>
      </c>
      <c r="B799" s="226">
        <v>377</v>
      </c>
      <c r="C799" s="233" t="s">
        <v>5649</v>
      </c>
      <c r="D799" s="233" t="s">
        <v>5462</v>
      </c>
      <c r="E799" s="233" t="s">
        <v>5650</v>
      </c>
      <c r="F799" s="233"/>
      <c r="G799" s="226" t="s">
        <v>1531</v>
      </c>
      <c r="H799" s="221" t="s">
        <v>1953</v>
      </c>
      <c r="I799" s="221" t="s">
        <v>1957</v>
      </c>
      <c r="J799" s="226" t="s">
        <v>6</v>
      </c>
      <c r="K799" s="221" t="s">
        <v>4393</v>
      </c>
      <c r="L799" s="889">
        <v>50000</v>
      </c>
      <c r="M799" s="226">
        <v>45000</v>
      </c>
      <c r="N799" s="886">
        <v>2500</v>
      </c>
      <c r="O799" s="887" t="s">
        <v>4994</v>
      </c>
      <c r="P799" s="229">
        <v>47500</v>
      </c>
      <c r="Q799" s="225">
        <v>20</v>
      </c>
      <c r="R799" s="229">
        <v>47500</v>
      </c>
      <c r="S799" s="887" t="s">
        <v>4994</v>
      </c>
      <c r="T799" s="229">
        <v>20</v>
      </c>
    </row>
    <row r="800" spans="1:20" ht="49.5">
      <c r="A800" s="76">
        <v>793</v>
      </c>
      <c r="B800" s="226">
        <v>378</v>
      </c>
      <c r="C800" s="233" t="s">
        <v>959</v>
      </c>
      <c r="D800" s="233" t="s">
        <v>5641</v>
      </c>
      <c r="E800" s="233" t="s">
        <v>5642</v>
      </c>
      <c r="F800" s="233"/>
      <c r="G800" s="226" t="s">
        <v>1531</v>
      </c>
      <c r="H800" s="221" t="s">
        <v>1953</v>
      </c>
      <c r="I800" s="221" t="s">
        <v>1954</v>
      </c>
      <c r="J800" s="226" t="s">
        <v>6</v>
      </c>
      <c r="K800" s="221" t="s">
        <v>4393</v>
      </c>
      <c r="L800" s="889">
        <v>50000</v>
      </c>
      <c r="M800" s="226">
        <v>45000</v>
      </c>
      <c r="N800" s="886">
        <v>2500</v>
      </c>
      <c r="O800" s="887" t="s">
        <v>4994</v>
      </c>
      <c r="P800" s="229">
        <v>47500</v>
      </c>
      <c r="Q800" s="225">
        <v>20</v>
      </c>
      <c r="R800" s="229">
        <v>47500</v>
      </c>
      <c r="S800" s="887" t="s">
        <v>4994</v>
      </c>
      <c r="T800" s="229">
        <v>20</v>
      </c>
    </row>
    <row r="801" spans="1:20" ht="49.5">
      <c r="A801" s="76">
        <v>794</v>
      </c>
      <c r="B801" s="226">
        <v>379</v>
      </c>
      <c r="C801" s="233" t="s">
        <v>5651</v>
      </c>
      <c r="D801" s="233" t="s">
        <v>5402</v>
      </c>
      <c r="E801" s="233" t="s">
        <v>5652</v>
      </c>
      <c r="F801" s="233"/>
      <c r="G801" s="226" t="s">
        <v>1531</v>
      </c>
      <c r="H801" s="221" t="s">
        <v>1953</v>
      </c>
      <c r="I801" s="221" t="s">
        <v>1957</v>
      </c>
      <c r="J801" s="226" t="s">
        <v>6</v>
      </c>
      <c r="K801" s="221" t="s">
        <v>4393</v>
      </c>
      <c r="L801" s="889">
        <v>50000</v>
      </c>
      <c r="M801" s="226">
        <v>45000</v>
      </c>
      <c r="N801" s="886">
        <v>2500</v>
      </c>
      <c r="O801" s="887" t="s">
        <v>4994</v>
      </c>
      <c r="P801" s="229">
        <v>47500</v>
      </c>
      <c r="Q801" s="225">
        <v>20</v>
      </c>
      <c r="R801" s="229">
        <v>47500</v>
      </c>
      <c r="S801" s="887" t="s">
        <v>4994</v>
      </c>
      <c r="T801" s="229">
        <v>20</v>
      </c>
    </row>
    <row r="802" spans="1:20" ht="33">
      <c r="A802" s="76">
        <v>795</v>
      </c>
      <c r="B802" s="226">
        <v>380</v>
      </c>
      <c r="C802" s="233" t="s">
        <v>5653</v>
      </c>
      <c r="D802" s="233" t="s">
        <v>5654</v>
      </c>
      <c r="E802" s="233" t="s">
        <v>5655</v>
      </c>
      <c r="F802" s="233"/>
      <c r="G802" s="226" t="s">
        <v>1531</v>
      </c>
      <c r="H802" s="221" t="s">
        <v>1953</v>
      </c>
      <c r="I802" s="221" t="s">
        <v>1957</v>
      </c>
      <c r="J802" s="226" t="s">
        <v>6</v>
      </c>
      <c r="K802" s="221" t="s">
        <v>4393</v>
      </c>
      <c r="L802" s="889">
        <v>50000</v>
      </c>
      <c r="M802" s="226">
        <v>45000</v>
      </c>
      <c r="N802" s="886">
        <v>2500</v>
      </c>
      <c r="O802" s="887" t="s">
        <v>4994</v>
      </c>
      <c r="P802" s="229">
        <v>47500</v>
      </c>
      <c r="Q802" s="225">
        <v>20</v>
      </c>
      <c r="R802" s="229">
        <v>47500</v>
      </c>
      <c r="S802" s="887" t="s">
        <v>4994</v>
      </c>
      <c r="T802" s="229">
        <v>20</v>
      </c>
    </row>
    <row r="803" spans="1:20" ht="49.5">
      <c r="A803" s="76">
        <v>796</v>
      </c>
      <c r="B803" s="226">
        <v>381</v>
      </c>
      <c r="C803" s="233" t="s">
        <v>5656</v>
      </c>
      <c r="D803" s="233" t="s">
        <v>5657</v>
      </c>
      <c r="E803" s="233" t="s">
        <v>5658</v>
      </c>
      <c r="F803" s="233"/>
      <c r="G803" s="226" t="s">
        <v>1531</v>
      </c>
      <c r="H803" s="221" t="s">
        <v>1953</v>
      </c>
      <c r="I803" s="221" t="s">
        <v>1954</v>
      </c>
      <c r="J803" s="226" t="s">
        <v>6</v>
      </c>
      <c r="K803" s="221" t="s">
        <v>4565</v>
      </c>
      <c r="L803" s="889">
        <v>50000</v>
      </c>
      <c r="M803" s="226">
        <v>45000</v>
      </c>
      <c r="N803" s="886">
        <v>2500</v>
      </c>
      <c r="O803" s="887" t="s">
        <v>4994</v>
      </c>
      <c r="P803" s="229">
        <v>47500</v>
      </c>
      <c r="Q803" s="225">
        <v>20</v>
      </c>
      <c r="R803" s="229">
        <v>47500</v>
      </c>
      <c r="S803" s="887" t="s">
        <v>4994</v>
      </c>
      <c r="T803" s="229">
        <v>20</v>
      </c>
    </row>
    <row r="804" spans="1:20" ht="49.5">
      <c r="A804" s="76">
        <v>797</v>
      </c>
      <c r="B804" s="226">
        <v>382</v>
      </c>
      <c r="C804" s="233" t="s">
        <v>5277</v>
      </c>
      <c r="D804" s="233" t="s">
        <v>5617</v>
      </c>
      <c r="E804" s="233" t="s">
        <v>5659</v>
      </c>
      <c r="F804" s="233"/>
      <c r="G804" s="226" t="s">
        <v>1531</v>
      </c>
      <c r="H804" s="221" t="s">
        <v>1953</v>
      </c>
      <c r="I804" s="221" t="s">
        <v>1954</v>
      </c>
      <c r="J804" s="226" t="s">
        <v>6</v>
      </c>
      <c r="K804" s="221" t="s">
        <v>4565</v>
      </c>
      <c r="L804" s="889">
        <v>50000</v>
      </c>
      <c r="M804" s="226">
        <v>45000</v>
      </c>
      <c r="N804" s="886">
        <v>2500</v>
      </c>
      <c r="O804" s="887" t="s">
        <v>4994</v>
      </c>
      <c r="P804" s="229">
        <v>47500</v>
      </c>
      <c r="Q804" s="225">
        <v>20</v>
      </c>
      <c r="R804" s="229">
        <v>47500</v>
      </c>
      <c r="S804" s="887" t="s">
        <v>4994</v>
      </c>
      <c r="T804" s="229">
        <v>20</v>
      </c>
    </row>
    <row r="805" spans="1:20" ht="33">
      <c r="A805" s="76">
        <v>798</v>
      </c>
      <c r="B805" s="226">
        <v>383</v>
      </c>
      <c r="C805" s="233" t="s">
        <v>5660</v>
      </c>
      <c r="D805" s="233" t="s">
        <v>5532</v>
      </c>
      <c r="E805" s="233" t="s">
        <v>5661</v>
      </c>
      <c r="F805" s="233"/>
      <c r="G805" s="226" t="s">
        <v>1531</v>
      </c>
      <c r="H805" s="226" t="s">
        <v>1953</v>
      </c>
      <c r="I805" s="226" t="s">
        <v>1954</v>
      </c>
      <c r="J805" s="226" t="s">
        <v>6</v>
      </c>
      <c r="K805" s="226" t="s">
        <v>4565</v>
      </c>
      <c r="L805" s="889">
        <v>50000</v>
      </c>
      <c r="M805" s="226">
        <v>45000</v>
      </c>
      <c r="N805" s="886">
        <v>2500</v>
      </c>
      <c r="O805" s="887" t="s">
        <v>4994</v>
      </c>
      <c r="P805" s="229">
        <v>47500</v>
      </c>
      <c r="Q805" s="225">
        <v>20</v>
      </c>
      <c r="R805" s="229">
        <v>47500</v>
      </c>
      <c r="S805" s="887" t="s">
        <v>4994</v>
      </c>
      <c r="T805" s="229">
        <v>20</v>
      </c>
    </row>
    <row r="806" spans="1:20" ht="66">
      <c r="A806" s="76">
        <v>799</v>
      </c>
      <c r="B806" s="226">
        <v>384</v>
      </c>
      <c r="C806" s="233" t="s">
        <v>5662</v>
      </c>
      <c r="D806" s="233" t="s">
        <v>5663</v>
      </c>
      <c r="E806" s="233" t="s">
        <v>5664</v>
      </c>
      <c r="F806" s="233"/>
      <c r="G806" s="226" t="s">
        <v>1531</v>
      </c>
      <c r="H806" s="226" t="s">
        <v>1953</v>
      </c>
      <c r="I806" s="226" t="s">
        <v>1957</v>
      </c>
      <c r="J806" s="226" t="s">
        <v>6</v>
      </c>
      <c r="K806" s="226" t="s">
        <v>4771</v>
      </c>
      <c r="L806" s="889">
        <v>50000</v>
      </c>
      <c r="M806" s="226">
        <v>45000</v>
      </c>
      <c r="N806" s="886">
        <v>2500</v>
      </c>
      <c r="O806" s="887" t="s">
        <v>4994</v>
      </c>
      <c r="P806" s="229">
        <v>47500</v>
      </c>
      <c r="Q806" s="225">
        <v>20</v>
      </c>
      <c r="R806" s="229">
        <v>47500</v>
      </c>
      <c r="S806" s="887" t="s">
        <v>4994</v>
      </c>
      <c r="T806" s="229">
        <v>20</v>
      </c>
    </row>
    <row r="807" spans="1:20" ht="49.5">
      <c r="A807" s="76">
        <v>800</v>
      </c>
      <c r="B807" s="226">
        <v>385</v>
      </c>
      <c r="C807" s="233" t="s">
        <v>5665</v>
      </c>
      <c r="D807" s="233" t="s">
        <v>5162</v>
      </c>
      <c r="E807" s="233" t="s">
        <v>5666</v>
      </c>
      <c r="F807" s="233"/>
      <c r="G807" s="226" t="s">
        <v>1531</v>
      </c>
      <c r="H807" s="221" t="s">
        <v>1953</v>
      </c>
      <c r="I807" s="221" t="s">
        <v>1957</v>
      </c>
      <c r="J807" s="226" t="s">
        <v>6</v>
      </c>
      <c r="K807" s="221" t="s">
        <v>5667</v>
      </c>
      <c r="L807" s="889">
        <v>50000</v>
      </c>
      <c r="M807" s="226">
        <v>45000</v>
      </c>
      <c r="N807" s="886">
        <v>2500</v>
      </c>
      <c r="O807" s="887" t="s">
        <v>4994</v>
      </c>
      <c r="P807" s="229">
        <v>47500</v>
      </c>
      <c r="Q807" s="225">
        <v>20</v>
      </c>
      <c r="R807" s="229">
        <v>47500</v>
      </c>
      <c r="S807" s="887" t="s">
        <v>4994</v>
      </c>
      <c r="T807" s="229">
        <v>20</v>
      </c>
    </row>
    <row r="808" spans="1:20" ht="49.5">
      <c r="A808" s="76">
        <v>801</v>
      </c>
      <c r="B808" s="226">
        <v>386</v>
      </c>
      <c r="C808" s="233" t="s">
        <v>5668</v>
      </c>
      <c r="D808" s="233" t="s">
        <v>5392</v>
      </c>
      <c r="E808" s="233" t="s">
        <v>5669</v>
      </c>
      <c r="F808" s="233"/>
      <c r="G808" s="226" t="s">
        <v>1531</v>
      </c>
      <c r="H808" s="226" t="s">
        <v>1953</v>
      </c>
      <c r="I808" s="226" t="s">
        <v>1954</v>
      </c>
      <c r="J808" s="226" t="s">
        <v>6</v>
      </c>
      <c r="K808" s="226" t="s">
        <v>4565</v>
      </c>
      <c r="L808" s="889">
        <v>100000</v>
      </c>
      <c r="M808" s="226">
        <v>90000</v>
      </c>
      <c r="N808" s="886">
        <v>5000</v>
      </c>
      <c r="O808" s="887" t="s">
        <v>4994</v>
      </c>
      <c r="P808" s="229">
        <v>95000</v>
      </c>
      <c r="Q808" s="225">
        <v>20</v>
      </c>
      <c r="R808" s="229">
        <v>95000</v>
      </c>
      <c r="S808" s="887" t="s">
        <v>4994</v>
      </c>
      <c r="T808" s="229">
        <v>20</v>
      </c>
    </row>
    <row r="809" spans="1:20" ht="49.5">
      <c r="A809" s="76">
        <v>802</v>
      </c>
      <c r="B809" s="226">
        <v>387</v>
      </c>
      <c r="C809" s="233" t="s">
        <v>5670</v>
      </c>
      <c r="D809" s="233" t="s">
        <v>5671</v>
      </c>
      <c r="E809" s="233" t="s">
        <v>5672</v>
      </c>
      <c r="F809" s="233"/>
      <c r="G809" s="226" t="s">
        <v>1531</v>
      </c>
      <c r="H809" s="226" t="s">
        <v>1953</v>
      </c>
      <c r="I809" s="226" t="s">
        <v>1957</v>
      </c>
      <c r="J809" s="226" t="s">
        <v>6</v>
      </c>
      <c r="K809" s="226" t="s">
        <v>5667</v>
      </c>
      <c r="L809" s="889">
        <v>50000</v>
      </c>
      <c r="M809" s="226">
        <v>45000</v>
      </c>
      <c r="N809" s="886">
        <v>2500</v>
      </c>
      <c r="O809" s="887" t="s">
        <v>4994</v>
      </c>
      <c r="P809" s="229">
        <v>47500</v>
      </c>
      <c r="Q809" s="225">
        <v>20</v>
      </c>
      <c r="R809" s="229">
        <v>47500</v>
      </c>
      <c r="S809" s="887" t="s">
        <v>4994</v>
      </c>
      <c r="T809" s="229">
        <v>20</v>
      </c>
    </row>
    <row r="810" spans="1:20" ht="49.5">
      <c r="A810" s="76">
        <v>803</v>
      </c>
      <c r="B810" s="226">
        <v>388</v>
      </c>
      <c r="C810" s="233" t="s">
        <v>5673</v>
      </c>
      <c r="D810" s="235" t="s">
        <v>5674</v>
      </c>
      <c r="E810" s="233" t="s">
        <v>5675</v>
      </c>
      <c r="F810" s="233"/>
      <c r="G810" s="226" t="s">
        <v>1531</v>
      </c>
      <c r="H810" s="221" t="s">
        <v>1953</v>
      </c>
      <c r="I810" s="221" t="s">
        <v>1957</v>
      </c>
      <c r="J810" s="226" t="s">
        <v>6</v>
      </c>
      <c r="K810" s="221" t="s">
        <v>5676</v>
      </c>
      <c r="L810" s="889">
        <v>50000</v>
      </c>
      <c r="M810" s="226">
        <v>45000</v>
      </c>
      <c r="N810" s="886">
        <v>2500</v>
      </c>
      <c r="O810" s="887" t="s">
        <v>4994</v>
      </c>
      <c r="P810" s="229">
        <v>47500</v>
      </c>
      <c r="Q810" s="225">
        <v>20</v>
      </c>
      <c r="R810" s="229">
        <v>47500</v>
      </c>
      <c r="S810" s="887" t="s">
        <v>4994</v>
      </c>
      <c r="T810" s="229">
        <v>20</v>
      </c>
    </row>
    <row r="811" spans="1:20" ht="49.5">
      <c r="A811" s="76">
        <v>804</v>
      </c>
      <c r="B811" s="226">
        <v>389</v>
      </c>
      <c r="C811" s="233" t="s">
        <v>5677</v>
      </c>
      <c r="D811" s="233" t="s">
        <v>5678</v>
      </c>
      <c r="E811" s="233" t="s">
        <v>5679</v>
      </c>
      <c r="F811" s="233"/>
      <c r="G811" s="226" t="s">
        <v>1531</v>
      </c>
      <c r="H811" s="226" t="s">
        <v>1953</v>
      </c>
      <c r="I811" s="226" t="s">
        <v>1957</v>
      </c>
      <c r="J811" s="226" t="s">
        <v>6</v>
      </c>
      <c r="K811" s="226" t="s">
        <v>5676</v>
      </c>
      <c r="L811" s="889">
        <v>50000</v>
      </c>
      <c r="M811" s="226">
        <v>45000</v>
      </c>
      <c r="N811" s="886">
        <v>2500</v>
      </c>
      <c r="O811" s="887" t="s">
        <v>4994</v>
      </c>
      <c r="P811" s="229">
        <v>47500</v>
      </c>
      <c r="Q811" s="225">
        <v>20</v>
      </c>
      <c r="R811" s="229">
        <v>47500</v>
      </c>
      <c r="S811" s="887" t="s">
        <v>4994</v>
      </c>
      <c r="T811" s="229">
        <v>20</v>
      </c>
    </row>
    <row r="812" spans="1:20" ht="49.5">
      <c r="A812" s="76">
        <v>805</v>
      </c>
      <c r="B812" s="226">
        <v>390</v>
      </c>
      <c r="C812" s="233" t="s">
        <v>5656</v>
      </c>
      <c r="D812" s="233" t="s">
        <v>5680</v>
      </c>
      <c r="E812" s="233" t="s">
        <v>5681</v>
      </c>
      <c r="F812" s="233"/>
      <c r="G812" s="226" t="s">
        <v>1531</v>
      </c>
      <c r="H812" s="226" t="s">
        <v>1953</v>
      </c>
      <c r="I812" s="226" t="s">
        <v>1954</v>
      </c>
      <c r="J812" s="226" t="s">
        <v>6</v>
      </c>
      <c r="K812" s="226" t="s">
        <v>4565</v>
      </c>
      <c r="L812" s="889">
        <v>50000</v>
      </c>
      <c r="M812" s="226">
        <v>45000</v>
      </c>
      <c r="N812" s="886">
        <v>2500</v>
      </c>
      <c r="O812" s="887" t="s">
        <v>4994</v>
      </c>
      <c r="P812" s="229">
        <v>47500</v>
      </c>
      <c r="Q812" s="225">
        <v>20</v>
      </c>
      <c r="R812" s="229">
        <v>47500</v>
      </c>
      <c r="S812" s="887" t="s">
        <v>4994</v>
      </c>
      <c r="T812" s="229">
        <v>20</v>
      </c>
    </row>
    <row r="813" spans="1:20" ht="66">
      <c r="A813" s="76">
        <v>806</v>
      </c>
      <c r="B813" s="226">
        <v>391</v>
      </c>
      <c r="C813" s="233" t="s">
        <v>5682</v>
      </c>
      <c r="D813" s="233" t="s">
        <v>5683</v>
      </c>
      <c r="E813" s="233" t="s">
        <v>5684</v>
      </c>
      <c r="F813" s="233"/>
      <c r="G813" s="226" t="s">
        <v>1531</v>
      </c>
      <c r="H813" s="221" t="s">
        <v>1953</v>
      </c>
      <c r="I813" s="221" t="s">
        <v>1954</v>
      </c>
      <c r="J813" s="226" t="s">
        <v>6</v>
      </c>
      <c r="K813" s="221" t="s">
        <v>4393</v>
      </c>
      <c r="L813" s="889">
        <v>50000</v>
      </c>
      <c r="M813" s="226">
        <v>45000</v>
      </c>
      <c r="N813" s="886">
        <v>2500</v>
      </c>
      <c r="O813" s="887" t="s">
        <v>4994</v>
      </c>
      <c r="P813" s="229">
        <v>47500</v>
      </c>
      <c r="Q813" s="225">
        <v>20</v>
      </c>
      <c r="R813" s="229">
        <v>47500</v>
      </c>
      <c r="S813" s="887" t="s">
        <v>4994</v>
      </c>
      <c r="T813" s="229">
        <v>20</v>
      </c>
    </row>
    <row r="814" spans="1:20" ht="49.5">
      <c r="A814" s="76">
        <v>807</v>
      </c>
      <c r="B814" s="226">
        <v>395</v>
      </c>
      <c r="C814" s="233" t="s">
        <v>5685</v>
      </c>
      <c r="D814" s="233" t="s">
        <v>5686</v>
      </c>
      <c r="E814" s="233" t="s">
        <v>5687</v>
      </c>
      <c r="F814" s="233"/>
      <c r="G814" s="226" t="s">
        <v>1531</v>
      </c>
      <c r="H814" s="226" t="s">
        <v>1953</v>
      </c>
      <c r="I814" s="226" t="s">
        <v>1954</v>
      </c>
      <c r="J814" s="226" t="s">
        <v>6</v>
      </c>
      <c r="K814" s="226" t="s">
        <v>4393</v>
      </c>
      <c r="L814" s="889">
        <v>100000</v>
      </c>
      <c r="M814" s="226">
        <v>90000</v>
      </c>
      <c r="N814" s="886">
        <v>5000</v>
      </c>
      <c r="O814" s="887" t="s">
        <v>4994</v>
      </c>
      <c r="P814" s="229">
        <v>95000</v>
      </c>
      <c r="Q814" s="225">
        <v>20</v>
      </c>
      <c r="R814" s="229">
        <v>95000</v>
      </c>
      <c r="S814" s="887" t="s">
        <v>4994</v>
      </c>
      <c r="T814" s="229">
        <v>20</v>
      </c>
    </row>
    <row r="815" spans="1:20" ht="49.5">
      <c r="A815" s="76">
        <v>808</v>
      </c>
      <c r="B815" s="226">
        <v>396</v>
      </c>
      <c r="C815" s="233" t="s">
        <v>5688</v>
      </c>
      <c r="D815" s="233" t="s">
        <v>5689</v>
      </c>
      <c r="E815" s="233" t="s">
        <v>5434</v>
      </c>
      <c r="F815" s="233"/>
      <c r="G815" s="226" t="s">
        <v>1531</v>
      </c>
      <c r="H815" s="226" t="s">
        <v>1953</v>
      </c>
      <c r="I815" s="226" t="s">
        <v>1957</v>
      </c>
      <c r="J815" s="226" t="s">
        <v>6</v>
      </c>
      <c r="K815" s="226" t="s">
        <v>5435</v>
      </c>
      <c r="L815" s="889">
        <v>100000</v>
      </c>
      <c r="M815" s="226">
        <v>90000</v>
      </c>
      <c r="N815" s="886">
        <v>5000</v>
      </c>
      <c r="O815" s="887" t="s">
        <v>4994</v>
      </c>
      <c r="P815" s="229">
        <v>95000</v>
      </c>
      <c r="Q815" s="225">
        <v>20</v>
      </c>
      <c r="R815" s="229">
        <v>95000</v>
      </c>
      <c r="S815" s="887" t="s">
        <v>4994</v>
      </c>
      <c r="T815" s="229">
        <v>20</v>
      </c>
    </row>
    <row r="816" spans="1:20" ht="49.5">
      <c r="A816" s="76">
        <v>809</v>
      </c>
      <c r="B816" s="226">
        <v>397</v>
      </c>
      <c r="C816" s="233" t="s">
        <v>5690</v>
      </c>
      <c r="D816" s="233" t="s">
        <v>5691</v>
      </c>
      <c r="E816" s="233" t="s">
        <v>5692</v>
      </c>
      <c r="F816" s="233"/>
      <c r="G816" s="226" t="s">
        <v>1531</v>
      </c>
      <c r="H816" s="226" t="s">
        <v>1953</v>
      </c>
      <c r="I816" s="226" t="s">
        <v>1957</v>
      </c>
      <c r="J816" s="226" t="s">
        <v>6</v>
      </c>
      <c r="K816" s="226" t="s">
        <v>4393</v>
      </c>
      <c r="L816" s="889">
        <v>200000</v>
      </c>
      <c r="M816" s="226">
        <v>180000</v>
      </c>
      <c r="N816" s="886">
        <v>10000</v>
      </c>
      <c r="O816" s="887" t="s">
        <v>4994</v>
      </c>
      <c r="P816" s="229">
        <v>190000</v>
      </c>
      <c r="Q816" s="225">
        <v>20</v>
      </c>
      <c r="R816" s="229">
        <v>190000</v>
      </c>
      <c r="S816" s="887" t="s">
        <v>4994</v>
      </c>
      <c r="T816" s="229">
        <v>20</v>
      </c>
    </row>
    <row r="817" spans="1:20" ht="49.5">
      <c r="A817" s="76">
        <v>810</v>
      </c>
      <c r="B817" s="226">
        <v>398</v>
      </c>
      <c r="C817" s="233" t="s">
        <v>5693</v>
      </c>
      <c r="D817" s="233" t="s">
        <v>5694</v>
      </c>
      <c r="E817" s="233" t="s">
        <v>5692</v>
      </c>
      <c r="F817" s="233"/>
      <c r="G817" s="226" t="s">
        <v>1531</v>
      </c>
      <c r="H817" s="226" t="s">
        <v>1953</v>
      </c>
      <c r="I817" s="226" t="s">
        <v>1957</v>
      </c>
      <c r="J817" s="226" t="s">
        <v>6</v>
      </c>
      <c r="K817" s="226" t="s">
        <v>4393</v>
      </c>
      <c r="L817" s="889">
        <v>100000</v>
      </c>
      <c r="M817" s="226">
        <v>90000</v>
      </c>
      <c r="N817" s="886">
        <v>5000</v>
      </c>
      <c r="O817" s="887" t="s">
        <v>4994</v>
      </c>
      <c r="P817" s="229">
        <v>95000</v>
      </c>
      <c r="Q817" s="225">
        <v>20</v>
      </c>
      <c r="R817" s="229">
        <v>95000</v>
      </c>
      <c r="S817" s="887" t="s">
        <v>4994</v>
      </c>
      <c r="T817" s="229">
        <v>20</v>
      </c>
    </row>
    <row r="818" spans="1:20" ht="49.5">
      <c r="A818" s="76">
        <v>811</v>
      </c>
      <c r="B818" s="226">
        <v>399</v>
      </c>
      <c r="C818" s="233" t="s">
        <v>5695</v>
      </c>
      <c r="D818" s="233" t="s">
        <v>5696</v>
      </c>
      <c r="E818" s="233" t="s">
        <v>5697</v>
      </c>
      <c r="F818" s="233"/>
      <c r="G818" s="226" t="s">
        <v>1531</v>
      </c>
      <c r="H818" s="226" t="s">
        <v>1953</v>
      </c>
      <c r="I818" s="226" t="s">
        <v>1954</v>
      </c>
      <c r="J818" s="226" t="s">
        <v>6</v>
      </c>
      <c r="K818" s="226" t="s">
        <v>4393</v>
      </c>
      <c r="L818" s="889">
        <v>100000</v>
      </c>
      <c r="M818" s="226">
        <v>90000</v>
      </c>
      <c r="N818" s="886">
        <v>5000</v>
      </c>
      <c r="O818" s="887" t="s">
        <v>4994</v>
      </c>
      <c r="P818" s="229">
        <v>95000</v>
      </c>
      <c r="Q818" s="225">
        <v>20</v>
      </c>
      <c r="R818" s="229">
        <v>95000</v>
      </c>
      <c r="S818" s="887" t="s">
        <v>4994</v>
      </c>
      <c r="T818" s="229">
        <v>20</v>
      </c>
    </row>
    <row r="819" spans="1:20" ht="49.5">
      <c r="A819" s="76">
        <v>812</v>
      </c>
      <c r="B819" s="226">
        <v>401</v>
      </c>
      <c r="C819" s="233" t="s">
        <v>5698</v>
      </c>
      <c r="D819" s="233" t="s">
        <v>5699</v>
      </c>
      <c r="E819" s="233" t="s">
        <v>5700</v>
      </c>
      <c r="F819" s="233"/>
      <c r="G819" s="226" t="s">
        <v>1531</v>
      </c>
      <c r="H819" s="226" t="s">
        <v>1953</v>
      </c>
      <c r="I819" s="226" t="s">
        <v>1957</v>
      </c>
      <c r="J819" s="226" t="s">
        <v>6</v>
      </c>
      <c r="K819" s="226" t="s">
        <v>5181</v>
      </c>
      <c r="L819" s="889">
        <v>50000</v>
      </c>
      <c r="M819" s="226">
        <v>45000</v>
      </c>
      <c r="N819" s="886">
        <v>2500</v>
      </c>
      <c r="O819" s="887" t="s">
        <v>4994</v>
      </c>
      <c r="P819" s="229">
        <v>47500</v>
      </c>
      <c r="Q819" s="225">
        <v>20</v>
      </c>
      <c r="R819" s="229">
        <v>47500</v>
      </c>
      <c r="S819" s="887" t="s">
        <v>4994</v>
      </c>
      <c r="T819" s="229">
        <v>20</v>
      </c>
    </row>
    <row r="820" spans="1:20" ht="49.5">
      <c r="A820" s="76">
        <v>813</v>
      </c>
      <c r="B820" s="226">
        <v>402</v>
      </c>
      <c r="C820" s="235" t="s">
        <v>5701</v>
      </c>
      <c r="D820" s="233" t="s">
        <v>5702</v>
      </c>
      <c r="E820" s="233" t="s">
        <v>5703</v>
      </c>
      <c r="F820" s="233"/>
      <c r="G820" s="226" t="s">
        <v>1531</v>
      </c>
      <c r="H820" s="226" t="s">
        <v>1953</v>
      </c>
      <c r="I820" s="226" t="s">
        <v>1957</v>
      </c>
      <c r="J820" s="226" t="s">
        <v>6</v>
      </c>
      <c r="K820" s="226" t="s">
        <v>5181</v>
      </c>
      <c r="L820" s="889">
        <v>50000</v>
      </c>
      <c r="M820" s="226">
        <v>45000</v>
      </c>
      <c r="N820" s="886">
        <v>2500</v>
      </c>
      <c r="O820" s="887" t="s">
        <v>4994</v>
      </c>
      <c r="P820" s="229">
        <v>47500</v>
      </c>
      <c r="Q820" s="225">
        <v>20</v>
      </c>
      <c r="R820" s="229">
        <v>47500</v>
      </c>
      <c r="S820" s="887" t="s">
        <v>4994</v>
      </c>
      <c r="T820" s="229">
        <v>20</v>
      </c>
    </row>
    <row r="821" spans="1:20" ht="33">
      <c r="A821" s="76">
        <v>814</v>
      </c>
      <c r="B821" s="226">
        <v>403</v>
      </c>
      <c r="C821" s="235" t="s">
        <v>5704</v>
      </c>
      <c r="D821" s="233" t="s">
        <v>5705</v>
      </c>
      <c r="E821" s="233" t="s">
        <v>5706</v>
      </c>
      <c r="F821" s="233"/>
      <c r="G821" s="226" t="s">
        <v>1531</v>
      </c>
      <c r="H821" s="226" t="s">
        <v>1953</v>
      </c>
      <c r="I821" s="226" t="s">
        <v>1957</v>
      </c>
      <c r="J821" s="226" t="s">
        <v>6</v>
      </c>
      <c r="K821" s="226" t="s">
        <v>5181</v>
      </c>
      <c r="L821" s="889">
        <v>50000</v>
      </c>
      <c r="M821" s="226">
        <v>45000</v>
      </c>
      <c r="N821" s="886">
        <v>2500</v>
      </c>
      <c r="O821" s="887" t="s">
        <v>4994</v>
      </c>
      <c r="P821" s="229">
        <v>47500</v>
      </c>
      <c r="Q821" s="225">
        <v>20</v>
      </c>
      <c r="R821" s="229">
        <v>47500</v>
      </c>
      <c r="S821" s="887" t="s">
        <v>4994</v>
      </c>
      <c r="T821" s="229">
        <v>20</v>
      </c>
    </row>
    <row r="822" spans="1:20" ht="82.5">
      <c r="A822" s="76">
        <v>815</v>
      </c>
      <c r="B822" s="226">
        <v>404</v>
      </c>
      <c r="C822" s="233" t="s">
        <v>5236</v>
      </c>
      <c r="D822" s="235" t="s">
        <v>5707</v>
      </c>
      <c r="E822" s="233" t="s">
        <v>5708</v>
      </c>
      <c r="F822" s="233"/>
      <c r="G822" s="226" t="s">
        <v>1531</v>
      </c>
      <c r="H822" s="226" t="s">
        <v>1953</v>
      </c>
      <c r="I822" s="226" t="s">
        <v>1957</v>
      </c>
      <c r="J822" s="226" t="s">
        <v>6</v>
      </c>
      <c r="K822" s="226" t="s">
        <v>5709</v>
      </c>
      <c r="L822" s="889">
        <v>50000</v>
      </c>
      <c r="M822" s="226">
        <v>45000</v>
      </c>
      <c r="N822" s="886">
        <v>2500</v>
      </c>
      <c r="O822" s="887" t="s">
        <v>4994</v>
      </c>
      <c r="P822" s="229">
        <v>47500</v>
      </c>
      <c r="Q822" s="225">
        <v>20</v>
      </c>
      <c r="R822" s="229">
        <v>47500</v>
      </c>
      <c r="S822" s="887" t="s">
        <v>4994</v>
      </c>
      <c r="T822" s="229">
        <v>20</v>
      </c>
    </row>
    <row r="823" spans="1:20" ht="49.5">
      <c r="A823" s="76">
        <v>816</v>
      </c>
      <c r="B823" s="226">
        <v>405</v>
      </c>
      <c r="C823" s="235" t="s">
        <v>5710</v>
      </c>
      <c r="D823" s="233" t="s">
        <v>5711</v>
      </c>
      <c r="E823" s="233" t="s">
        <v>5586</v>
      </c>
      <c r="F823" s="233"/>
      <c r="G823" s="226" t="s">
        <v>1531</v>
      </c>
      <c r="H823" s="226" t="s">
        <v>1953</v>
      </c>
      <c r="I823" s="226" t="s">
        <v>1957</v>
      </c>
      <c r="J823" s="226" t="s">
        <v>6</v>
      </c>
      <c r="K823" s="226" t="s">
        <v>5712</v>
      </c>
      <c r="L823" s="889">
        <v>50000</v>
      </c>
      <c r="M823" s="226">
        <v>45000</v>
      </c>
      <c r="N823" s="886">
        <v>2500</v>
      </c>
      <c r="O823" s="887" t="s">
        <v>4994</v>
      </c>
      <c r="P823" s="229">
        <v>47500</v>
      </c>
      <c r="Q823" s="225">
        <v>20</v>
      </c>
      <c r="R823" s="229">
        <v>47500</v>
      </c>
      <c r="S823" s="887" t="s">
        <v>4994</v>
      </c>
      <c r="T823" s="229">
        <v>20</v>
      </c>
    </row>
    <row r="824" spans="1:20" ht="49.5">
      <c r="A824" s="76">
        <v>817</v>
      </c>
      <c r="B824" s="226">
        <v>406</v>
      </c>
      <c r="C824" s="235" t="s">
        <v>5713</v>
      </c>
      <c r="D824" s="233" t="s">
        <v>5714</v>
      </c>
      <c r="E824" s="233" t="s">
        <v>5589</v>
      </c>
      <c r="F824" s="233"/>
      <c r="G824" s="226" t="s">
        <v>1531</v>
      </c>
      <c r="H824" s="226" t="s">
        <v>1953</v>
      </c>
      <c r="I824" s="226" t="s">
        <v>1957</v>
      </c>
      <c r="J824" s="226" t="s">
        <v>6</v>
      </c>
      <c r="K824" s="226" t="s">
        <v>5709</v>
      </c>
      <c r="L824" s="889">
        <v>50000</v>
      </c>
      <c r="M824" s="226">
        <v>45000</v>
      </c>
      <c r="N824" s="886">
        <v>2500</v>
      </c>
      <c r="O824" s="887" t="s">
        <v>4994</v>
      </c>
      <c r="P824" s="229">
        <v>47500</v>
      </c>
      <c r="Q824" s="225">
        <v>20</v>
      </c>
      <c r="R824" s="229">
        <v>47500</v>
      </c>
      <c r="S824" s="887" t="s">
        <v>4994</v>
      </c>
      <c r="T824" s="229">
        <v>20</v>
      </c>
    </row>
    <row r="825" spans="1:20" ht="33">
      <c r="A825" s="76">
        <v>818</v>
      </c>
      <c r="B825" s="226">
        <v>407</v>
      </c>
      <c r="C825" s="233" t="s">
        <v>5715</v>
      </c>
      <c r="D825" s="233" t="s">
        <v>5716</v>
      </c>
      <c r="E825" s="233" t="s">
        <v>5717</v>
      </c>
      <c r="F825" s="233"/>
      <c r="G825" s="226" t="s">
        <v>1531</v>
      </c>
      <c r="H825" s="226" t="s">
        <v>1953</v>
      </c>
      <c r="I825" s="226" t="s">
        <v>1957</v>
      </c>
      <c r="J825" s="226" t="s">
        <v>6</v>
      </c>
      <c r="K825" s="226" t="s">
        <v>5709</v>
      </c>
      <c r="L825" s="889">
        <v>50000</v>
      </c>
      <c r="M825" s="226">
        <v>45000</v>
      </c>
      <c r="N825" s="886">
        <v>2500</v>
      </c>
      <c r="O825" s="887" t="s">
        <v>4994</v>
      </c>
      <c r="P825" s="229">
        <v>47500</v>
      </c>
      <c r="Q825" s="225">
        <v>20</v>
      </c>
      <c r="R825" s="229">
        <v>47500</v>
      </c>
      <c r="S825" s="887" t="s">
        <v>4994</v>
      </c>
      <c r="T825" s="229">
        <v>20</v>
      </c>
    </row>
    <row r="826" spans="1:20" ht="49.5">
      <c r="A826" s="76">
        <v>819</v>
      </c>
      <c r="B826" s="226">
        <v>408</v>
      </c>
      <c r="C826" s="235" t="s">
        <v>5710</v>
      </c>
      <c r="D826" s="233" t="s">
        <v>5718</v>
      </c>
      <c r="E826" s="233" t="s">
        <v>5586</v>
      </c>
      <c r="F826" s="233"/>
      <c r="G826" s="226" t="s">
        <v>1531</v>
      </c>
      <c r="H826" s="226" t="s">
        <v>1953</v>
      </c>
      <c r="I826" s="226" t="s">
        <v>1957</v>
      </c>
      <c r="J826" s="226" t="s">
        <v>6</v>
      </c>
      <c r="K826" s="226" t="s">
        <v>5709</v>
      </c>
      <c r="L826" s="889">
        <v>50000</v>
      </c>
      <c r="M826" s="226">
        <v>45000</v>
      </c>
      <c r="N826" s="886">
        <v>2500</v>
      </c>
      <c r="O826" s="887" t="s">
        <v>4994</v>
      </c>
      <c r="P826" s="229">
        <v>47500</v>
      </c>
      <c r="Q826" s="225">
        <v>20</v>
      </c>
      <c r="R826" s="229">
        <v>47500</v>
      </c>
      <c r="S826" s="887" t="s">
        <v>4994</v>
      </c>
      <c r="T826" s="229">
        <v>20</v>
      </c>
    </row>
    <row r="827" spans="1:20" ht="33">
      <c r="A827" s="76">
        <v>820</v>
      </c>
      <c r="B827" s="226">
        <v>409</v>
      </c>
      <c r="C827" s="233" t="s">
        <v>5719</v>
      </c>
      <c r="D827" s="233" t="s">
        <v>5720</v>
      </c>
      <c r="E827" s="233" t="s">
        <v>5721</v>
      </c>
      <c r="F827" s="233"/>
      <c r="G827" s="226" t="s">
        <v>1531</v>
      </c>
      <c r="H827" s="226" t="s">
        <v>1953</v>
      </c>
      <c r="I827" s="226" t="s">
        <v>1957</v>
      </c>
      <c r="J827" s="226" t="s">
        <v>6</v>
      </c>
      <c r="K827" s="226" t="s">
        <v>5709</v>
      </c>
      <c r="L827" s="889">
        <v>50000</v>
      </c>
      <c r="M827" s="226">
        <v>45000</v>
      </c>
      <c r="N827" s="886">
        <v>2500</v>
      </c>
      <c r="O827" s="887" t="s">
        <v>4994</v>
      </c>
      <c r="P827" s="229">
        <v>47500</v>
      </c>
      <c r="Q827" s="225">
        <v>20</v>
      </c>
      <c r="R827" s="229">
        <v>47500</v>
      </c>
      <c r="S827" s="887" t="s">
        <v>4994</v>
      </c>
      <c r="T827" s="229">
        <v>20</v>
      </c>
    </row>
    <row r="828" spans="1:20" ht="66">
      <c r="A828" s="76">
        <v>821</v>
      </c>
      <c r="B828" s="226">
        <v>410</v>
      </c>
      <c r="C828" s="233" t="s">
        <v>5722</v>
      </c>
      <c r="D828" s="233" t="s">
        <v>5723</v>
      </c>
      <c r="E828" s="233" t="s">
        <v>5724</v>
      </c>
      <c r="F828" s="233"/>
      <c r="G828" s="226" t="s">
        <v>1531</v>
      </c>
      <c r="H828" s="226" t="s">
        <v>1953</v>
      </c>
      <c r="I828" s="226" t="s">
        <v>1957</v>
      </c>
      <c r="J828" s="226" t="s">
        <v>6</v>
      </c>
      <c r="K828" s="226" t="s">
        <v>5709</v>
      </c>
      <c r="L828" s="889">
        <v>50000</v>
      </c>
      <c r="M828" s="226">
        <v>45000</v>
      </c>
      <c r="N828" s="886">
        <v>2500</v>
      </c>
      <c r="O828" s="887" t="s">
        <v>4994</v>
      </c>
      <c r="P828" s="229">
        <v>47500</v>
      </c>
      <c r="Q828" s="225">
        <v>20</v>
      </c>
      <c r="R828" s="229">
        <v>47500</v>
      </c>
      <c r="S828" s="887" t="s">
        <v>4994</v>
      </c>
      <c r="T828" s="229">
        <v>20</v>
      </c>
    </row>
    <row r="829" spans="1:20" ht="49.5">
      <c r="A829" s="76">
        <v>822</v>
      </c>
      <c r="B829" s="226">
        <v>411</v>
      </c>
      <c r="C829" s="233" t="s">
        <v>5725</v>
      </c>
      <c r="D829" s="233" t="s">
        <v>5726</v>
      </c>
      <c r="E829" s="233" t="s">
        <v>5727</v>
      </c>
      <c r="F829" s="233"/>
      <c r="G829" s="226" t="s">
        <v>1531</v>
      </c>
      <c r="H829" s="226" t="s">
        <v>1953</v>
      </c>
      <c r="I829" s="226" t="s">
        <v>1957</v>
      </c>
      <c r="J829" s="226" t="s">
        <v>6</v>
      </c>
      <c r="K829" s="226" t="s">
        <v>5709</v>
      </c>
      <c r="L829" s="889">
        <v>50000</v>
      </c>
      <c r="M829" s="226">
        <v>45000</v>
      </c>
      <c r="N829" s="886">
        <v>2500</v>
      </c>
      <c r="O829" s="887" t="s">
        <v>4994</v>
      </c>
      <c r="P829" s="229">
        <v>47500</v>
      </c>
      <c r="Q829" s="225">
        <v>20</v>
      </c>
      <c r="R829" s="229">
        <v>47500</v>
      </c>
      <c r="S829" s="887" t="s">
        <v>4994</v>
      </c>
      <c r="T829" s="229">
        <v>20</v>
      </c>
    </row>
    <row r="830" spans="1:20" ht="49.5">
      <c r="A830" s="76">
        <v>823</v>
      </c>
      <c r="B830" s="226">
        <v>412</v>
      </c>
      <c r="C830" s="233" t="s">
        <v>5728</v>
      </c>
      <c r="D830" s="233" t="s">
        <v>5535</v>
      </c>
      <c r="E830" s="233" t="s">
        <v>5729</v>
      </c>
      <c r="F830" s="233"/>
      <c r="G830" s="226" t="s">
        <v>1531</v>
      </c>
      <c r="H830" s="226" t="s">
        <v>1953</v>
      </c>
      <c r="I830" s="226" t="s">
        <v>1957</v>
      </c>
      <c r="J830" s="226" t="s">
        <v>6</v>
      </c>
      <c r="K830" s="226" t="s">
        <v>3454</v>
      </c>
      <c r="L830" s="889">
        <v>50000</v>
      </c>
      <c r="M830" s="226">
        <v>45000</v>
      </c>
      <c r="N830" s="886">
        <v>2500</v>
      </c>
      <c r="O830" s="887" t="s">
        <v>4994</v>
      </c>
      <c r="P830" s="229">
        <v>47500</v>
      </c>
      <c r="Q830" s="225">
        <v>20</v>
      </c>
      <c r="R830" s="229">
        <v>47500</v>
      </c>
      <c r="S830" s="887" t="s">
        <v>4994</v>
      </c>
      <c r="T830" s="229">
        <v>20</v>
      </c>
    </row>
    <row r="831" spans="1:20" ht="49.5">
      <c r="A831" s="76">
        <v>824</v>
      </c>
      <c r="B831" s="226">
        <v>413</v>
      </c>
      <c r="C831" s="233" t="s">
        <v>5730</v>
      </c>
      <c r="D831" s="233" t="s">
        <v>5731</v>
      </c>
      <c r="E831" s="233" t="s">
        <v>5732</v>
      </c>
      <c r="F831" s="233"/>
      <c r="G831" s="226" t="s">
        <v>1531</v>
      </c>
      <c r="H831" s="226" t="s">
        <v>1953</v>
      </c>
      <c r="I831" s="226" t="s">
        <v>1957</v>
      </c>
      <c r="J831" s="226" t="s">
        <v>6</v>
      </c>
      <c r="K831" s="226" t="s">
        <v>5709</v>
      </c>
      <c r="L831" s="889">
        <v>50000</v>
      </c>
      <c r="M831" s="226">
        <v>45000</v>
      </c>
      <c r="N831" s="886">
        <v>2500</v>
      </c>
      <c r="O831" s="887" t="s">
        <v>4994</v>
      </c>
      <c r="P831" s="229">
        <v>47500</v>
      </c>
      <c r="Q831" s="225">
        <v>20</v>
      </c>
      <c r="R831" s="229">
        <v>47500</v>
      </c>
      <c r="S831" s="887" t="s">
        <v>4994</v>
      </c>
      <c r="T831" s="229">
        <v>20</v>
      </c>
    </row>
    <row r="832" spans="1:20" ht="66">
      <c r="A832" s="76">
        <v>825</v>
      </c>
      <c r="B832" s="226">
        <v>414</v>
      </c>
      <c r="C832" s="233" t="s">
        <v>3199</v>
      </c>
      <c r="D832" s="233" t="s">
        <v>5733</v>
      </c>
      <c r="E832" s="233" t="s">
        <v>5734</v>
      </c>
      <c r="F832" s="233"/>
      <c r="G832" s="226" t="s">
        <v>1531</v>
      </c>
      <c r="H832" s="226" t="s">
        <v>1953</v>
      </c>
      <c r="I832" s="226" t="s">
        <v>1954</v>
      </c>
      <c r="J832" s="226" t="s">
        <v>6</v>
      </c>
      <c r="K832" s="226" t="s">
        <v>5709</v>
      </c>
      <c r="L832" s="889">
        <v>50000</v>
      </c>
      <c r="M832" s="226">
        <v>45000</v>
      </c>
      <c r="N832" s="886">
        <v>2500</v>
      </c>
      <c r="O832" s="887" t="s">
        <v>4994</v>
      </c>
      <c r="P832" s="229">
        <v>47500</v>
      </c>
      <c r="Q832" s="225">
        <v>20</v>
      </c>
      <c r="R832" s="229">
        <v>47500</v>
      </c>
      <c r="S832" s="887" t="s">
        <v>4994</v>
      </c>
      <c r="T832" s="229">
        <v>20</v>
      </c>
    </row>
    <row r="833" spans="1:20" ht="33">
      <c r="A833" s="76">
        <v>826</v>
      </c>
      <c r="B833" s="226">
        <v>415</v>
      </c>
      <c r="C833" s="233" t="s">
        <v>5246</v>
      </c>
      <c r="D833" s="233" t="s">
        <v>5735</v>
      </c>
      <c r="E833" s="233" t="s">
        <v>5736</v>
      </c>
      <c r="F833" s="233"/>
      <c r="G833" s="226" t="s">
        <v>1531</v>
      </c>
      <c r="H833" s="226" t="s">
        <v>1953</v>
      </c>
      <c r="I833" s="226" t="s">
        <v>1957</v>
      </c>
      <c r="J833" s="226" t="s">
        <v>6</v>
      </c>
      <c r="K833" s="226" t="s">
        <v>5709</v>
      </c>
      <c r="L833" s="889">
        <v>50000</v>
      </c>
      <c r="M833" s="226">
        <v>45000</v>
      </c>
      <c r="N833" s="886">
        <v>2500</v>
      </c>
      <c r="O833" s="887" t="s">
        <v>4994</v>
      </c>
      <c r="P833" s="229">
        <v>47500</v>
      </c>
      <c r="Q833" s="225">
        <v>20</v>
      </c>
      <c r="R833" s="229">
        <v>47500</v>
      </c>
      <c r="S833" s="887" t="s">
        <v>4994</v>
      </c>
      <c r="T833" s="229">
        <v>20</v>
      </c>
    </row>
    <row r="834" spans="1:20" ht="49.5">
      <c r="A834" s="76">
        <v>827</v>
      </c>
      <c r="B834" s="226">
        <v>416</v>
      </c>
      <c r="C834" s="233" t="s">
        <v>5737</v>
      </c>
      <c r="D834" s="233" t="s">
        <v>5738</v>
      </c>
      <c r="E834" s="233" t="s">
        <v>5739</v>
      </c>
      <c r="F834" s="233"/>
      <c r="G834" s="226" t="s">
        <v>1531</v>
      </c>
      <c r="H834" s="226" t="s">
        <v>1953</v>
      </c>
      <c r="I834" s="226" t="s">
        <v>1957</v>
      </c>
      <c r="J834" s="226" t="s">
        <v>6</v>
      </c>
      <c r="K834" s="226" t="s">
        <v>5709</v>
      </c>
      <c r="L834" s="889">
        <v>50000</v>
      </c>
      <c r="M834" s="226">
        <v>45000</v>
      </c>
      <c r="N834" s="886">
        <v>2500</v>
      </c>
      <c r="O834" s="887" t="s">
        <v>4994</v>
      </c>
      <c r="P834" s="229">
        <v>47500</v>
      </c>
      <c r="Q834" s="225">
        <v>20</v>
      </c>
      <c r="R834" s="229">
        <v>47500</v>
      </c>
      <c r="S834" s="887" t="s">
        <v>4994</v>
      </c>
      <c r="T834" s="229">
        <v>20</v>
      </c>
    </row>
    <row r="835" spans="1:20" ht="49.5">
      <c r="A835" s="76">
        <v>828</v>
      </c>
      <c r="B835" s="226">
        <v>417</v>
      </c>
      <c r="C835" s="233" t="s">
        <v>5562</v>
      </c>
      <c r="D835" s="233" t="s">
        <v>5740</v>
      </c>
      <c r="E835" s="233" t="s">
        <v>5741</v>
      </c>
      <c r="F835" s="233"/>
      <c r="G835" s="226" t="s">
        <v>1531</v>
      </c>
      <c r="H835" s="226" t="s">
        <v>1953</v>
      </c>
      <c r="I835" s="226" t="s">
        <v>1954</v>
      </c>
      <c r="J835" s="226" t="s">
        <v>6</v>
      </c>
      <c r="K835" s="226" t="s">
        <v>5033</v>
      </c>
      <c r="L835" s="889">
        <v>50000</v>
      </c>
      <c r="M835" s="226">
        <v>45000</v>
      </c>
      <c r="N835" s="886">
        <v>2500</v>
      </c>
      <c r="O835" s="887" t="s">
        <v>4994</v>
      </c>
      <c r="P835" s="229">
        <v>47500</v>
      </c>
      <c r="Q835" s="225">
        <v>20</v>
      </c>
      <c r="R835" s="229">
        <v>47500</v>
      </c>
      <c r="S835" s="887" t="s">
        <v>4994</v>
      </c>
      <c r="T835" s="229">
        <v>20</v>
      </c>
    </row>
    <row r="836" spans="1:20" ht="49.5">
      <c r="A836" s="76">
        <v>829</v>
      </c>
      <c r="B836" s="226">
        <v>418</v>
      </c>
      <c r="C836" s="233" t="s">
        <v>5742</v>
      </c>
      <c r="D836" s="233" t="s">
        <v>5740</v>
      </c>
      <c r="E836" s="233" t="s">
        <v>5741</v>
      </c>
      <c r="F836" s="233"/>
      <c r="G836" s="226" t="s">
        <v>1531</v>
      </c>
      <c r="H836" s="226" t="s">
        <v>1953</v>
      </c>
      <c r="I836" s="226" t="s">
        <v>1957</v>
      </c>
      <c r="J836" s="226" t="s">
        <v>6</v>
      </c>
      <c r="K836" s="226" t="s">
        <v>5033</v>
      </c>
      <c r="L836" s="889">
        <v>50000</v>
      </c>
      <c r="M836" s="226">
        <v>45000</v>
      </c>
      <c r="N836" s="886">
        <v>2500</v>
      </c>
      <c r="O836" s="887" t="s">
        <v>4994</v>
      </c>
      <c r="P836" s="229">
        <v>47500</v>
      </c>
      <c r="Q836" s="225">
        <v>20</v>
      </c>
      <c r="R836" s="229">
        <v>47500</v>
      </c>
      <c r="S836" s="887" t="s">
        <v>4994</v>
      </c>
      <c r="T836" s="229">
        <v>20</v>
      </c>
    </row>
    <row r="837" spans="1:20" ht="49.5">
      <c r="A837" s="76">
        <v>830</v>
      </c>
      <c r="B837" s="226">
        <v>419</v>
      </c>
      <c r="C837" s="233" t="s">
        <v>5743</v>
      </c>
      <c r="D837" s="233" t="s">
        <v>5553</v>
      </c>
      <c r="E837" s="233" t="s">
        <v>5744</v>
      </c>
      <c r="F837" s="233"/>
      <c r="G837" s="226" t="s">
        <v>1531</v>
      </c>
      <c r="H837" s="226" t="s">
        <v>1953</v>
      </c>
      <c r="I837" s="226" t="s">
        <v>1957</v>
      </c>
      <c r="J837" s="226" t="s">
        <v>6</v>
      </c>
      <c r="K837" s="226" t="s">
        <v>5712</v>
      </c>
      <c r="L837" s="889">
        <v>50000</v>
      </c>
      <c r="M837" s="226">
        <v>45000</v>
      </c>
      <c r="N837" s="886">
        <v>2500</v>
      </c>
      <c r="O837" s="887" t="s">
        <v>4994</v>
      </c>
      <c r="P837" s="229">
        <v>47500</v>
      </c>
      <c r="Q837" s="225">
        <v>20</v>
      </c>
      <c r="R837" s="229">
        <v>47500</v>
      </c>
      <c r="S837" s="887" t="s">
        <v>4994</v>
      </c>
      <c r="T837" s="229">
        <v>20</v>
      </c>
    </row>
    <row r="838" spans="1:20" ht="49.5">
      <c r="A838" s="76">
        <v>831</v>
      </c>
      <c r="B838" s="226">
        <v>420</v>
      </c>
      <c r="C838" s="233" t="s">
        <v>5745</v>
      </c>
      <c r="D838" s="233" t="s">
        <v>5746</v>
      </c>
      <c r="E838" s="233" t="s">
        <v>5747</v>
      </c>
      <c r="F838" s="233"/>
      <c r="G838" s="226" t="s">
        <v>1531</v>
      </c>
      <c r="H838" s="226" t="s">
        <v>1953</v>
      </c>
      <c r="I838" s="226" t="s">
        <v>1957</v>
      </c>
      <c r="J838" s="226" t="s">
        <v>6</v>
      </c>
      <c r="K838" s="226" t="s">
        <v>5712</v>
      </c>
      <c r="L838" s="889">
        <v>50000</v>
      </c>
      <c r="M838" s="226">
        <v>45000</v>
      </c>
      <c r="N838" s="886">
        <v>2500</v>
      </c>
      <c r="O838" s="887" t="s">
        <v>4994</v>
      </c>
      <c r="P838" s="229">
        <v>47500</v>
      </c>
      <c r="Q838" s="225">
        <v>20</v>
      </c>
      <c r="R838" s="229">
        <v>47500</v>
      </c>
      <c r="S838" s="887" t="s">
        <v>4994</v>
      </c>
      <c r="T838" s="229">
        <v>20</v>
      </c>
    </row>
    <row r="839" spans="1:20" ht="82.5">
      <c r="A839" s="76">
        <v>832</v>
      </c>
      <c r="B839" s="226">
        <v>421</v>
      </c>
      <c r="C839" s="233" t="s">
        <v>5748</v>
      </c>
      <c r="D839" s="233" t="s">
        <v>5749</v>
      </c>
      <c r="E839" s="233" t="s">
        <v>5750</v>
      </c>
      <c r="F839" s="233"/>
      <c r="G839" s="226" t="s">
        <v>1531</v>
      </c>
      <c r="H839" s="226" t="s">
        <v>1953</v>
      </c>
      <c r="I839" s="226" t="s">
        <v>1957</v>
      </c>
      <c r="J839" s="226" t="s">
        <v>6</v>
      </c>
      <c r="K839" s="226" t="s">
        <v>5709</v>
      </c>
      <c r="L839" s="889">
        <v>50000</v>
      </c>
      <c r="M839" s="226">
        <v>45000</v>
      </c>
      <c r="N839" s="886">
        <v>2500</v>
      </c>
      <c r="O839" s="887" t="s">
        <v>4994</v>
      </c>
      <c r="P839" s="229">
        <v>47500</v>
      </c>
      <c r="Q839" s="225">
        <v>20</v>
      </c>
      <c r="R839" s="229">
        <v>47500</v>
      </c>
      <c r="S839" s="887" t="s">
        <v>4994</v>
      </c>
      <c r="T839" s="229">
        <v>20</v>
      </c>
    </row>
    <row r="840" spans="1:20" ht="82.5">
      <c r="A840" s="76">
        <v>833</v>
      </c>
      <c r="B840" s="226">
        <v>422</v>
      </c>
      <c r="C840" s="233" t="s">
        <v>5751</v>
      </c>
      <c r="D840" s="233" t="s">
        <v>5541</v>
      </c>
      <c r="E840" s="233" t="s">
        <v>5750</v>
      </c>
      <c r="F840" s="233"/>
      <c r="G840" s="226" t="s">
        <v>1531</v>
      </c>
      <c r="H840" s="226" t="s">
        <v>1953</v>
      </c>
      <c r="I840" s="226" t="s">
        <v>1957</v>
      </c>
      <c r="J840" s="226" t="s">
        <v>6</v>
      </c>
      <c r="K840" s="226" t="s">
        <v>5712</v>
      </c>
      <c r="L840" s="889">
        <v>50000</v>
      </c>
      <c r="M840" s="226">
        <v>45000</v>
      </c>
      <c r="N840" s="886">
        <v>2500</v>
      </c>
      <c r="O840" s="887" t="s">
        <v>4994</v>
      </c>
      <c r="P840" s="229">
        <v>47500</v>
      </c>
      <c r="Q840" s="225">
        <v>20</v>
      </c>
      <c r="R840" s="229">
        <v>47500</v>
      </c>
      <c r="S840" s="887" t="s">
        <v>4994</v>
      </c>
      <c r="T840" s="229">
        <v>20</v>
      </c>
    </row>
    <row r="841" spans="1:20" ht="49.5">
      <c r="A841" s="76">
        <v>834</v>
      </c>
      <c r="B841" s="226">
        <v>423</v>
      </c>
      <c r="C841" s="233" t="s">
        <v>5752</v>
      </c>
      <c r="D841" s="233" t="s">
        <v>5753</v>
      </c>
      <c r="E841" s="233" t="s">
        <v>5754</v>
      </c>
      <c r="F841" s="233"/>
      <c r="G841" s="226" t="s">
        <v>1531</v>
      </c>
      <c r="H841" s="226" t="s">
        <v>1953</v>
      </c>
      <c r="I841" s="226" t="s">
        <v>1957</v>
      </c>
      <c r="J841" s="226" t="s">
        <v>6</v>
      </c>
      <c r="K841" s="226" t="s">
        <v>5712</v>
      </c>
      <c r="L841" s="889">
        <v>50000</v>
      </c>
      <c r="M841" s="226">
        <v>45000</v>
      </c>
      <c r="N841" s="886">
        <v>2500</v>
      </c>
      <c r="O841" s="887" t="s">
        <v>4994</v>
      </c>
      <c r="P841" s="229">
        <v>47500</v>
      </c>
      <c r="Q841" s="225">
        <v>20</v>
      </c>
      <c r="R841" s="229">
        <v>47500</v>
      </c>
      <c r="S841" s="887" t="s">
        <v>4994</v>
      </c>
      <c r="T841" s="229">
        <v>20</v>
      </c>
    </row>
    <row r="842" spans="1:20" ht="33">
      <c r="A842" s="76">
        <v>835</v>
      </c>
      <c r="B842" s="226">
        <v>424</v>
      </c>
      <c r="C842" s="233" t="s">
        <v>5755</v>
      </c>
      <c r="D842" s="233" t="s">
        <v>5756</v>
      </c>
      <c r="E842" s="233" t="s">
        <v>5757</v>
      </c>
      <c r="F842" s="233"/>
      <c r="G842" s="226" t="s">
        <v>1531</v>
      </c>
      <c r="H842" s="226" t="s">
        <v>1953</v>
      </c>
      <c r="I842" s="226" t="s">
        <v>1957</v>
      </c>
      <c r="J842" s="226" t="s">
        <v>6</v>
      </c>
      <c r="K842" s="226" t="s">
        <v>5709</v>
      </c>
      <c r="L842" s="889">
        <v>50000</v>
      </c>
      <c r="M842" s="226">
        <v>45000</v>
      </c>
      <c r="N842" s="886">
        <v>2500</v>
      </c>
      <c r="O842" s="887" t="s">
        <v>4994</v>
      </c>
      <c r="P842" s="229">
        <v>47500</v>
      </c>
      <c r="Q842" s="225">
        <v>20</v>
      </c>
      <c r="R842" s="229">
        <v>47500</v>
      </c>
      <c r="S842" s="887" t="s">
        <v>4994</v>
      </c>
      <c r="T842" s="229">
        <v>20</v>
      </c>
    </row>
    <row r="843" spans="1:20" ht="49.5">
      <c r="A843" s="76">
        <v>836</v>
      </c>
      <c r="B843" s="226">
        <v>425</v>
      </c>
      <c r="C843" s="233" t="s">
        <v>5758</v>
      </c>
      <c r="D843" s="233" t="s">
        <v>5759</v>
      </c>
      <c r="E843" s="233" t="s">
        <v>5760</v>
      </c>
      <c r="F843" s="233"/>
      <c r="G843" s="226" t="s">
        <v>1531</v>
      </c>
      <c r="H843" s="226" t="s">
        <v>1953</v>
      </c>
      <c r="I843" s="226" t="s">
        <v>1957</v>
      </c>
      <c r="J843" s="226" t="s">
        <v>6</v>
      </c>
      <c r="K843" s="226" t="s">
        <v>5709</v>
      </c>
      <c r="L843" s="889">
        <v>50000</v>
      </c>
      <c r="M843" s="226">
        <v>45000</v>
      </c>
      <c r="N843" s="886">
        <v>2500</v>
      </c>
      <c r="O843" s="887" t="s">
        <v>4994</v>
      </c>
      <c r="P843" s="229">
        <v>47500</v>
      </c>
      <c r="Q843" s="225">
        <v>20</v>
      </c>
      <c r="R843" s="229">
        <v>47500</v>
      </c>
      <c r="S843" s="887" t="s">
        <v>4994</v>
      </c>
      <c r="T843" s="229">
        <v>20</v>
      </c>
    </row>
    <row r="844" spans="1:20" ht="82.5">
      <c r="A844" s="76">
        <v>837</v>
      </c>
      <c r="B844" s="226">
        <v>426</v>
      </c>
      <c r="C844" s="233" t="s">
        <v>5205</v>
      </c>
      <c r="D844" s="233" t="s">
        <v>5761</v>
      </c>
      <c r="E844" s="233" t="s">
        <v>5750</v>
      </c>
      <c r="F844" s="233"/>
      <c r="G844" s="226" t="s">
        <v>1531</v>
      </c>
      <c r="H844" s="226" t="s">
        <v>1953</v>
      </c>
      <c r="I844" s="226" t="s">
        <v>1957</v>
      </c>
      <c r="J844" s="226" t="s">
        <v>6</v>
      </c>
      <c r="K844" s="226" t="s">
        <v>5709</v>
      </c>
      <c r="L844" s="889">
        <v>50000</v>
      </c>
      <c r="M844" s="226">
        <v>45000</v>
      </c>
      <c r="N844" s="886">
        <v>2500</v>
      </c>
      <c r="O844" s="887" t="s">
        <v>4994</v>
      </c>
      <c r="P844" s="229">
        <v>47500</v>
      </c>
      <c r="Q844" s="225">
        <v>20</v>
      </c>
      <c r="R844" s="229">
        <v>47500</v>
      </c>
      <c r="S844" s="887" t="s">
        <v>4994</v>
      </c>
      <c r="T844" s="229">
        <v>20</v>
      </c>
    </row>
    <row r="845" spans="1:20" ht="66">
      <c r="A845" s="76">
        <v>838</v>
      </c>
      <c r="B845" s="226">
        <v>427</v>
      </c>
      <c r="C845" s="233" t="s">
        <v>5762</v>
      </c>
      <c r="D845" s="233" t="s">
        <v>5657</v>
      </c>
      <c r="E845" s="233" t="s">
        <v>5763</v>
      </c>
      <c r="F845" s="233"/>
      <c r="G845" s="226" t="s">
        <v>1531</v>
      </c>
      <c r="H845" s="226" t="s">
        <v>1953</v>
      </c>
      <c r="I845" s="226" t="s">
        <v>1957</v>
      </c>
      <c r="J845" s="226" t="s">
        <v>6</v>
      </c>
      <c r="K845" s="226" t="s">
        <v>5709</v>
      </c>
      <c r="L845" s="889">
        <v>50000</v>
      </c>
      <c r="M845" s="226">
        <v>45000</v>
      </c>
      <c r="N845" s="886">
        <v>2500</v>
      </c>
      <c r="O845" s="887" t="s">
        <v>4994</v>
      </c>
      <c r="P845" s="229">
        <v>47500</v>
      </c>
      <c r="Q845" s="225">
        <v>20</v>
      </c>
      <c r="R845" s="229">
        <v>47500</v>
      </c>
      <c r="S845" s="887" t="s">
        <v>4994</v>
      </c>
      <c r="T845" s="229">
        <v>20</v>
      </c>
    </row>
    <row r="846" spans="1:20" ht="49.5">
      <c r="A846" s="76">
        <v>839</v>
      </c>
      <c r="B846" s="226">
        <v>428</v>
      </c>
      <c r="C846" s="233" t="s">
        <v>5764</v>
      </c>
      <c r="D846" s="233" t="s">
        <v>5765</v>
      </c>
      <c r="E846" s="233" t="s">
        <v>5766</v>
      </c>
      <c r="F846" s="233"/>
      <c r="G846" s="226" t="s">
        <v>1531</v>
      </c>
      <c r="H846" s="226" t="s">
        <v>1953</v>
      </c>
      <c r="I846" s="226" t="s">
        <v>1957</v>
      </c>
      <c r="J846" s="226" t="s">
        <v>6</v>
      </c>
      <c r="K846" s="226" t="s">
        <v>5709</v>
      </c>
      <c r="L846" s="889">
        <v>50000</v>
      </c>
      <c r="M846" s="226">
        <v>45000</v>
      </c>
      <c r="N846" s="886">
        <v>2500</v>
      </c>
      <c r="O846" s="887" t="s">
        <v>4994</v>
      </c>
      <c r="P846" s="229">
        <v>47500</v>
      </c>
      <c r="Q846" s="225">
        <v>20</v>
      </c>
      <c r="R846" s="229">
        <v>47500</v>
      </c>
      <c r="S846" s="887" t="s">
        <v>4994</v>
      </c>
      <c r="T846" s="229">
        <v>20</v>
      </c>
    </row>
    <row r="847" spans="1:20" ht="49.5">
      <c r="A847" s="76">
        <v>840</v>
      </c>
      <c r="B847" s="226">
        <v>429</v>
      </c>
      <c r="C847" s="233" t="s">
        <v>5767</v>
      </c>
      <c r="D847" s="233" t="s">
        <v>5768</v>
      </c>
      <c r="E847" s="233" t="s">
        <v>5769</v>
      </c>
      <c r="F847" s="233"/>
      <c r="G847" s="226" t="s">
        <v>1531</v>
      </c>
      <c r="H847" s="889" t="s">
        <v>1953</v>
      </c>
      <c r="I847" s="226" t="s">
        <v>1957</v>
      </c>
      <c r="J847" s="226" t="s">
        <v>6</v>
      </c>
      <c r="K847" s="226" t="s">
        <v>5712</v>
      </c>
      <c r="L847" s="889">
        <v>50000</v>
      </c>
      <c r="M847" s="226">
        <v>45000</v>
      </c>
      <c r="N847" s="886">
        <v>2500</v>
      </c>
      <c r="O847" s="887" t="s">
        <v>4994</v>
      </c>
      <c r="P847" s="229">
        <v>47500</v>
      </c>
      <c r="Q847" s="225">
        <v>20</v>
      </c>
      <c r="R847" s="229">
        <v>47500</v>
      </c>
      <c r="S847" s="887" t="s">
        <v>4994</v>
      </c>
      <c r="T847" s="229">
        <v>20</v>
      </c>
    </row>
    <row r="848" spans="1:20" ht="49.5">
      <c r="A848" s="76">
        <v>841</v>
      </c>
      <c r="B848" s="226">
        <v>430</v>
      </c>
      <c r="C848" s="233" t="s">
        <v>5148</v>
      </c>
      <c r="D848" s="233" t="s">
        <v>5770</v>
      </c>
      <c r="E848" s="233" t="s">
        <v>5363</v>
      </c>
      <c r="F848" s="233"/>
      <c r="G848" s="226" t="s">
        <v>1531</v>
      </c>
      <c r="H848" s="889" t="s">
        <v>1953</v>
      </c>
      <c r="I848" s="226" t="s">
        <v>1957</v>
      </c>
      <c r="J848" s="226" t="s">
        <v>6</v>
      </c>
      <c r="K848" s="226" t="s">
        <v>5709</v>
      </c>
      <c r="L848" s="889">
        <v>50000</v>
      </c>
      <c r="M848" s="226">
        <v>45000</v>
      </c>
      <c r="N848" s="886">
        <v>2500</v>
      </c>
      <c r="O848" s="887" t="s">
        <v>4994</v>
      </c>
      <c r="P848" s="229">
        <v>47500</v>
      </c>
      <c r="Q848" s="225">
        <v>20</v>
      </c>
      <c r="R848" s="229">
        <v>47500</v>
      </c>
      <c r="S848" s="887" t="s">
        <v>4994</v>
      </c>
      <c r="T848" s="229">
        <v>20</v>
      </c>
    </row>
    <row r="849" spans="1:20" ht="33">
      <c r="A849" s="76">
        <v>842</v>
      </c>
      <c r="B849" s="226">
        <v>431</v>
      </c>
      <c r="C849" s="233" t="s">
        <v>5771</v>
      </c>
      <c r="D849" s="233" t="s">
        <v>5532</v>
      </c>
      <c r="E849" s="233" t="s">
        <v>5772</v>
      </c>
      <c r="F849" s="233"/>
      <c r="G849" s="226" t="s">
        <v>1531</v>
      </c>
      <c r="H849" s="889" t="s">
        <v>1953</v>
      </c>
      <c r="I849" s="226" t="s">
        <v>1957</v>
      </c>
      <c r="J849" s="226" t="s">
        <v>6</v>
      </c>
      <c r="K849" s="226" t="s">
        <v>5709</v>
      </c>
      <c r="L849" s="889">
        <v>50000</v>
      </c>
      <c r="M849" s="226">
        <v>45000</v>
      </c>
      <c r="N849" s="886">
        <v>2500</v>
      </c>
      <c r="O849" s="887" t="s">
        <v>4994</v>
      </c>
      <c r="P849" s="229">
        <v>47500</v>
      </c>
      <c r="Q849" s="225">
        <v>20</v>
      </c>
      <c r="R849" s="229">
        <v>47500</v>
      </c>
      <c r="S849" s="887" t="s">
        <v>4994</v>
      </c>
      <c r="T849" s="229">
        <v>20</v>
      </c>
    </row>
    <row r="850" spans="1:20" ht="49.5">
      <c r="A850" s="76">
        <v>843</v>
      </c>
      <c r="B850" s="226">
        <v>432</v>
      </c>
      <c r="C850" s="233" t="s">
        <v>5773</v>
      </c>
      <c r="D850" s="233" t="s">
        <v>5774</v>
      </c>
      <c r="E850" s="233" t="s">
        <v>5775</v>
      </c>
      <c r="F850" s="233"/>
      <c r="G850" s="226" t="s">
        <v>1531</v>
      </c>
      <c r="H850" s="889" t="s">
        <v>1953</v>
      </c>
      <c r="I850" s="226" t="s">
        <v>1957</v>
      </c>
      <c r="J850" s="226" t="s">
        <v>6</v>
      </c>
      <c r="K850" s="226" t="s">
        <v>5709</v>
      </c>
      <c r="L850" s="889">
        <v>50000</v>
      </c>
      <c r="M850" s="226">
        <v>45000</v>
      </c>
      <c r="N850" s="886">
        <v>2500</v>
      </c>
      <c r="O850" s="887" t="s">
        <v>4994</v>
      </c>
      <c r="P850" s="229">
        <v>47500</v>
      </c>
      <c r="Q850" s="225">
        <v>20</v>
      </c>
      <c r="R850" s="229">
        <v>47500</v>
      </c>
      <c r="S850" s="887" t="s">
        <v>4994</v>
      </c>
      <c r="T850" s="229">
        <v>20</v>
      </c>
    </row>
    <row r="851" spans="1:20" ht="49.5">
      <c r="A851" s="76">
        <v>844</v>
      </c>
      <c r="B851" s="226">
        <v>433</v>
      </c>
      <c r="C851" s="233" t="s">
        <v>5776</v>
      </c>
      <c r="D851" s="233" t="s">
        <v>5777</v>
      </c>
      <c r="E851" s="233" t="s">
        <v>5775</v>
      </c>
      <c r="F851" s="233"/>
      <c r="G851" s="226" t="s">
        <v>1531</v>
      </c>
      <c r="H851" s="889" t="s">
        <v>1953</v>
      </c>
      <c r="I851" s="226" t="s">
        <v>1957</v>
      </c>
      <c r="J851" s="226" t="s">
        <v>6</v>
      </c>
      <c r="K851" s="226" t="s">
        <v>5709</v>
      </c>
      <c r="L851" s="889">
        <v>50000</v>
      </c>
      <c r="M851" s="226">
        <v>45000</v>
      </c>
      <c r="N851" s="886">
        <v>2500</v>
      </c>
      <c r="O851" s="887" t="s">
        <v>4994</v>
      </c>
      <c r="P851" s="229">
        <v>47500</v>
      </c>
      <c r="Q851" s="225">
        <v>20</v>
      </c>
      <c r="R851" s="229">
        <v>47500</v>
      </c>
      <c r="S851" s="887" t="s">
        <v>4994</v>
      </c>
      <c r="T851" s="229">
        <v>20</v>
      </c>
    </row>
    <row r="852" spans="1:20" ht="49.5">
      <c r="A852" s="76">
        <v>845</v>
      </c>
      <c r="B852" s="226">
        <v>434</v>
      </c>
      <c r="C852" s="233" t="s">
        <v>5555</v>
      </c>
      <c r="D852" s="233" t="s">
        <v>5778</v>
      </c>
      <c r="E852" s="233" t="s">
        <v>5779</v>
      </c>
      <c r="F852" s="233"/>
      <c r="G852" s="226" t="s">
        <v>1531</v>
      </c>
      <c r="H852" s="889" t="s">
        <v>1953</v>
      </c>
      <c r="I852" s="226" t="s">
        <v>1957</v>
      </c>
      <c r="J852" s="226" t="s">
        <v>6</v>
      </c>
      <c r="K852" s="226" t="s">
        <v>5709</v>
      </c>
      <c r="L852" s="889">
        <v>50000</v>
      </c>
      <c r="M852" s="226">
        <v>45000</v>
      </c>
      <c r="N852" s="886">
        <v>2500</v>
      </c>
      <c r="O852" s="887" t="s">
        <v>4994</v>
      </c>
      <c r="P852" s="229">
        <v>47500</v>
      </c>
      <c r="Q852" s="225">
        <v>20</v>
      </c>
      <c r="R852" s="229">
        <v>47500</v>
      </c>
      <c r="S852" s="887" t="s">
        <v>4994</v>
      </c>
      <c r="T852" s="229">
        <v>20</v>
      </c>
    </row>
    <row r="853" spans="1:20" ht="49.5">
      <c r="A853" s="76">
        <v>846</v>
      </c>
      <c r="B853" s="226">
        <v>435</v>
      </c>
      <c r="C853" s="233" t="s">
        <v>5205</v>
      </c>
      <c r="D853" s="233" t="s">
        <v>5780</v>
      </c>
      <c r="E853" s="233" t="s">
        <v>5781</v>
      </c>
      <c r="F853" s="233"/>
      <c r="G853" s="226" t="s">
        <v>1531</v>
      </c>
      <c r="H853" s="889" t="s">
        <v>1953</v>
      </c>
      <c r="I853" s="226" t="s">
        <v>1957</v>
      </c>
      <c r="J853" s="226" t="s">
        <v>6</v>
      </c>
      <c r="K853" s="226" t="s">
        <v>5709</v>
      </c>
      <c r="L853" s="889">
        <v>50000</v>
      </c>
      <c r="M853" s="226">
        <v>45000</v>
      </c>
      <c r="N853" s="886">
        <v>2500</v>
      </c>
      <c r="O853" s="887" t="s">
        <v>4994</v>
      </c>
      <c r="P853" s="229">
        <v>47500</v>
      </c>
      <c r="Q853" s="225">
        <v>20</v>
      </c>
      <c r="R853" s="229">
        <v>47500</v>
      </c>
      <c r="S853" s="887" t="s">
        <v>4994</v>
      </c>
      <c r="T853" s="229">
        <v>20</v>
      </c>
    </row>
    <row r="854" spans="1:20" ht="49.5">
      <c r="A854" s="76">
        <v>847</v>
      </c>
      <c r="B854" s="226">
        <v>436</v>
      </c>
      <c r="C854" s="233" t="s">
        <v>5782</v>
      </c>
      <c r="D854" s="233" t="s">
        <v>5783</v>
      </c>
      <c r="E854" s="233" t="s">
        <v>5784</v>
      </c>
      <c r="F854" s="233"/>
      <c r="G854" s="226" t="s">
        <v>1531</v>
      </c>
      <c r="H854" s="889" t="s">
        <v>1953</v>
      </c>
      <c r="I854" s="226" t="s">
        <v>1957</v>
      </c>
      <c r="J854" s="226" t="s">
        <v>6</v>
      </c>
      <c r="K854" s="221" t="s">
        <v>5033</v>
      </c>
      <c r="L854" s="889">
        <v>50000</v>
      </c>
      <c r="M854" s="226">
        <v>45000</v>
      </c>
      <c r="N854" s="886">
        <v>2500</v>
      </c>
      <c r="O854" s="887" t="s">
        <v>4994</v>
      </c>
      <c r="P854" s="229">
        <v>47500</v>
      </c>
      <c r="Q854" s="225">
        <v>20</v>
      </c>
      <c r="R854" s="229">
        <v>47500</v>
      </c>
      <c r="S854" s="887" t="s">
        <v>4994</v>
      </c>
      <c r="T854" s="229">
        <v>20</v>
      </c>
    </row>
    <row r="855" spans="1:20" ht="49.5">
      <c r="A855" s="76">
        <v>848</v>
      </c>
      <c r="B855" s="226">
        <v>437</v>
      </c>
      <c r="C855" s="233" t="s">
        <v>5785</v>
      </c>
      <c r="D855" s="233" t="s">
        <v>5786</v>
      </c>
      <c r="E855" s="233" t="s">
        <v>5787</v>
      </c>
      <c r="F855" s="233"/>
      <c r="G855" s="226" t="s">
        <v>1531</v>
      </c>
      <c r="H855" s="889" t="s">
        <v>1953</v>
      </c>
      <c r="I855" s="226" t="s">
        <v>1957</v>
      </c>
      <c r="J855" s="226" t="s">
        <v>6</v>
      </c>
      <c r="K855" s="226" t="s">
        <v>5709</v>
      </c>
      <c r="L855" s="889">
        <v>50000</v>
      </c>
      <c r="M855" s="226">
        <v>45000</v>
      </c>
      <c r="N855" s="886">
        <v>2500</v>
      </c>
      <c r="O855" s="887" t="s">
        <v>4994</v>
      </c>
      <c r="P855" s="229">
        <v>47500</v>
      </c>
      <c r="Q855" s="225">
        <v>20</v>
      </c>
      <c r="R855" s="229">
        <v>47500</v>
      </c>
      <c r="S855" s="887" t="s">
        <v>4994</v>
      </c>
      <c r="T855" s="229">
        <v>20</v>
      </c>
    </row>
    <row r="856" spans="1:20" ht="33">
      <c r="A856" s="76">
        <v>849</v>
      </c>
      <c r="B856" s="226">
        <v>438</v>
      </c>
      <c r="C856" s="233" t="s">
        <v>5788</v>
      </c>
      <c r="D856" s="233" t="s">
        <v>5789</v>
      </c>
      <c r="E856" s="233" t="s">
        <v>5790</v>
      </c>
      <c r="F856" s="233"/>
      <c r="G856" s="226" t="s">
        <v>1531</v>
      </c>
      <c r="H856" s="889" t="s">
        <v>1953</v>
      </c>
      <c r="I856" s="226" t="s">
        <v>1957</v>
      </c>
      <c r="J856" s="226" t="s">
        <v>6</v>
      </c>
      <c r="K856" s="226" t="s">
        <v>5709</v>
      </c>
      <c r="L856" s="889">
        <v>50000</v>
      </c>
      <c r="M856" s="226">
        <v>45000</v>
      </c>
      <c r="N856" s="886">
        <v>2500</v>
      </c>
      <c r="O856" s="887" t="s">
        <v>4994</v>
      </c>
      <c r="P856" s="229">
        <v>47500</v>
      </c>
      <c r="Q856" s="225">
        <v>20</v>
      </c>
      <c r="R856" s="229">
        <v>47500</v>
      </c>
      <c r="S856" s="887" t="s">
        <v>4994</v>
      </c>
      <c r="T856" s="229">
        <v>20</v>
      </c>
    </row>
    <row r="857" spans="1:20" ht="33">
      <c r="A857" s="76">
        <v>850</v>
      </c>
      <c r="B857" s="226">
        <v>439</v>
      </c>
      <c r="C857" s="233" t="s">
        <v>5791</v>
      </c>
      <c r="D857" s="233" t="s">
        <v>5792</v>
      </c>
      <c r="E857" s="233" t="s">
        <v>5793</v>
      </c>
      <c r="F857" s="233"/>
      <c r="G857" s="226" t="s">
        <v>1531</v>
      </c>
      <c r="H857" s="889" t="s">
        <v>1953</v>
      </c>
      <c r="I857" s="226" t="s">
        <v>1957</v>
      </c>
      <c r="J857" s="226" t="s">
        <v>6</v>
      </c>
      <c r="K857" s="221" t="s">
        <v>5709</v>
      </c>
      <c r="L857" s="889">
        <v>50000</v>
      </c>
      <c r="M857" s="226">
        <v>45000</v>
      </c>
      <c r="N857" s="886">
        <v>2500</v>
      </c>
      <c r="O857" s="887" t="s">
        <v>4994</v>
      </c>
      <c r="P857" s="229">
        <v>47500</v>
      </c>
      <c r="Q857" s="225">
        <v>20</v>
      </c>
      <c r="R857" s="229">
        <v>47500</v>
      </c>
      <c r="S857" s="887" t="s">
        <v>4994</v>
      </c>
      <c r="T857" s="229">
        <v>20</v>
      </c>
    </row>
    <row r="858" spans="1:20" ht="33">
      <c r="A858" s="76">
        <v>851</v>
      </c>
      <c r="B858" s="226">
        <v>440</v>
      </c>
      <c r="C858" s="233" t="s">
        <v>5794</v>
      </c>
      <c r="D858" s="233" t="s">
        <v>5795</v>
      </c>
      <c r="E858" s="233" t="s">
        <v>5796</v>
      </c>
      <c r="F858" s="233"/>
      <c r="G858" s="226" t="s">
        <v>1531</v>
      </c>
      <c r="H858" s="889" t="s">
        <v>1953</v>
      </c>
      <c r="I858" s="226" t="s">
        <v>1957</v>
      </c>
      <c r="J858" s="226" t="s">
        <v>6</v>
      </c>
      <c r="K858" s="226" t="s">
        <v>5709</v>
      </c>
      <c r="L858" s="889">
        <v>50000</v>
      </c>
      <c r="M858" s="226">
        <v>45000</v>
      </c>
      <c r="N858" s="886">
        <v>2500</v>
      </c>
      <c r="O858" s="887" t="s">
        <v>4994</v>
      </c>
      <c r="P858" s="229">
        <v>47500</v>
      </c>
      <c r="Q858" s="225">
        <v>20</v>
      </c>
      <c r="R858" s="229">
        <v>47500</v>
      </c>
      <c r="S858" s="887" t="s">
        <v>4994</v>
      </c>
      <c r="T858" s="229">
        <v>20</v>
      </c>
    </row>
    <row r="859" spans="1:20" ht="49.5">
      <c r="A859" s="76">
        <v>852</v>
      </c>
      <c r="B859" s="226">
        <v>441</v>
      </c>
      <c r="C859" s="233" t="s">
        <v>5767</v>
      </c>
      <c r="D859" s="233" t="s">
        <v>5419</v>
      </c>
      <c r="E859" s="233" t="s">
        <v>5797</v>
      </c>
      <c r="F859" s="233"/>
      <c r="G859" s="226" t="s">
        <v>1531</v>
      </c>
      <c r="H859" s="889" t="s">
        <v>1953</v>
      </c>
      <c r="I859" s="226" t="s">
        <v>1957</v>
      </c>
      <c r="J859" s="226" t="s">
        <v>6</v>
      </c>
      <c r="K859" s="226" t="s">
        <v>5709</v>
      </c>
      <c r="L859" s="889">
        <v>50000</v>
      </c>
      <c r="M859" s="226">
        <v>45000</v>
      </c>
      <c r="N859" s="886">
        <v>2500</v>
      </c>
      <c r="O859" s="887" t="s">
        <v>4994</v>
      </c>
      <c r="P859" s="229">
        <v>47500</v>
      </c>
      <c r="Q859" s="225">
        <v>20</v>
      </c>
      <c r="R859" s="229">
        <v>47500</v>
      </c>
      <c r="S859" s="887" t="s">
        <v>4994</v>
      </c>
      <c r="T859" s="229">
        <v>20</v>
      </c>
    </row>
    <row r="860" spans="1:20" ht="49.5">
      <c r="A860" s="76">
        <v>853</v>
      </c>
      <c r="B860" s="226">
        <v>442</v>
      </c>
      <c r="C860" s="233" t="s">
        <v>5798</v>
      </c>
      <c r="D860" s="233" t="s">
        <v>5799</v>
      </c>
      <c r="E860" s="233" t="s">
        <v>5363</v>
      </c>
      <c r="F860" s="233"/>
      <c r="G860" s="226" t="s">
        <v>1531</v>
      </c>
      <c r="H860" s="889" t="s">
        <v>1953</v>
      </c>
      <c r="I860" s="226" t="s">
        <v>1957</v>
      </c>
      <c r="J860" s="226" t="s">
        <v>6</v>
      </c>
      <c r="K860" s="226" t="s">
        <v>5709</v>
      </c>
      <c r="L860" s="889">
        <v>50000</v>
      </c>
      <c r="M860" s="226">
        <v>45000</v>
      </c>
      <c r="N860" s="886">
        <v>2500</v>
      </c>
      <c r="O860" s="887" t="s">
        <v>4994</v>
      </c>
      <c r="P860" s="229">
        <v>47500</v>
      </c>
      <c r="Q860" s="225">
        <v>20</v>
      </c>
      <c r="R860" s="229">
        <v>47500</v>
      </c>
      <c r="S860" s="887" t="s">
        <v>4994</v>
      </c>
      <c r="T860" s="229">
        <v>20</v>
      </c>
    </row>
    <row r="861" spans="1:20" ht="49.5">
      <c r="A861" s="76">
        <v>854</v>
      </c>
      <c r="B861" s="226">
        <v>443</v>
      </c>
      <c r="C861" s="233" t="s">
        <v>5800</v>
      </c>
      <c r="D861" s="233" t="s">
        <v>5801</v>
      </c>
      <c r="E861" s="233" t="s">
        <v>5802</v>
      </c>
      <c r="F861" s="233"/>
      <c r="G861" s="226" t="s">
        <v>1531</v>
      </c>
      <c r="H861" s="889" t="s">
        <v>1953</v>
      </c>
      <c r="I861" s="226" t="s">
        <v>1957</v>
      </c>
      <c r="J861" s="226" t="s">
        <v>6</v>
      </c>
      <c r="K861" s="226" t="s">
        <v>5712</v>
      </c>
      <c r="L861" s="889">
        <v>50000</v>
      </c>
      <c r="M861" s="226">
        <v>45000</v>
      </c>
      <c r="N861" s="886">
        <v>2500</v>
      </c>
      <c r="O861" s="887" t="s">
        <v>4994</v>
      </c>
      <c r="P861" s="229">
        <v>47500</v>
      </c>
      <c r="Q861" s="225">
        <v>20</v>
      </c>
      <c r="R861" s="229">
        <v>47500</v>
      </c>
      <c r="S861" s="887" t="s">
        <v>4994</v>
      </c>
      <c r="T861" s="229">
        <v>20</v>
      </c>
    </row>
    <row r="862" spans="1:20" ht="33">
      <c r="A862" s="76">
        <v>855</v>
      </c>
      <c r="B862" s="226">
        <v>444</v>
      </c>
      <c r="C862" s="233" t="s">
        <v>5803</v>
      </c>
      <c r="D862" s="233" t="s">
        <v>5804</v>
      </c>
      <c r="E862" s="233" t="s">
        <v>5805</v>
      </c>
      <c r="F862" s="233"/>
      <c r="G862" s="226" t="s">
        <v>1531</v>
      </c>
      <c r="H862" s="889" t="s">
        <v>1953</v>
      </c>
      <c r="I862" s="226" t="s">
        <v>1957</v>
      </c>
      <c r="J862" s="226" t="s">
        <v>6</v>
      </c>
      <c r="K862" s="226" t="s">
        <v>5033</v>
      </c>
      <c r="L862" s="889">
        <v>50000</v>
      </c>
      <c r="M862" s="226">
        <v>45000</v>
      </c>
      <c r="N862" s="886">
        <v>2500</v>
      </c>
      <c r="O862" s="887" t="s">
        <v>4994</v>
      </c>
      <c r="P862" s="229">
        <v>47500</v>
      </c>
      <c r="Q862" s="225">
        <v>20</v>
      </c>
      <c r="R862" s="229">
        <v>47500</v>
      </c>
      <c r="S862" s="887" t="s">
        <v>4994</v>
      </c>
      <c r="T862" s="229">
        <v>20</v>
      </c>
    </row>
    <row r="863" spans="1:20" ht="66">
      <c r="A863" s="76">
        <v>856</v>
      </c>
      <c r="B863" s="226">
        <v>445</v>
      </c>
      <c r="C863" s="233" t="s">
        <v>5806</v>
      </c>
      <c r="D863" s="233" t="s">
        <v>5740</v>
      </c>
      <c r="E863" s="233" t="s">
        <v>5807</v>
      </c>
      <c r="F863" s="233"/>
      <c r="G863" s="226" t="s">
        <v>1531</v>
      </c>
      <c r="H863" s="889" t="s">
        <v>1953</v>
      </c>
      <c r="I863" s="226" t="s">
        <v>1957</v>
      </c>
      <c r="J863" s="226" t="s">
        <v>6</v>
      </c>
      <c r="K863" s="226" t="s">
        <v>5709</v>
      </c>
      <c r="L863" s="889">
        <v>50000</v>
      </c>
      <c r="M863" s="226">
        <v>45000</v>
      </c>
      <c r="N863" s="886">
        <v>2500</v>
      </c>
      <c r="O863" s="887" t="s">
        <v>4994</v>
      </c>
      <c r="P863" s="229">
        <v>47500</v>
      </c>
      <c r="Q863" s="225">
        <v>20</v>
      </c>
      <c r="R863" s="229">
        <v>47500</v>
      </c>
      <c r="S863" s="887" t="s">
        <v>4994</v>
      </c>
      <c r="T863" s="229">
        <v>20</v>
      </c>
    </row>
    <row r="864" spans="1:20" ht="66">
      <c r="A864" s="76">
        <v>857</v>
      </c>
      <c r="B864" s="226">
        <v>446</v>
      </c>
      <c r="C864" s="233" t="s">
        <v>5311</v>
      </c>
      <c r="D864" s="233" t="s">
        <v>5808</v>
      </c>
      <c r="E864" s="233" t="s">
        <v>5807</v>
      </c>
      <c r="F864" s="233"/>
      <c r="G864" s="226" t="s">
        <v>1531</v>
      </c>
      <c r="H864" s="889" t="s">
        <v>1953</v>
      </c>
      <c r="I864" s="226" t="s">
        <v>1957</v>
      </c>
      <c r="J864" s="226" t="s">
        <v>6</v>
      </c>
      <c r="K864" s="226" t="s">
        <v>5709</v>
      </c>
      <c r="L864" s="889">
        <v>50000</v>
      </c>
      <c r="M864" s="226">
        <v>45000</v>
      </c>
      <c r="N864" s="886">
        <v>2500</v>
      </c>
      <c r="O864" s="887" t="s">
        <v>4994</v>
      </c>
      <c r="P864" s="229">
        <v>47500</v>
      </c>
      <c r="Q864" s="225">
        <v>20</v>
      </c>
      <c r="R864" s="229">
        <v>47500</v>
      </c>
      <c r="S864" s="887" t="s">
        <v>4994</v>
      </c>
      <c r="T864" s="229">
        <v>20</v>
      </c>
    </row>
    <row r="865" spans="1:20" ht="66">
      <c r="A865" s="76">
        <v>858</v>
      </c>
      <c r="B865" s="226">
        <v>447</v>
      </c>
      <c r="C865" s="233" t="s">
        <v>5809</v>
      </c>
      <c r="D865" s="233" t="s">
        <v>5176</v>
      </c>
      <c r="E865" s="233" t="s">
        <v>5807</v>
      </c>
      <c r="F865" s="233"/>
      <c r="G865" s="226" t="s">
        <v>1531</v>
      </c>
      <c r="H865" s="889" t="s">
        <v>1953</v>
      </c>
      <c r="I865" s="226" t="s">
        <v>1957</v>
      </c>
      <c r="J865" s="226" t="s">
        <v>6</v>
      </c>
      <c r="K865" s="226" t="s">
        <v>5709</v>
      </c>
      <c r="L865" s="889">
        <v>50000</v>
      </c>
      <c r="M865" s="226">
        <v>45000</v>
      </c>
      <c r="N865" s="886">
        <v>2500</v>
      </c>
      <c r="O865" s="887" t="s">
        <v>4994</v>
      </c>
      <c r="P865" s="229">
        <v>47500</v>
      </c>
      <c r="Q865" s="225">
        <v>20</v>
      </c>
      <c r="R865" s="229">
        <v>47500</v>
      </c>
      <c r="S865" s="887" t="s">
        <v>4994</v>
      </c>
      <c r="T865" s="229">
        <v>20</v>
      </c>
    </row>
    <row r="866" spans="1:20" ht="49.5">
      <c r="A866" s="76">
        <v>859</v>
      </c>
      <c r="B866" s="226">
        <v>448</v>
      </c>
      <c r="C866" s="233" t="s">
        <v>5008</v>
      </c>
      <c r="D866" s="233" t="s">
        <v>5810</v>
      </c>
      <c r="E866" s="233" t="s">
        <v>5811</v>
      </c>
      <c r="F866" s="233"/>
      <c r="G866" s="226" t="s">
        <v>1531</v>
      </c>
      <c r="H866" s="889" t="s">
        <v>1953</v>
      </c>
      <c r="I866" s="226" t="s">
        <v>1957</v>
      </c>
      <c r="J866" s="226" t="s">
        <v>6</v>
      </c>
      <c r="K866" s="226" t="s">
        <v>5709</v>
      </c>
      <c r="L866" s="889">
        <v>50000</v>
      </c>
      <c r="M866" s="226">
        <v>45000</v>
      </c>
      <c r="N866" s="886">
        <v>2500</v>
      </c>
      <c r="O866" s="887" t="s">
        <v>4994</v>
      </c>
      <c r="P866" s="229">
        <v>47500</v>
      </c>
      <c r="Q866" s="225">
        <v>20</v>
      </c>
      <c r="R866" s="229">
        <v>47500</v>
      </c>
      <c r="S866" s="887" t="s">
        <v>4994</v>
      </c>
      <c r="T866" s="229">
        <v>20</v>
      </c>
    </row>
    <row r="867" spans="1:20" ht="49.5">
      <c r="A867" s="76">
        <v>860</v>
      </c>
      <c r="B867" s="226">
        <v>449</v>
      </c>
      <c r="C867" s="233" t="s">
        <v>5812</v>
      </c>
      <c r="D867" s="233" t="s">
        <v>5813</v>
      </c>
      <c r="E867" s="233" t="s">
        <v>5814</v>
      </c>
      <c r="F867" s="233"/>
      <c r="G867" s="226" t="s">
        <v>1531</v>
      </c>
      <c r="H867" s="889" t="s">
        <v>1953</v>
      </c>
      <c r="I867" s="226" t="s">
        <v>1957</v>
      </c>
      <c r="J867" s="226" t="s">
        <v>6</v>
      </c>
      <c r="K867" s="226" t="s">
        <v>5709</v>
      </c>
      <c r="L867" s="889">
        <v>50000</v>
      </c>
      <c r="M867" s="226">
        <v>45000</v>
      </c>
      <c r="N867" s="886">
        <v>2500</v>
      </c>
      <c r="O867" s="887" t="s">
        <v>4994</v>
      </c>
      <c r="P867" s="229">
        <v>47500</v>
      </c>
      <c r="Q867" s="225">
        <v>20</v>
      </c>
      <c r="R867" s="229">
        <v>47500</v>
      </c>
      <c r="S867" s="887" t="s">
        <v>4994</v>
      </c>
      <c r="T867" s="229">
        <v>20</v>
      </c>
    </row>
    <row r="868" spans="1:20" ht="49.5">
      <c r="A868" s="76">
        <v>861</v>
      </c>
      <c r="B868" s="226">
        <v>450</v>
      </c>
      <c r="C868" s="233" t="s">
        <v>5767</v>
      </c>
      <c r="D868" s="233" t="s">
        <v>5407</v>
      </c>
      <c r="E868" s="233" t="s">
        <v>5815</v>
      </c>
      <c r="F868" s="233"/>
      <c r="G868" s="226" t="s">
        <v>1531</v>
      </c>
      <c r="H868" s="889" t="s">
        <v>1953</v>
      </c>
      <c r="I868" s="226" t="s">
        <v>1957</v>
      </c>
      <c r="J868" s="226" t="s">
        <v>6</v>
      </c>
      <c r="K868" s="226" t="s">
        <v>5709</v>
      </c>
      <c r="L868" s="889">
        <v>50000</v>
      </c>
      <c r="M868" s="226">
        <v>45000</v>
      </c>
      <c r="N868" s="886">
        <v>2500</v>
      </c>
      <c r="O868" s="887" t="s">
        <v>4994</v>
      </c>
      <c r="P868" s="229">
        <v>47500</v>
      </c>
      <c r="Q868" s="225">
        <v>20</v>
      </c>
      <c r="R868" s="229">
        <v>47500</v>
      </c>
      <c r="S868" s="887" t="s">
        <v>4994</v>
      </c>
      <c r="T868" s="229">
        <v>20</v>
      </c>
    </row>
    <row r="869" spans="1:20" ht="49.5">
      <c r="A869" s="76">
        <v>862</v>
      </c>
      <c r="B869" s="226">
        <v>451</v>
      </c>
      <c r="C869" s="233" t="s">
        <v>5816</v>
      </c>
      <c r="D869" s="233" t="s">
        <v>5817</v>
      </c>
      <c r="E869" s="233" t="s">
        <v>5818</v>
      </c>
      <c r="F869" s="233"/>
      <c r="G869" s="226" t="s">
        <v>1531</v>
      </c>
      <c r="H869" s="889" t="s">
        <v>1953</v>
      </c>
      <c r="I869" s="226" t="s">
        <v>1957</v>
      </c>
      <c r="J869" s="226" t="s">
        <v>6</v>
      </c>
      <c r="K869" s="226" t="s">
        <v>5709</v>
      </c>
      <c r="L869" s="889">
        <v>50000</v>
      </c>
      <c r="M869" s="226">
        <v>45000</v>
      </c>
      <c r="N869" s="886">
        <v>2500</v>
      </c>
      <c r="O869" s="887" t="s">
        <v>4994</v>
      </c>
      <c r="P869" s="229">
        <v>47500</v>
      </c>
      <c r="Q869" s="225">
        <v>20</v>
      </c>
      <c r="R869" s="229">
        <v>47500</v>
      </c>
      <c r="S869" s="887" t="s">
        <v>4994</v>
      </c>
      <c r="T869" s="229">
        <v>20</v>
      </c>
    </row>
    <row r="870" spans="1:20" ht="49.5">
      <c r="A870" s="76">
        <v>863</v>
      </c>
      <c r="B870" s="226">
        <v>452</v>
      </c>
      <c r="C870" s="233" t="s">
        <v>5819</v>
      </c>
      <c r="D870" s="233" t="s">
        <v>5820</v>
      </c>
      <c r="E870" s="233" t="s">
        <v>5821</v>
      </c>
      <c r="F870" s="233"/>
      <c r="G870" s="226" t="s">
        <v>1531</v>
      </c>
      <c r="H870" s="889" t="s">
        <v>1953</v>
      </c>
      <c r="I870" s="226" t="s">
        <v>1957</v>
      </c>
      <c r="J870" s="226" t="s">
        <v>6</v>
      </c>
      <c r="K870" s="226" t="s">
        <v>5709</v>
      </c>
      <c r="L870" s="889">
        <v>50000</v>
      </c>
      <c r="M870" s="226">
        <v>45000</v>
      </c>
      <c r="N870" s="886">
        <v>2500</v>
      </c>
      <c r="O870" s="887" t="s">
        <v>4994</v>
      </c>
      <c r="P870" s="229">
        <v>47500</v>
      </c>
      <c r="Q870" s="225">
        <v>20</v>
      </c>
      <c r="R870" s="229">
        <v>47500</v>
      </c>
      <c r="S870" s="887" t="s">
        <v>4994</v>
      </c>
      <c r="T870" s="229">
        <v>20</v>
      </c>
    </row>
    <row r="871" spans="1:20" ht="66">
      <c r="A871" s="76">
        <v>864</v>
      </c>
      <c r="B871" s="226">
        <v>453</v>
      </c>
      <c r="C871" s="233" t="s">
        <v>5822</v>
      </c>
      <c r="D871" s="233" t="s">
        <v>5823</v>
      </c>
      <c r="E871" s="233" t="s">
        <v>5824</v>
      </c>
      <c r="F871" s="233"/>
      <c r="G871" s="226" t="s">
        <v>1531</v>
      </c>
      <c r="H871" s="889" t="s">
        <v>1953</v>
      </c>
      <c r="I871" s="226" t="s">
        <v>1957</v>
      </c>
      <c r="J871" s="226" t="s">
        <v>6</v>
      </c>
      <c r="K871" s="226" t="s">
        <v>4393</v>
      </c>
      <c r="L871" s="889">
        <v>50000</v>
      </c>
      <c r="M871" s="226">
        <v>45000</v>
      </c>
      <c r="N871" s="886">
        <v>2500</v>
      </c>
      <c r="O871" s="887" t="s">
        <v>4994</v>
      </c>
      <c r="P871" s="229">
        <v>47500</v>
      </c>
      <c r="Q871" s="225">
        <v>20</v>
      </c>
      <c r="R871" s="229">
        <v>47500</v>
      </c>
      <c r="S871" s="887" t="s">
        <v>4994</v>
      </c>
      <c r="T871" s="229">
        <v>20</v>
      </c>
    </row>
    <row r="872" spans="1:20" ht="49.5">
      <c r="A872" s="76">
        <v>865</v>
      </c>
      <c r="B872" s="226">
        <v>454</v>
      </c>
      <c r="C872" s="233" t="s">
        <v>5825</v>
      </c>
      <c r="D872" s="233" t="s">
        <v>5826</v>
      </c>
      <c r="E872" s="233" t="s">
        <v>5827</v>
      </c>
      <c r="F872" s="233"/>
      <c r="G872" s="226" t="s">
        <v>1531</v>
      </c>
      <c r="H872" s="889" t="s">
        <v>1953</v>
      </c>
      <c r="I872" s="226" t="s">
        <v>1957</v>
      </c>
      <c r="J872" s="226" t="s">
        <v>6</v>
      </c>
      <c r="K872" s="226" t="s">
        <v>4393</v>
      </c>
      <c r="L872" s="889">
        <v>50000</v>
      </c>
      <c r="M872" s="226">
        <v>45000</v>
      </c>
      <c r="N872" s="886">
        <v>2500</v>
      </c>
      <c r="O872" s="887" t="s">
        <v>4994</v>
      </c>
      <c r="P872" s="229">
        <v>47500</v>
      </c>
      <c r="Q872" s="225">
        <v>20</v>
      </c>
      <c r="R872" s="229">
        <v>47500</v>
      </c>
      <c r="S872" s="887" t="s">
        <v>4994</v>
      </c>
      <c r="T872" s="229">
        <v>20</v>
      </c>
    </row>
    <row r="873" spans="1:20" ht="33">
      <c r="A873" s="76">
        <v>866</v>
      </c>
      <c r="B873" s="226">
        <v>455</v>
      </c>
      <c r="C873" s="233" t="s">
        <v>5828</v>
      </c>
      <c r="D873" s="233" t="s">
        <v>5829</v>
      </c>
      <c r="E873" s="233" t="s">
        <v>5830</v>
      </c>
      <c r="F873" s="233"/>
      <c r="G873" s="226" t="s">
        <v>1531</v>
      </c>
      <c r="H873" s="889" t="s">
        <v>1953</v>
      </c>
      <c r="I873" s="226" t="s">
        <v>1957</v>
      </c>
      <c r="J873" s="226" t="s">
        <v>6</v>
      </c>
      <c r="K873" s="226" t="s">
        <v>4393</v>
      </c>
      <c r="L873" s="889">
        <v>50000</v>
      </c>
      <c r="M873" s="226">
        <v>45000</v>
      </c>
      <c r="N873" s="886">
        <v>2500</v>
      </c>
      <c r="O873" s="887" t="s">
        <v>4994</v>
      </c>
      <c r="P873" s="229">
        <v>47500</v>
      </c>
      <c r="Q873" s="225">
        <v>20</v>
      </c>
      <c r="R873" s="229">
        <v>47500</v>
      </c>
      <c r="S873" s="887" t="s">
        <v>4994</v>
      </c>
      <c r="T873" s="229">
        <v>20</v>
      </c>
    </row>
    <row r="874" spans="1:20" ht="33">
      <c r="A874" s="76">
        <v>867</v>
      </c>
      <c r="B874" s="226">
        <v>456</v>
      </c>
      <c r="C874" s="233" t="s">
        <v>5831</v>
      </c>
      <c r="D874" s="233" t="s">
        <v>5832</v>
      </c>
      <c r="E874" s="233" t="s">
        <v>5833</v>
      </c>
      <c r="F874" s="233"/>
      <c r="G874" s="226" t="s">
        <v>1531</v>
      </c>
      <c r="H874" s="889" t="s">
        <v>1953</v>
      </c>
      <c r="I874" s="221" t="s">
        <v>1957</v>
      </c>
      <c r="J874" s="226" t="s">
        <v>6</v>
      </c>
      <c r="K874" s="226" t="s">
        <v>4393</v>
      </c>
      <c r="L874" s="889">
        <v>50000</v>
      </c>
      <c r="M874" s="226">
        <v>45000</v>
      </c>
      <c r="N874" s="886">
        <v>2500</v>
      </c>
      <c r="O874" s="887" t="s">
        <v>4994</v>
      </c>
      <c r="P874" s="229">
        <v>47500</v>
      </c>
      <c r="Q874" s="225">
        <v>20</v>
      </c>
      <c r="R874" s="229">
        <v>47500</v>
      </c>
      <c r="S874" s="887" t="s">
        <v>4994</v>
      </c>
      <c r="T874" s="229">
        <v>20</v>
      </c>
    </row>
    <row r="875" spans="1:20" ht="33">
      <c r="A875" s="76">
        <v>868</v>
      </c>
      <c r="B875" s="226">
        <v>457</v>
      </c>
      <c r="C875" s="233" t="s">
        <v>5834</v>
      </c>
      <c r="D875" s="233" t="s">
        <v>5835</v>
      </c>
      <c r="E875" s="233" t="s">
        <v>5836</v>
      </c>
      <c r="F875" s="233"/>
      <c r="G875" s="226" t="s">
        <v>1531</v>
      </c>
      <c r="H875" s="889" t="s">
        <v>1953</v>
      </c>
      <c r="I875" s="221" t="s">
        <v>1957</v>
      </c>
      <c r="J875" s="226" t="s">
        <v>6</v>
      </c>
      <c r="K875" s="226" t="s">
        <v>5712</v>
      </c>
      <c r="L875" s="889">
        <v>50000</v>
      </c>
      <c r="M875" s="226">
        <v>45000</v>
      </c>
      <c r="N875" s="886">
        <v>2500</v>
      </c>
      <c r="O875" s="887" t="s">
        <v>4994</v>
      </c>
      <c r="P875" s="229">
        <v>47500</v>
      </c>
      <c r="Q875" s="225">
        <v>20</v>
      </c>
      <c r="R875" s="229">
        <v>47500</v>
      </c>
      <c r="S875" s="887" t="s">
        <v>4994</v>
      </c>
      <c r="T875" s="229">
        <v>20</v>
      </c>
    </row>
    <row r="876" spans="1:20" ht="33">
      <c r="A876" s="76">
        <v>869</v>
      </c>
      <c r="B876" s="226">
        <v>458</v>
      </c>
      <c r="C876" s="233" t="s">
        <v>5837</v>
      </c>
      <c r="D876" s="233" t="s">
        <v>5838</v>
      </c>
      <c r="E876" s="233" t="s">
        <v>5836</v>
      </c>
      <c r="F876" s="233"/>
      <c r="G876" s="226" t="s">
        <v>1531</v>
      </c>
      <c r="H876" s="889" t="s">
        <v>1953</v>
      </c>
      <c r="I876" s="221" t="s">
        <v>1954</v>
      </c>
      <c r="J876" s="226" t="s">
        <v>6</v>
      </c>
      <c r="K876" s="226" t="s">
        <v>4393</v>
      </c>
      <c r="L876" s="889">
        <v>50000</v>
      </c>
      <c r="M876" s="226">
        <v>45000</v>
      </c>
      <c r="N876" s="886">
        <v>2500</v>
      </c>
      <c r="O876" s="887" t="s">
        <v>4994</v>
      </c>
      <c r="P876" s="229">
        <v>47500</v>
      </c>
      <c r="Q876" s="225">
        <v>20</v>
      </c>
      <c r="R876" s="229">
        <v>47500</v>
      </c>
      <c r="S876" s="887" t="s">
        <v>4994</v>
      </c>
      <c r="T876" s="229">
        <v>20</v>
      </c>
    </row>
    <row r="877" spans="1:20" ht="49.5">
      <c r="A877" s="76">
        <v>870</v>
      </c>
      <c r="B877" s="226">
        <v>459</v>
      </c>
      <c r="C877" s="235" t="s">
        <v>5839</v>
      </c>
      <c r="D877" s="233" t="s">
        <v>5840</v>
      </c>
      <c r="E877" s="233" t="s">
        <v>5841</v>
      </c>
      <c r="F877" s="233"/>
      <c r="G877" s="226" t="s">
        <v>1531</v>
      </c>
      <c r="H877" s="889" t="s">
        <v>1953</v>
      </c>
      <c r="I877" s="221" t="s">
        <v>1957</v>
      </c>
      <c r="J877" s="226" t="s">
        <v>6</v>
      </c>
      <c r="K877" s="226" t="s">
        <v>3424</v>
      </c>
      <c r="L877" s="889">
        <v>50000</v>
      </c>
      <c r="M877" s="226">
        <v>45000</v>
      </c>
      <c r="N877" s="886">
        <v>2500</v>
      </c>
      <c r="O877" s="887" t="s">
        <v>4994</v>
      </c>
      <c r="P877" s="229">
        <v>47500</v>
      </c>
      <c r="Q877" s="225">
        <v>20</v>
      </c>
      <c r="R877" s="229">
        <v>47500</v>
      </c>
      <c r="S877" s="887" t="s">
        <v>4994</v>
      </c>
      <c r="T877" s="229">
        <v>20</v>
      </c>
    </row>
    <row r="878" spans="1:20" ht="49.5">
      <c r="A878" s="76">
        <v>871</v>
      </c>
      <c r="B878" s="226">
        <v>460</v>
      </c>
      <c r="C878" s="233" t="s">
        <v>5842</v>
      </c>
      <c r="D878" s="235" t="s">
        <v>5843</v>
      </c>
      <c r="E878" s="233" t="s">
        <v>5844</v>
      </c>
      <c r="F878" s="233"/>
      <c r="G878" s="226" t="s">
        <v>1531</v>
      </c>
      <c r="H878" s="889" t="s">
        <v>1953</v>
      </c>
      <c r="I878" s="221" t="s">
        <v>1957</v>
      </c>
      <c r="J878" s="226" t="s">
        <v>6</v>
      </c>
      <c r="K878" s="237" t="s">
        <v>4393</v>
      </c>
      <c r="L878" s="889">
        <v>50000</v>
      </c>
      <c r="M878" s="226">
        <v>45000</v>
      </c>
      <c r="N878" s="886">
        <v>2500</v>
      </c>
      <c r="O878" s="887" t="s">
        <v>4994</v>
      </c>
      <c r="P878" s="229">
        <v>47500</v>
      </c>
      <c r="Q878" s="225">
        <v>20</v>
      </c>
      <c r="R878" s="229">
        <v>47500</v>
      </c>
      <c r="S878" s="887" t="s">
        <v>4994</v>
      </c>
      <c r="T878" s="229">
        <v>20</v>
      </c>
    </row>
    <row r="879" spans="1:20" ht="49.5">
      <c r="A879" s="76">
        <v>872</v>
      </c>
      <c r="B879" s="226">
        <v>461</v>
      </c>
      <c r="C879" s="235" t="s">
        <v>5845</v>
      </c>
      <c r="D879" s="233" t="s">
        <v>5846</v>
      </c>
      <c r="E879" s="233" t="s">
        <v>5847</v>
      </c>
      <c r="F879" s="233"/>
      <c r="G879" s="226" t="s">
        <v>1531</v>
      </c>
      <c r="H879" s="889" t="s">
        <v>1953</v>
      </c>
      <c r="I879" s="221" t="s">
        <v>1957</v>
      </c>
      <c r="J879" s="226" t="s">
        <v>6</v>
      </c>
      <c r="K879" s="226" t="s">
        <v>5712</v>
      </c>
      <c r="L879" s="889">
        <v>50000</v>
      </c>
      <c r="M879" s="226">
        <v>45000</v>
      </c>
      <c r="N879" s="886">
        <v>2500</v>
      </c>
      <c r="O879" s="887" t="s">
        <v>4994</v>
      </c>
      <c r="P879" s="229">
        <v>47500</v>
      </c>
      <c r="Q879" s="225">
        <v>20</v>
      </c>
      <c r="R879" s="229">
        <v>47500</v>
      </c>
      <c r="S879" s="887" t="s">
        <v>4994</v>
      </c>
      <c r="T879" s="229">
        <v>20</v>
      </c>
    </row>
    <row r="880" spans="1:20" ht="49.5">
      <c r="A880" s="76">
        <v>873</v>
      </c>
      <c r="B880" s="226">
        <v>462</v>
      </c>
      <c r="C880" s="233" t="s">
        <v>5848</v>
      </c>
      <c r="D880" s="233" t="s">
        <v>5849</v>
      </c>
      <c r="E880" s="233" t="s">
        <v>5850</v>
      </c>
      <c r="F880" s="233"/>
      <c r="G880" s="226" t="s">
        <v>1531</v>
      </c>
      <c r="H880" s="889" t="s">
        <v>1953</v>
      </c>
      <c r="I880" s="221" t="s">
        <v>1954</v>
      </c>
      <c r="J880" s="226" t="s">
        <v>6</v>
      </c>
      <c r="K880" s="226" t="s">
        <v>4393</v>
      </c>
      <c r="L880" s="889">
        <v>50000</v>
      </c>
      <c r="M880" s="226">
        <v>45000</v>
      </c>
      <c r="N880" s="886">
        <v>2500</v>
      </c>
      <c r="O880" s="887" t="s">
        <v>4994</v>
      </c>
      <c r="P880" s="229">
        <v>47500</v>
      </c>
      <c r="Q880" s="225">
        <v>20</v>
      </c>
      <c r="R880" s="229">
        <v>47500</v>
      </c>
      <c r="S880" s="887" t="s">
        <v>4994</v>
      </c>
      <c r="T880" s="229">
        <v>20</v>
      </c>
    </row>
    <row r="881" spans="1:20" ht="33">
      <c r="A881" s="76">
        <v>874</v>
      </c>
      <c r="B881" s="226">
        <v>463</v>
      </c>
      <c r="C881" s="233" t="s">
        <v>5851</v>
      </c>
      <c r="D881" s="233" t="s">
        <v>5852</v>
      </c>
      <c r="E881" s="233" t="s">
        <v>5853</v>
      </c>
      <c r="F881" s="233"/>
      <c r="G881" s="226" t="s">
        <v>1531</v>
      </c>
      <c r="H881" s="889" t="s">
        <v>1953</v>
      </c>
      <c r="I881" s="221" t="s">
        <v>1957</v>
      </c>
      <c r="J881" s="226" t="s">
        <v>6</v>
      </c>
      <c r="K881" s="226" t="s">
        <v>4393</v>
      </c>
      <c r="L881" s="889">
        <v>50000</v>
      </c>
      <c r="M881" s="226">
        <v>45000</v>
      </c>
      <c r="N881" s="886">
        <v>2500</v>
      </c>
      <c r="O881" s="887" t="s">
        <v>4994</v>
      </c>
      <c r="P881" s="229">
        <v>47500</v>
      </c>
      <c r="Q881" s="225">
        <v>20</v>
      </c>
      <c r="R881" s="229">
        <v>47500</v>
      </c>
      <c r="S881" s="887" t="s">
        <v>4994</v>
      </c>
      <c r="T881" s="229">
        <v>20</v>
      </c>
    </row>
    <row r="882" spans="1:20" ht="49.5">
      <c r="A882" s="76">
        <v>875</v>
      </c>
      <c r="B882" s="226">
        <v>464</v>
      </c>
      <c r="C882" s="233" t="s">
        <v>5854</v>
      </c>
      <c r="D882" s="233" t="s">
        <v>5855</v>
      </c>
      <c r="E882" s="233" t="s">
        <v>5856</v>
      </c>
      <c r="F882" s="233"/>
      <c r="G882" s="226" t="s">
        <v>1531</v>
      </c>
      <c r="H882" s="889" t="s">
        <v>1953</v>
      </c>
      <c r="I882" s="221" t="s">
        <v>1957</v>
      </c>
      <c r="J882" s="226" t="s">
        <v>6</v>
      </c>
      <c r="K882" s="226" t="s">
        <v>5709</v>
      </c>
      <c r="L882" s="889">
        <v>50000</v>
      </c>
      <c r="M882" s="226">
        <v>45000</v>
      </c>
      <c r="N882" s="886">
        <v>2500</v>
      </c>
      <c r="O882" s="887" t="s">
        <v>4994</v>
      </c>
      <c r="P882" s="229">
        <v>47500</v>
      </c>
      <c r="Q882" s="225">
        <v>20</v>
      </c>
      <c r="R882" s="229">
        <v>47500</v>
      </c>
      <c r="S882" s="887" t="s">
        <v>4994</v>
      </c>
      <c r="T882" s="229">
        <v>20</v>
      </c>
    </row>
    <row r="883" spans="1:20" ht="66">
      <c r="A883" s="76">
        <v>876</v>
      </c>
      <c r="B883" s="226">
        <v>465</v>
      </c>
      <c r="C883" s="233" t="s">
        <v>5857</v>
      </c>
      <c r="D883" s="233" t="s">
        <v>5858</v>
      </c>
      <c r="E883" s="233" t="s">
        <v>5859</v>
      </c>
      <c r="F883" s="233"/>
      <c r="G883" s="226" t="s">
        <v>1531</v>
      </c>
      <c r="H883" s="889" t="s">
        <v>1953</v>
      </c>
      <c r="I883" s="221" t="s">
        <v>1957</v>
      </c>
      <c r="J883" s="226" t="s">
        <v>6</v>
      </c>
      <c r="K883" s="226" t="s">
        <v>4393</v>
      </c>
      <c r="L883" s="889">
        <v>50000</v>
      </c>
      <c r="M883" s="226">
        <v>45000</v>
      </c>
      <c r="N883" s="886">
        <v>2500</v>
      </c>
      <c r="O883" s="887" t="s">
        <v>4994</v>
      </c>
      <c r="P883" s="229">
        <v>47500</v>
      </c>
      <c r="Q883" s="225">
        <v>20</v>
      </c>
      <c r="R883" s="229">
        <v>47500</v>
      </c>
      <c r="S883" s="887" t="s">
        <v>4994</v>
      </c>
      <c r="T883" s="229">
        <v>20</v>
      </c>
    </row>
    <row r="884" spans="1:20" ht="66">
      <c r="A884" s="76">
        <v>877</v>
      </c>
      <c r="B884" s="226">
        <v>466</v>
      </c>
      <c r="C884" s="233" t="s">
        <v>5860</v>
      </c>
      <c r="D884" s="233" t="s">
        <v>5591</v>
      </c>
      <c r="E884" s="233" t="s">
        <v>5861</v>
      </c>
      <c r="F884" s="233"/>
      <c r="G884" s="226" t="s">
        <v>1531</v>
      </c>
      <c r="H884" s="889" t="s">
        <v>1953</v>
      </c>
      <c r="I884" s="221" t="s">
        <v>1954</v>
      </c>
      <c r="J884" s="226" t="s">
        <v>6</v>
      </c>
      <c r="K884" s="226" t="s">
        <v>5033</v>
      </c>
      <c r="L884" s="889">
        <v>50000</v>
      </c>
      <c r="M884" s="226">
        <v>45000</v>
      </c>
      <c r="N884" s="886">
        <v>2500</v>
      </c>
      <c r="O884" s="887" t="s">
        <v>4994</v>
      </c>
      <c r="P884" s="229">
        <v>47500</v>
      </c>
      <c r="Q884" s="225">
        <v>20</v>
      </c>
      <c r="R884" s="229">
        <v>47500</v>
      </c>
      <c r="S884" s="887" t="s">
        <v>4994</v>
      </c>
      <c r="T884" s="229">
        <v>20</v>
      </c>
    </row>
    <row r="885" spans="1:20" ht="66">
      <c r="A885" s="76">
        <v>878</v>
      </c>
      <c r="B885" s="226">
        <v>467</v>
      </c>
      <c r="C885" s="233" t="s">
        <v>5862</v>
      </c>
      <c r="D885" s="233" t="s">
        <v>5863</v>
      </c>
      <c r="E885" s="233" t="s">
        <v>5864</v>
      </c>
      <c r="F885" s="233"/>
      <c r="G885" s="226" t="s">
        <v>1531</v>
      </c>
      <c r="H885" s="889" t="s">
        <v>1953</v>
      </c>
      <c r="I885" s="221" t="s">
        <v>1954</v>
      </c>
      <c r="J885" s="226" t="s">
        <v>6</v>
      </c>
      <c r="K885" s="226" t="s">
        <v>5033</v>
      </c>
      <c r="L885" s="889">
        <v>50000</v>
      </c>
      <c r="M885" s="226">
        <v>45000</v>
      </c>
      <c r="N885" s="886">
        <v>2500</v>
      </c>
      <c r="O885" s="887" t="s">
        <v>4994</v>
      </c>
      <c r="P885" s="229">
        <v>47500</v>
      </c>
      <c r="Q885" s="225">
        <v>20</v>
      </c>
      <c r="R885" s="229">
        <v>47500</v>
      </c>
      <c r="S885" s="887" t="s">
        <v>4994</v>
      </c>
      <c r="T885" s="229">
        <v>20</v>
      </c>
    </row>
    <row r="886" spans="1:20" ht="49.5">
      <c r="A886" s="76">
        <v>879</v>
      </c>
      <c r="B886" s="226">
        <v>468</v>
      </c>
      <c r="C886" s="233" t="s">
        <v>5865</v>
      </c>
      <c r="D886" s="233" t="s">
        <v>5866</v>
      </c>
      <c r="E886" s="233" t="s">
        <v>5867</v>
      </c>
      <c r="F886" s="233"/>
      <c r="G886" s="226" t="s">
        <v>1531</v>
      </c>
      <c r="H886" s="889" t="s">
        <v>1953</v>
      </c>
      <c r="I886" s="221" t="s">
        <v>1957</v>
      </c>
      <c r="J886" s="226" t="s">
        <v>6</v>
      </c>
      <c r="K886" s="226" t="s">
        <v>4393</v>
      </c>
      <c r="L886" s="889">
        <v>50000</v>
      </c>
      <c r="M886" s="226">
        <v>45000</v>
      </c>
      <c r="N886" s="886">
        <v>2500</v>
      </c>
      <c r="O886" s="887" t="s">
        <v>4994</v>
      </c>
      <c r="P886" s="229">
        <v>47500</v>
      </c>
      <c r="Q886" s="225">
        <v>20</v>
      </c>
      <c r="R886" s="229">
        <v>47500</v>
      </c>
      <c r="S886" s="887" t="s">
        <v>4994</v>
      </c>
      <c r="T886" s="229">
        <v>20</v>
      </c>
    </row>
    <row r="887" spans="1:20" ht="66">
      <c r="A887" s="76">
        <v>880</v>
      </c>
      <c r="B887" s="226">
        <v>469</v>
      </c>
      <c r="C887" s="233" t="s">
        <v>5868</v>
      </c>
      <c r="D887" s="233" t="s">
        <v>5532</v>
      </c>
      <c r="E887" s="233" t="s">
        <v>5869</v>
      </c>
      <c r="F887" s="233"/>
      <c r="G887" s="226" t="s">
        <v>1531</v>
      </c>
      <c r="H887" s="889" t="s">
        <v>1953</v>
      </c>
      <c r="I887" s="221" t="s">
        <v>1954</v>
      </c>
      <c r="J887" s="226" t="s">
        <v>6</v>
      </c>
      <c r="K887" s="226" t="s">
        <v>5033</v>
      </c>
      <c r="L887" s="889">
        <v>50000</v>
      </c>
      <c r="M887" s="226">
        <v>45000</v>
      </c>
      <c r="N887" s="886">
        <v>2500</v>
      </c>
      <c r="O887" s="887" t="s">
        <v>4994</v>
      </c>
      <c r="P887" s="229">
        <v>47500</v>
      </c>
      <c r="Q887" s="225">
        <v>20</v>
      </c>
      <c r="R887" s="229">
        <v>47500</v>
      </c>
      <c r="S887" s="887" t="s">
        <v>4994</v>
      </c>
      <c r="T887" s="229">
        <v>20</v>
      </c>
    </row>
    <row r="888" spans="1:20" ht="49.5">
      <c r="A888" s="76">
        <v>881</v>
      </c>
      <c r="B888" s="226">
        <v>470</v>
      </c>
      <c r="C888" s="233" t="s">
        <v>5870</v>
      </c>
      <c r="D888" s="233" t="s">
        <v>5855</v>
      </c>
      <c r="E888" s="233" t="s">
        <v>5871</v>
      </c>
      <c r="F888" s="233"/>
      <c r="G888" s="226" t="s">
        <v>1531</v>
      </c>
      <c r="H888" s="889" t="s">
        <v>1953</v>
      </c>
      <c r="I888" s="221" t="s">
        <v>1957</v>
      </c>
      <c r="J888" s="226" t="s">
        <v>6</v>
      </c>
      <c r="K888" s="226" t="s">
        <v>5709</v>
      </c>
      <c r="L888" s="889">
        <v>50000</v>
      </c>
      <c r="M888" s="226">
        <v>45000</v>
      </c>
      <c r="N888" s="886">
        <v>2500</v>
      </c>
      <c r="O888" s="887" t="s">
        <v>4994</v>
      </c>
      <c r="P888" s="229">
        <v>47500</v>
      </c>
      <c r="Q888" s="225">
        <v>20</v>
      </c>
      <c r="R888" s="229">
        <v>47500</v>
      </c>
      <c r="S888" s="887" t="s">
        <v>4994</v>
      </c>
      <c r="T888" s="229">
        <v>20</v>
      </c>
    </row>
    <row r="889" spans="1:20" ht="33">
      <c r="A889" s="76">
        <v>882</v>
      </c>
      <c r="B889" s="226">
        <v>471</v>
      </c>
      <c r="C889" s="233" t="s">
        <v>5872</v>
      </c>
      <c r="D889" s="233" t="s">
        <v>5873</v>
      </c>
      <c r="E889" s="233" t="s">
        <v>5874</v>
      </c>
      <c r="F889" s="233"/>
      <c r="G889" s="226" t="s">
        <v>1531</v>
      </c>
      <c r="H889" s="889" t="s">
        <v>1953</v>
      </c>
      <c r="I889" s="221" t="s">
        <v>1957</v>
      </c>
      <c r="J889" s="226" t="s">
        <v>6</v>
      </c>
      <c r="K889" s="226" t="s">
        <v>5709</v>
      </c>
      <c r="L889" s="889">
        <v>50000</v>
      </c>
      <c r="M889" s="226">
        <v>45000</v>
      </c>
      <c r="N889" s="886">
        <v>2500</v>
      </c>
      <c r="O889" s="887" t="s">
        <v>4994</v>
      </c>
      <c r="P889" s="229">
        <v>47500</v>
      </c>
      <c r="Q889" s="225">
        <v>20</v>
      </c>
      <c r="R889" s="229">
        <v>47500</v>
      </c>
      <c r="S889" s="887" t="s">
        <v>4994</v>
      </c>
      <c r="T889" s="229">
        <v>20</v>
      </c>
    </row>
    <row r="890" spans="1:20" ht="66">
      <c r="A890" s="76">
        <v>883</v>
      </c>
      <c r="B890" s="226">
        <v>472</v>
      </c>
      <c r="C890" s="233" t="s">
        <v>5875</v>
      </c>
      <c r="D890" s="233" t="s">
        <v>5876</v>
      </c>
      <c r="E890" s="233" t="s">
        <v>5877</v>
      </c>
      <c r="F890" s="233"/>
      <c r="G890" s="226" t="s">
        <v>1531</v>
      </c>
      <c r="H890" s="889" t="s">
        <v>1953</v>
      </c>
      <c r="I890" s="221" t="s">
        <v>1954</v>
      </c>
      <c r="J890" s="226" t="s">
        <v>6</v>
      </c>
      <c r="K890" s="226" t="s">
        <v>5033</v>
      </c>
      <c r="L890" s="889">
        <v>50000</v>
      </c>
      <c r="M890" s="226">
        <v>45000</v>
      </c>
      <c r="N890" s="886">
        <v>2500</v>
      </c>
      <c r="O890" s="887" t="s">
        <v>4994</v>
      </c>
      <c r="P890" s="229">
        <v>47500</v>
      </c>
      <c r="Q890" s="225">
        <v>20</v>
      </c>
      <c r="R890" s="229">
        <v>47500</v>
      </c>
      <c r="S890" s="887" t="s">
        <v>4994</v>
      </c>
      <c r="T890" s="229">
        <v>20</v>
      </c>
    </row>
    <row r="891" spans="1:20" ht="49.5">
      <c r="A891" s="76">
        <v>884</v>
      </c>
      <c r="B891" s="226">
        <v>473</v>
      </c>
      <c r="C891" s="233" t="s">
        <v>5878</v>
      </c>
      <c r="D891" s="233" t="s">
        <v>5846</v>
      </c>
      <c r="E891" s="233" t="s">
        <v>5879</v>
      </c>
      <c r="F891" s="233"/>
      <c r="G891" s="226" t="s">
        <v>1531</v>
      </c>
      <c r="H891" s="889" t="s">
        <v>1953</v>
      </c>
      <c r="I891" s="221" t="s">
        <v>1954</v>
      </c>
      <c r="J891" s="226" t="s">
        <v>6</v>
      </c>
      <c r="K891" s="226" t="s">
        <v>4393</v>
      </c>
      <c r="L891" s="889">
        <v>50000</v>
      </c>
      <c r="M891" s="226">
        <v>45000</v>
      </c>
      <c r="N891" s="886">
        <v>2500</v>
      </c>
      <c r="O891" s="887" t="s">
        <v>4994</v>
      </c>
      <c r="P891" s="229">
        <v>47500</v>
      </c>
      <c r="Q891" s="225">
        <v>20</v>
      </c>
      <c r="R891" s="229">
        <v>47500</v>
      </c>
      <c r="S891" s="887" t="s">
        <v>4994</v>
      </c>
      <c r="T891" s="229">
        <v>20</v>
      </c>
    </row>
    <row r="892" spans="1:20" ht="49.5">
      <c r="A892" s="76">
        <v>885</v>
      </c>
      <c r="B892" s="226">
        <v>474</v>
      </c>
      <c r="C892" s="233" t="s">
        <v>5880</v>
      </c>
      <c r="D892" s="233" t="s">
        <v>5881</v>
      </c>
      <c r="E892" s="233" t="s">
        <v>5882</v>
      </c>
      <c r="F892" s="233"/>
      <c r="G892" s="226" t="s">
        <v>1531</v>
      </c>
      <c r="H892" s="889" t="s">
        <v>1953</v>
      </c>
      <c r="I892" s="221" t="s">
        <v>1957</v>
      </c>
      <c r="J892" s="226" t="s">
        <v>6</v>
      </c>
      <c r="K892" s="226" t="s">
        <v>4393</v>
      </c>
      <c r="L892" s="889">
        <v>50000</v>
      </c>
      <c r="M892" s="226">
        <v>45000</v>
      </c>
      <c r="N892" s="886">
        <v>2500</v>
      </c>
      <c r="O892" s="887" t="s">
        <v>4994</v>
      </c>
      <c r="P892" s="229">
        <v>47500</v>
      </c>
      <c r="Q892" s="225">
        <v>20</v>
      </c>
      <c r="R892" s="229">
        <v>47500</v>
      </c>
      <c r="S892" s="887" t="s">
        <v>4994</v>
      </c>
      <c r="T892" s="229">
        <v>20</v>
      </c>
    </row>
    <row r="893" spans="1:20" ht="33">
      <c r="A893" s="76">
        <v>886</v>
      </c>
      <c r="B893" s="226">
        <v>475</v>
      </c>
      <c r="C893" s="233" t="s">
        <v>5883</v>
      </c>
      <c r="D893" s="233" t="s">
        <v>5838</v>
      </c>
      <c r="E893" s="233" t="s">
        <v>5836</v>
      </c>
      <c r="F893" s="233"/>
      <c r="G893" s="226" t="s">
        <v>1531</v>
      </c>
      <c r="H893" s="889" t="s">
        <v>1953</v>
      </c>
      <c r="I893" s="221" t="s">
        <v>1954</v>
      </c>
      <c r="J893" s="226" t="s">
        <v>6</v>
      </c>
      <c r="K893" s="226" t="s">
        <v>4393</v>
      </c>
      <c r="L893" s="889">
        <v>50000</v>
      </c>
      <c r="M893" s="226">
        <v>45000</v>
      </c>
      <c r="N893" s="886">
        <v>2500</v>
      </c>
      <c r="O893" s="887" t="s">
        <v>4994</v>
      </c>
      <c r="P893" s="229">
        <v>47500</v>
      </c>
      <c r="Q893" s="225">
        <v>20</v>
      </c>
      <c r="R893" s="229">
        <v>47500</v>
      </c>
      <c r="S893" s="887" t="s">
        <v>4994</v>
      </c>
      <c r="T893" s="229">
        <v>20</v>
      </c>
    </row>
    <row r="894" spans="1:20" ht="33">
      <c r="A894" s="76">
        <v>887</v>
      </c>
      <c r="B894" s="226">
        <v>476</v>
      </c>
      <c r="C894" s="233" t="s">
        <v>5743</v>
      </c>
      <c r="D894" s="233" t="s">
        <v>5884</v>
      </c>
      <c r="E894" s="233" t="s">
        <v>5885</v>
      </c>
      <c r="F894" s="233"/>
      <c r="G894" s="226" t="s">
        <v>1531</v>
      </c>
      <c r="H894" s="889" t="s">
        <v>1953</v>
      </c>
      <c r="I894" s="221" t="s">
        <v>1957</v>
      </c>
      <c r="J894" s="226" t="s">
        <v>6</v>
      </c>
      <c r="K894" s="226" t="s">
        <v>5886</v>
      </c>
      <c r="L894" s="889">
        <v>100000</v>
      </c>
      <c r="M894" s="226">
        <v>90000</v>
      </c>
      <c r="N894" s="886">
        <v>5000</v>
      </c>
      <c r="O894" s="887" t="s">
        <v>4994</v>
      </c>
      <c r="P894" s="229">
        <v>95000</v>
      </c>
      <c r="Q894" s="225">
        <v>20</v>
      </c>
      <c r="R894" s="229">
        <v>95000</v>
      </c>
      <c r="S894" s="887" t="s">
        <v>4994</v>
      </c>
      <c r="T894" s="229">
        <v>20</v>
      </c>
    </row>
    <row r="895" spans="1:20" ht="49.5">
      <c r="A895" s="76">
        <v>888</v>
      </c>
      <c r="B895" s="226">
        <v>477</v>
      </c>
      <c r="C895" s="233" t="s">
        <v>5887</v>
      </c>
      <c r="D895" s="233" t="s">
        <v>5888</v>
      </c>
      <c r="E895" s="233" t="s">
        <v>5889</v>
      </c>
      <c r="F895" s="233"/>
      <c r="G895" s="226" t="s">
        <v>1531</v>
      </c>
      <c r="H895" s="889" t="s">
        <v>1953</v>
      </c>
      <c r="I895" s="221" t="s">
        <v>1957</v>
      </c>
      <c r="J895" s="226" t="s">
        <v>6</v>
      </c>
      <c r="K895" s="226" t="s">
        <v>3424</v>
      </c>
      <c r="L895" s="889">
        <v>50000</v>
      </c>
      <c r="M895" s="226">
        <v>45000</v>
      </c>
      <c r="N895" s="886">
        <v>2500</v>
      </c>
      <c r="O895" s="887" t="s">
        <v>4994</v>
      </c>
      <c r="P895" s="229">
        <v>47500</v>
      </c>
      <c r="Q895" s="225">
        <v>20</v>
      </c>
      <c r="R895" s="229">
        <v>47500</v>
      </c>
      <c r="S895" s="887" t="s">
        <v>4994</v>
      </c>
      <c r="T895" s="229">
        <v>20</v>
      </c>
    </row>
    <row r="896" spans="1:20" ht="49.5">
      <c r="A896" s="76">
        <v>889</v>
      </c>
      <c r="B896" s="226">
        <v>478</v>
      </c>
      <c r="C896" s="233" t="s">
        <v>5890</v>
      </c>
      <c r="D896" s="233" t="s">
        <v>5407</v>
      </c>
      <c r="E896" s="233" t="s">
        <v>5891</v>
      </c>
      <c r="F896" s="233"/>
      <c r="G896" s="226" t="s">
        <v>1531</v>
      </c>
      <c r="H896" s="889" t="s">
        <v>1953</v>
      </c>
      <c r="I896" s="221" t="s">
        <v>1957</v>
      </c>
      <c r="J896" s="226" t="s">
        <v>6</v>
      </c>
      <c r="K896" s="226" t="s">
        <v>5892</v>
      </c>
      <c r="L896" s="889">
        <v>100000</v>
      </c>
      <c r="M896" s="226">
        <v>90000</v>
      </c>
      <c r="N896" s="886">
        <v>5000</v>
      </c>
      <c r="O896" s="887" t="s">
        <v>4994</v>
      </c>
      <c r="P896" s="229">
        <v>95000</v>
      </c>
      <c r="Q896" s="225">
        <v>20</v>
      </c>
      <c r="R896" s="229">
        <v>95000</v>
      </c>
      <c r="S896" s="887" t="s">
        <v>4994</v>
      </c>
      <c r="T896" s="229">
        <v>20</v>
      </c>
    </row>
    <row r="897" spans="1:20" ht="49.5">
      <c r="A897" s="76">
        <v>890</v>
      </c>
      <c r="B897" s="226">
        <v>479</v>
      </c>
      <c r="C897" s="233" t="s">
        <v>5893</v>
      </c>
      <c r="D897" s="233" t="s">
        <v>5894</v>
      </c>
      <c r="E897" s="233" t="s">
        <v>5895</v>
      </c>
      <c r="F897" s="233"/>
      <c r="G897" s="226" t="s">
        <v>1531</v>
      </c>
      <c r="H897" s="889" t="s">
        <v>1953</v>
      </c>
      <c r="I897" s="221" t="s">
        <v>1957</v>
      </c>
      <c r="J897" s="226" t="s">
        <v>6</v>
      </c>
      <c r="K897" s="226" t="s">
        <v>5709</v>
      </c>
      <c r="L897" s="889">
        <v>50000</v>
      </c>
      <c r="M897" s="226">
        <v>45000</v>
      </c>
      <c r="N897" s="886">
        <v>2500</v>
      </c>
      <c r="O897" s="887" t="s">
        <v>4994</v>
      </c>
      <c r="P897" s="229">
        <v>47500</v>
      </c>
      <c r="Q897" s="225">
        <v>20</v>
      </c>
      <c r="R897" s="229">
        <v>47500</v>
      </c>
      <c r="S897" s="887" t="s">
        <v>4994</v>
      </c>
      <c r="T897" s="229">
        <v>20</v>
      </c>
    </row>
    <row r="898" spans="1:20" ht="49.5">
      <c r="A898" s="76">
        <v>891</v>
      </c>
      <c r="B898" s="226">
        <v>480</v>
      </c>
      <c r="C898" s="233" t="s">
        <v>5612</v>
      </c>
      <c r="D898" s="233" t="s">
        <v>5896</v>
      </c>
      <c r="E898" s="233" t="s">
        <v>5897</v>
      </c>
      <c r="F898" s="233"/>
      <c r="G898" s="226" t="s">
        <v>1531</v>
      </c>
      <c r="H898" s="889" t="s">
        <v>1953</v>
      </c>
      <c r="I898" s="221" t="s">
        <v>1957</v>
      </c>
      <c r="J898" s="226" t="s">
        <v>6</v>
      </c>
      <c r="K898" s="226" t="s">
        <v>4393</v>
      </c>
      <c r="L898" s="889">
        <v>50000</v>
      </c>
      <c r="M898" s="226">
        <v>45000</v>
      </c>
      <c r="N898" s="886">
        <v>2500</v>
      </c>
      <c r="O898" s="887" t="s">
        <v>4994</v>
      </c>
      <c r="P898" s="229">
        <v>47500</v>
      </c>
      <c r="Q898" s="225">
        <v>20</v>
      </c>
      <c r="R898" s="229">
        <v>47500</v>
      </c>
      <c r="S898" s="887" t="s">
        <v>4994</v>
      </c>
      <c r="T898" s="229">
        <v>20</v>
      </c>
    </row>
    <row r="899" spans="1:20" ht="33">
      <c r="A899" s="76">
        <v>892</v>
      </c>
      <c r="B899" s="226">
        <v>484</v>
      </c>
      <c r="C899" s="233" t="s">
        <v>5898</v>
      </c>
      <c r="D899" s="233" t="s">
        <v>5899</v>
      </c>
      <c r="E899" s="233" t="s">
        <v>5900</v>
      </c>
      <c r="F899" s="233"/>
      <c r="G899" s="226" t="s">
        <v>1531</v>
      </c>
      <c r="H899" s="889" t="s">
        <v>1953</v>
      </c>
      <c r="I899" s="221" t="s">
        <v>1954</v>
      </c>
      <c r="J899" s="226" t="s">
        <v>6</v>
      </c>
      <c r="K899" s="226" t="s">
        <v>4393</v>
      </c>
      <c r="L899" s="889">
        <v>50000</v>
      </c>
      <c r="M899" s="226">
        <v>45000</v>
      </c>
      <c r="N899" s="886">
        <v>2500</v>
      </c>
      <c r="O899" s="887" t="s">
        <v>4994</v>
      </c>
      <c r="P899" s="229">
        <v>47500</v>
      </c>
      <c r="Q899" s="225">
        <v>20</v>
      </c>
      <c r="R899" s="229">
        <v>47500</v>
      </c>
      <c r="S899" s="887" t="s">
        <v>4994</v>
      </c>
      <c r="T899" s="229">
        <v>20</v>
      </c>
    </row>
    <row r="900" spans="1:20" ht="33">
      <c r="A900" s="76">
        <v>893</v>
      </c>
      <c r="B900" s="226">
        <v>485</v>
      </c>
      <c r="C900" s="233" t="s">
        <v>5901</v>
      </c>
      <c r="D900" s="233" t="s">
        <v>4998</v>
      </c>
      <c r="E900" s="233" t="s">
        <v>5902</v>
      </c>
      <c r="F900" s="233"/>
      <c r="G900" s="226" t="s">
        <v>1531</v>
      </c>
      <c r="H900" s="889" t="s">
        <v>1953</v>
      </c>
      <c r="I900" s="221" t="s">
        <v>1954</v>
      </c>
      <c r="J900" s="226" t="s">
        <v>6</v>
      </c>
      <c r="K900" s="226" t="s">
        <v>4393</v>
      </c>
      <c r="L900" s="889">
        <v>50000</v>
      </c>
      <c r="M900" s="226">
        <v>45000</v>
      </c>
      <c r="N900" s="886">
        <v>2500</v>
      </c>
      <c r="O900" s="887" t="s">
        <v>4994</v>
      </c>
      <c r="P900" s="229">
        <v>47500</v>
      </c>
      <c r="Q900" s="225">
        <v>20</v>
      </c>
      <c r="R900" s="229">
        <v>47500</v>
      </c>
      <c r="S900" s="887" t="s">
        <v>4994</v>
      </c>
      <c r="T900" s="229">
        <v>20</v>
      </c>
    </row>
    <row r="901" spans="1:20" ht="33">
      <c r="A901" s="76">
        <v>894</v>
      </c>
      <c r="B901" s="226">
        <v>486</v>
      </c>
      <c r="C901" s="233" t="s">
        <v>5673</v>
      </c>
      <c r="D901" s="233" t="s">
        <v>5115</v>
      </c>
      <c r="E901" s="233" t="s">
        <v>5903</v>
      </c>
      <c r="F901" s="233"/>
      <c r="G901" s="226" t="s">
        <v>1531</v>
      </c>
      <c r="H901" s="889" t="s">
        <v>1953</v>
      </c>
      <c r="I901" s="221" t="s">
        <v>1957</v>
      </c>
      <c r="J901" s="226" t="s">
        <v>6</v>
      </c>
      <c r="K901" s="226" t="s">
        <v>4393</v>
      </c>
      <c r="L901" s="889">
        <v>50000</v>
      </c>
      <c r="M901" s="226">
        <v>45000</v>
      </c>
      <c r="N901" s="886">
        <v>2500</v>
      </c>
      <c r="O901" s="887" t="s">
        <v>4994</v>
      </c>
      <c r="P901" s="229">
        <v>47500</v>
      </c>
      <c r="Q901" s="225">
        <v>20</v>
      </c>
      <c r="R901" s="229">
        <v>47500</v>
      </c>
      <c r="S901" s="887" t="s">
        <v>4994</v>
      </c>
      <c r="T901" s="229">
        <v>20</v>
      </c>
    </row>
    <row r="902" spans="1:20" ht="49.5">
      <c r="A902" s="76">
        <v>895</v>
      </c>
      <c r="B902" s="226">
        <v>487</v>
      </c>
      <c r="C902" s="233" t="s">
        <v>5904</v>
      </c>
      <c r="D902" s="233" t="s">
        <v>5905</v>
      </c>
      <c r="E902" s="233" t="s">
        <v>5906</v>
      </c>
      <c r="F902" s="233"/>
      <c r="G902" s="226" t="s">
        <v>1531</v>
      </c>
      <c r="H902" s="889" t="s">
        <v>1953</v>
      </c>
      <c r="I902" s="221" t="s">
        <v>1954</v>
      </c>
      <c r="J902" s="226" t="s">
        <v>6</v>
      </c>
      <c r="K902" s="226" t="s">
        <v>4393</v>
      </c>
      <c r="L902" s="889">
        <v>50000</v>
      </c>
      <c r="M902" s="226">
        <v>45000</v>
      </c>
      <c r="N902" s="886">
        <v>2500</v>
      </c>
      <c r="O902" s="887" t="s">
        <v>4994</v>
      </c>
      <c r="P902" s="229">
        <v>47500</v>
      </c>
      <c r="Q902" s="225">
        <v>20</v>
      </c>
      <c r="R902" s="229">
        <v>47500</v>
      </c>
      <c r="S902" s="887" t="s">
        <v>4994</v>
      </c>
      <c r="T902" s="229">
        <v>20</v>
      </c>
    </row>
    <row r="903" spans="1:20" ht="49.5">
      <c r="A903" s="76">
        <v>896</v>
      </c>
      <c r="B903" s="226">
        <v>488</v>
      </c>
      <c r="C903" s="233" t="s">
        <v>5907</v>
      </c>
      <c r="D903" s="233" t="s">
        <v>5591</v>
      </c>
      <c r="E903" s="233" t="s">
        <v>5908</v>
      </c>
      <c r="F903" s="233"/>
      <c r="G903" s="226" t="s">
        <v>1531</v>
      </c>
      <c r="H903" s="889" t="s">
        <v>1953</v>
      </c>
      <c r="I903" s="221" t="s">
        <v>1957</v>
      </c>
      <c r="J903" s="226" t="s">
        <v>6</v>
      </c>
      <c r="K903" s="226" t="s">
        <v>4393</v>
      </c>
      <c r="L903" s="889">
        <v>50000</v>
      </c>
      <c r="M903" s="226">
        <v>45000</v>
      </c>
      <c r="N903" s="886">
        <v>2500</v>
      </c>
      <c r="O903" s="887" t="s">
        <v>4994</v>
      </c>
      <c r="P903" s="229">
        <v>47500</v>
      </c>
      <c r="Q903" s="225">
        <v>20</v>
      </c>
      <c r="R903" s="229">
        <v>47500</v>
      </c>
      <c r="S903" s="887" t="s">
        <v>4994</v>
      </c>
      <c r="T903" s="229">
        <v>20</v>
      </c>
    </row>
    <row r="904" spans="1:20" ht="33">
      <c r="A904" s="76">
        <v>897</v>
      </c>
      <c r="B904" s="226">
        <v>489</v>
      </c>
      <c r="C904" s="233" t="s">
        <v>5909</v>
      </c>
      <c r="D904" s="233" t="s">
        <v>5910</v>
      </c>
      <c r="E904" s="233" t="s">
        <v>5911</v>
      </c>
      <c r="F904" s="233"/>
      <c r="G904" s="226" t="s">
        <v>1531</v>
      </c>
      <c r="H904" s="889" t="s">
        <v>1953</v>
      </c>
      <c r="I904" s="221" t="s">
        <v>1954</v>
      </c>
      <c r="J904" s="226" t="s">
        <v>6</v>
      </c>
      <c r="K904" s="226" t="s">
        <v>4393</v>
      </c>
      <c r="L904" s="889">
        <v>50000</v>
      </c>
      <c r="M904" s="226">
        <v>45000</v>
      </c>
      <c r="N904" s="886">
        <v>2500</v>
      </c>
      <c r="O904" s="887" t="s">
        <v>4994</v>
      </c>
      <c r="P904" s="229">
        <v>47500</v>
      </c>
      <c r="Q904" s="225">
        <v>20</v>
      </c>
      <c r="R904" s="229">
        <v>47500</v>
      </c>
      <c r="S904" s="887" t="s">
        <v>4994</v>
      </c>
      <c r="T904" s="229">
        <v>20</v>
      </c>
    </row>
    <row r="905" spans="1:20" ht="33">
      <c r="A905" s="76">
        <v>898</v>
      </c>
      <c r="B905" s="226">
        <v>490</v>
      </c>
      <c r="C905" s="233" t="s">
        <v>5912</v>
      </c>
      <c r="D905" s="233" t="s">
        <v>5913</v>
      </c>
      <c r="E905" s="233" t="s">
        <v>5914</v>
      </c>
      <c r="F905" s="233"/>
      <c r="G905" s="226" t="s">
        <v>1531</v>
      </c>
      <c r="H905" s="889" t="s">
        <v>1953</v>
      </c>
      <c r="I905" s="221" t="s">
        <v>1954</v>
      </c>
      <c r="J905" s="226" t="s">
        <v>6</v>
      </c>
      <c r="K905" s="226" t="s">
        <v>4393</v>
      </c>
      <c r="L905" s="889">
        <v>50000</v>
      </c>
      <c r="M905" s="226">
        <v>45000</v>
      </c>
      <c r="N905" s="886">
        <v>2500</v>
      </c>
      <c r="O905" s="887" t="s">
        <v>4994</v>
      </c>
      <c r="P905" s="229">
        <v>47500</v>
      </c>
      <c r="Q905" s="225">
        <v>20</v>
      </c>
      <c r="R905" s="229">
        <v>47500</v>
      </c>
      <c r="S905" s="887" t="s">
        <v>4994</v>
      </c>
      <c r="T905" s="229">
        <v>20</v>
      </c>
    </row>
    <row r="906" spans="1:20" ht="33">
      <c r="A906" s="76">
        <v>899</v>
      </c>
      <c r="B906" s="226">
        <v>491</v>
      </c>
      <c r="C906" s="233" t="s">
        <v>5800</v>
      </c>
      <c r="D906" s="233" t="s">
        <v>5915</v>
      </c>
      <c r="E906" s="233" t="s">
        <v>5916</v>
      </c>
      <c r="F906" s="233"/>
      <c r="G906" s="226" t="s">
        <v>1531</v>
      </c>
      <c r="H906" s="889" t="s">
        <v>1953</v>
      </c>
      <c r="I906" s="221" t="s">
        <v>1957</v>
      </c>
      <c r="J906" s="226" t="s">
        <v>6</v>
      </c>
      <c r="K906" s="226" t="s">
        <v>4393</v>
      </c>
      <c r="L906" s="889">
        <v>50000</v>
      </c>
      <c r="M906" s="226">
        <v>45000</v>
      </c>
      <c r="N906" s="886">
        <v>2500</v>
      </c>
      <c r="O906" s="887" t="s">
        <v>4994</v>
      </c>
      <c r="P906" s="229">
        <v>47500</v>
      </c>
      <c r="Q906" s="225">
        <v>20</v>
      </c>
      <c r="R906" s="229">
        <v>47500</v>
      </c>
      <c r="S906" s="887" t="s">
        <v>4994</v>
      </c>
      <c r="T906" s="229">
        <v>20</v>
      </c>
    </row>
    <row r="907" spans="1:20" ht="33">
      <c r="A907" s="76">
        <v>900</v>
      </c>
      <c r="B907" s="226">
        <v>492</v>
      </c>
      <c r="C907" s="235" t="s">
        <v>5917</v>
      </c>
      <c r="D907" s="233" t="s">
        <v>5918</v>
      </c>
      <c r="E907" s="233" t="s">
        <v>5919</v>
      </c>
      <c r="F907" s="233"/>
      <c r="G907" s="226" t="s">
        <v>1531</v>
      </c>
      <c r="H907" s="889" t="s">
        <v>1953</v>
      </c>
      <c r="I907" s="221" t="s">
        <v>1957</v>
      </c>
      <c r="J907" s="226" t="s">
        <v>6</v>
      </c>
      <c r="K907" s="226" t="s">
        <v>4393</v>
      </c>
      <c r="L907" s="889">
        <v>50000</v>
      </c>
      <c r="M907" s="226">
        <v>45000</v>
      </c>
      <c r="N907" s="886">
        <v>2500</v>
      </c>
      <c r="O907" s="887" t="s">
        <v>4994</v>
      </c>
      <c r="P907" s="229">
        <v>47500</v>
      </c>
      <c r="Q907" s="225">
        <v>20</v>
      </c>
      <c r="R907" s="229">
        <v>47500</v>
      </c>
      <c r="S907" s="887" t="s">
        <v>4994</v>
      </c>
      <c r="T907" s="229">
        <v>20</v>
      </c>
    </row>
    <row r="908" spans="1:20" ht="49.5">
      <c r="A908" s="76">
        <v>901</v>
      </c>
      <c r="B908" s="226">
        <v>493</v>
      </c>
      <c r="C908" s="233" t="s">
        <v>5920</v>
      </c>
      <c r="D908" s="233" t="s">
        <v>5921</v>
      </c>
      <c r="E908" s="233" t="s">
        <v>5922</v>
      </c>
      <c r="F908" s="233"/>
      <c r="G908" s="226" t="s">
        <v>1531</v>
      </c>
      <c r="H908" s="889" t="s">
        <v>1953</v>
      </c>
      <c r="I908" s="221" t="s">
        <v>1954</v>
      </c>
      <c r="J908" s="226" t="s">
        <v>6</v>
      </c>
      <c r="K908" s="226" t="s">
        <v>4393</v>
      </c>
      <c r="L908" s="889">
        <v>50000</v>
      </c>
      <c r="M908" s="226">
        <v>45000</v>
      </c>
      <c r="N908" s="886">
        <v>2500</v>
      </c>
      <c r="O908" s="887" t="s">
        <v>4994</v>
      </c>
      <c r="P908" s="229">
        <v>47500</v>
      </c>
      <c r="Q908" s="225">
        <v>20</v>
      </c>
      <c r="R908" s="229">
        <v>47500</v>
      </c>
      <c r="S908" s="887" t="s">
        <v>4994</v>
      </c>
      <c r="T908" s="229">
        <v>20</v>
      </c>
    </row>
    <row r="909" spans="1:20" ht="33">
      <c r="A909" s="76">
        <v>902</v>
      </c>
      <c r="B909" s="226">
        <v>494</v>
      </c>
      <c r="C909" s="233" t="s">
        <v>5923</v>
      </c>
      <c r="D909" s="233" t="s">
        <v>5924</v>
      </c>
      <c r="E909" s="233" t="s">
        <v>5925</v>
      </c>
      <c r="F909" s="233"/>
      <c r="G909" s="226" t="s">
        <v>1531</v>
      </c>
      <c r="H909" s="889" t="s">
        <v>1953</v>
      </c>
      <c r="I909" s="221" t="s">
        <v>1957</v>
      </c>
      <c r="J909" s="226" t="s">
        <v>6</v>
      </c>
      <c r="K909" s="226" t="s">
        <v>5712</v>
      </c>
      <c r="L909" s="889">
        <v>50000</v>
      </c>
      <c r="M909" s="226">
        <v>45000</v>
      </c>
      <c r="N909" s="886">
        <v>2500</v>
      </c>
      <c r="O909" s="887" t="s">
        <v>4994</v>
      </c>
      <c r="P909" s="229">
        <v>47500</v>
      </c>
      <c r="Q909" s="225">
        <v>20</v>
      </c>
      <c r="R909" s="229">
        <v>47500</v>
      </c>
      <c r="S909" s="887" t="s">
        <v>4994</v>
      </c>
      <c r="T909" s="229">
        <v>20</v>
      </c>
    </row>
    <row r="910" spans="1:20" ht="33">
      <c r="A910" s="76">
        <v>903</v>
      </c>
      <c r="B910" s="226">
        <v>495</v>
      </c>
      <c r="C910" s="235" t="s">
        <v>5713</v>
      </c>
      <c r="D910" s="233" t="s">
        <v>5926</v>
      </c>
      <c r="E910" s="233" t="s">
        <v>5927</v>
      </c>
      <c r="F910" s="233"/>
      <c r="G910" s="226" t="s">
        <v>1531</v>
      </c>
      <c r="H910" s="889" t="s">
        <v>1953</v>
      </c>
      <c r="I910" s="221" t="s">
        <v>1957</v>
      </c>
      <c r="J910" s="226" t="s">
        <v>6</v>
      </c>
      <c r="K910" s="226" t="s">
        <v>3424</v>
      </c>
      <c r="L910" s="889">
        <v>50000</v>
      </c>
      <c r="M910" s="226">
        <v>45000</v>
      </c>
      <c r="N910" s="886">
        <v>2500</v>
      </c>
      <c r="O910" s="887" t="s">
        <v>4994</v>
      </c>
      <c r="P910" s="229">
        <v>47500</v>
      </c>
      <c r="Q910" s="225">
        <v>20</v>
      </c>
      <c r="R910" s="229">
        <v>47500</v>
      </c>
      <c r="S910" s="887" t="s">
        <v>4994</v>
      </c>
      <c r="T910" s="229">
        <v>20</v>
      </c>
    </row>
    <row r="911" spans="1:20" ht="49.5">
      <c r="A911" s="76">
        <v>904</v>
      </c>
      <c r="B911" s="226">
        <v>496</v>
      </c>
      <c r="C911" s="233" t="s">
        <v>5928</v>
      </c>
      <c r="D911" s="233" t="s">
        <v>5929</v>
      </c>
      <c r="E911" s="233" t="s">
        <v>5930</v>
      </c>
      <c r="F911" s="233"/>
      <c r="G911" s="226" t="s">
        <v>1531</v>
      </c>
      <c r="H911" s="889" t="s">
        <v>1953</v>
      </c>
      <c r="I911" s="221" t="s">
        <v>1954</v>
      </c>
      <c r="J911" s="226" t="s">
        <v>6</v>
      </c>
      <c r="K911" s="226" t="s">
        <v>4393</v>
      </c>
      <c r="L911" s="889">
        <v>50000</v>
      </c>
      <c r="M911" s="226">
        <v>45000</v>
      </c>
      <c r="N911" s="886">
        <v>2500</v>
      </c>
      <c r="O911" s="887" t="s">
        <v>4994</v>
      </c>
      <c r="P911" s="229">
        <v>47500</v>
      </c>
      <c r="Q911" s="225">
        <v>20</v>
      </c>
      <c r="R911" s="229">
        <v>47500</v>
      </c>
      <c r="S911" s="887" t="s">
        <v>4994</v>
      </c>
      <c r="T911" s="229">
        <v>20</v>
      </c>
    </row>
    <row r="912" spans="1:20" ht="49.5">
      <c r="A912" s="76">
        <v>905</v>
      </c>
      <c r="B912" s="226">
        <v>497</v>
      </c>
      <c r="C912" s="235" t="s">
        <v>5931</v>
      </c>
      <c r="D912" s="233" t="s">
        <v>5932</v>
      </c>
      <c r="E912" s="233" t="s">
        <v>5933</v>
      </c>
      <c r="F912" s="233"/>
      <c r="G912" s="226" t="s">
        <v>1531</v>
      </c>
      <c r="H912" s="889" t="s">
        <v>1953</v>
      </c>
      <c r="I912" s="221" t="s">
        <v>1954</v>
      </c>
      <c r="J912" s="226" t="s">
        <v>6</v>
      </c>
      <c r="K912" s="226" t="s">
        <v>4393</v>
      </c>
      <c r="L912" s="889">
        <v>50000</v>
      </c>
      <c r="M912" s="226">
        <v>45000</v>
      </c>
      <c r="N912" s="886">
        <v>2500</v>
      </c>
      <c r="O912" s="887" t="s">
        <v>4994</v>
      </c>
      <c r="P912" s="229">
        <v>47500</v>
      </c>
      <c r="Q912" s="225">
        <v>20</v>
      </c>
      <c r="R912" s="229">
        <v>47500</v>
      </c>
      <c r="S912" s="887" t="s">
        <v>4994</v>
      </c>
      <c r="T912" s="229">
        <v>20</v>
      </c>
    </row>
    <row r="913" spans="1:20" ht="33">
      <c r="A913" s="76">
        <v>906</v>
      </c>
      <c r="B913" s="226">
        <v>498</v>
      </c>
      <c r="C913" s="233" t="s">
        <v>5934</v>
      </c>
      <c r="D913" s="233" t="s">
        <v>5591</v>
      </c>
      <c r="E913" s="233" t="s">
        <v>5935</v>
      </c>
      <c r="F913" s="233"/>
      <c r="G913" s="226" t="s">
        <v>1531</v>
      </c>
      <c r="H913" s="889" t="s">
        <v>1953</v>
      </c>
      <c r="I913" s="221" t="s">
        <v>1957</v>
      </c>
      <c r="J913" s="226" t="s">
        <v>6</v>
      </c>
      <c r="K913" s="226" t="s">
        <v>4393</v>
      </c>
      <c r="L913" s="889">
        <v>50000</v>
      </c>
      <c r="M913" s="226">
        <v>45000</v>
      </c>
      <c r="N913" s="886">
        <v>2500</v>
      </c>
      <c r="O913" s="887" t="s">
        <v>4994</v>
      </c>
      <c r="P913" s="229">
        <v>47500</v>
      </c>
      <c r="Q913" s="225">
        <v>20</v>
      </c>
      <c r="R913" s="229">
        <v>47500</v>
      </c>
      <c r="S913" s="887" t="s">
        <v>4994</v>
      </c>
      <c r="T913" s="229">
        <v>20</v>
      </c>
    </row>
    <row r="914" spans="1:20" ht="33">
      <c r="A914" s="76">
        <v>907</v>
      </c>
      <c r="B914" s="226">
        <v>499</v>
      </c>
      <c r="C914" s="233" t="s">
        <v>5936</v>
      </c>
      <c r="D914" s="233" t="s">
        <v>5937</v>
      </c>
      <c r="E914" s="233" t="s">
        <v>5900</v>
      </c>
      <c r="F914" s="233"/>
      <c r="G914" s="226" t="s">
        <v>1531</v>
      </c>
      <c r="H914" s="889" t="s">
        <v>1953</v>
      </c>
      <c r="I914" s="221" t="s">
        <v>1954</v>
      </c>
      <c r="J914" s="226" t="s">
        <v>6</v>
      </c>
      <c r="K914" s="226" t="s">
        <v>4393</v>
      </c>
      <c r="L914" s="889">
        <v>50000</v>
      </c>
      <c r="M914" s="226">
        <v>45000</v>
      </c>
      <c r="N914" s="886">
        <v>2500</v>
      </c>
      <c r="O914" s="887" t="s">
        <v>4994</v>
      </c>
      <c r="P914" s="229">
        <v>47500</v>
      </c>
      <c r="Q914" s="225">
        <v>20</v>
      </c>
      <c r="R914" s="229">
        <v>47500</v>
      </c>
      <c r="S914" s="887" t="s">
        <v>4994</v>
      </c>
      <c r="T914" s="229">
        <v>20</v>
      </c>
    </row>
    <row r="915" spans="1:20" ht="33">
      <c r="A915" s="76">
        <v>908</v>
      </c>
      <c r="B915" s="226">
        <v>500</v>
      </c>
      <c r="C915" s="233" t="s">
        <v>5938</v>
      </c>
      <c r="D915" s="233" t="s">
        <v>5939</v>
      </c>
      <c r="E915" s="233" t="s">
        <v>5940</v>
      </c>
      <c r="F915" s="233"/>
      <c r="G915" s="226" t="s">
        <v>1531</v>
      </c>
      <c r="H915" s="889" t="s">
        <v>1953</v>
      </c>
      <c r="I915" s="221" t="s">
        <v>1957</v>
      </c>
      <c r="J915" s="226" t="s">
        <v>6</v>
      </c>
      <c r="K915" s="226" t="s">
        <v>4393</v>
      </c>
      <c r="L915" s="889">
        <v>200000</v>
      </c>
      <c r="M915" s="226">
        <v>180000</v>
      </c>
      <c r="N915" s="886">
        <v>10000</v>
      </c>
      <c r="O915" s="887" t="s">
        <v>4994</v>
      </c>
      <c r="P915" s="229">
        <v>190000</v>
      </c>
      <c r="Q915" s="225">
        <v>20</v>
      </c>
      <c r="R915" s="229">
        <v>190000</v>
      </c>
      <c r="S915" s="887" t="s">
        <v>4994</v>
      </c>
      <c r="T915" s="229">
        <v>20</v>
      </c>
    </row>
    <row r="916" spans="1:20" ht="33">
      <c r="A916" s="76">
        <v>909</v>
      </c>
      <c r="B916" s="226">
        <v>501</v>
      </c>
      <c r="C916" s="233" t="s">
        <v>5941</v>
      </c>
      <c r="D916" s="233" t="s">
        <v>5942</v>
      </c>
      <c r="E916" s="233" t="s">
        <v>5943</v>
      </c>
      <c r="F916" s="233"/>
      <c r="G916" s="226" t="s">
        <v>1531</v>
      </c>
      <c r="H916" s="889" t="s">
        <v>1953</v>
      </c>
      <c r="I916" s="221" t="s">
        <v>1957</v>
      </c>
      <c r="J916" s="226" t="s">
        <v>6</v>
      </c>
      <c r="K916" s="226" t="s">
        <v>4393</v>
      </c>
      <c r="L916" s="889">
        <v>200000</v>
      </c>
      <c r="M916" s="226">
        <v>180000</v>
      </c>
      <c r="N916" s="886">
        <v>10000</v>
      </c>
      <c r="O916" s="887" t="s">
        <v>4994</v>
      </c>
      <c r="P916" s="229">
        <v>190000</v>
      </c>
      <c r="Q916" s="225">
        <v>20</v>
      </c>
      <c r="R916" s="229">
        <v>190000</v>
      </c>
      <c r="S916" s="887" t="s">
        <v>4994</v>
      </c>
      <c r="T916" s="229">
        <v>20</v>
      </c>
    </row>
    <row r="917" spans="1:20" ht="49.5">
      <c r="A917" s="76">
        <v>910</v>
      </c>
      <c r="B917" s="226">
        <v>502</v>
      </c>
      <c r="C917" s="233" t="s">
        <v>5944</v>
      </c>
      <c r="D917" s="233" t="s">
        <v>5945</v>
      </c>
      <c r="E917" s="233" t="s">
        <v>5697</v>
      </c>
      <c r="F917" s="233"/>
      <c r="G917" s="226" t="s">
        <v>1531</v>
      </c>
      <c r="H917" s="889" t="s">
        <v>1953</v>
      </c>
      <c r="I917" s="221" t="s">
        <v>1957</v>
      </c>
      <c r="J917" s="226" t="s">
        <v>6</v>
      </c>
      <c r="K917" s="226" t="s">
        <v>4393</v>
      </c>
      <c r="L917" s="889">
        <v>200000</v>
      </c>
      <c r="M917" s="226">
        <v>180000</v>
      </c>
      <c r="N917" s="886">
        <v>10000</v>
      </c>
      <c r="O917" s="887" t="s">
        <v>4994</v>
      </c>
      <c r="P917" s="229">
        <v>190000</v>
      </c>
      <c r="Q917" s="225">
        <v>20</v>
      </c>
      <c r="R917" s="229">
        <v>190000</v>
      </c>
      <c r="S917" s="887" t="s">
        <v>4994</v>
      </c>
      <c r="T917" s="229">
        <v>20</v>
      </c>
    </row>
    <row r="918" spans="1:20" ht="49.5">
      <c r="A918" s="76">
        <v>911</v>
      </c>
      <c r="B918" s="226">
        <v>503</v>
      </c>
      <c r="C918" s="233" t="s">
        <v>5946</v>
      </c>
      <c r="D918" s="233" t="s">
        <v>5947</v>
      </c>
      <c r="E918" s="233" t="s">
        <v>5948</v>
      </c>
      <c r="F918" s="233"/>
      <c r="G918" s="226" t="s">
        <v>1531</v>
      </c>
      <c r="H918" s="889" t="s">
        <v>1953</v>
      </c>
      <c r="I918" s="221" t="s">
        <v>1957</v>
      </c>
      <c r="J918" s="226" t="s">
        <v>6</v>
      </c>
      <c r="K918" s="226" t="s">
        <v>4574</v>
      </c>
      <c r="L918" s="889">
        <v>50000</v>
      </c>
      <c r="M918" s="226">
        <v>45000</v>
      </c>
      <c r="N918" s="886">
        <v>2500</v>
      </c>
      <c r="O918" s="887" t="s">
        <v>4994</v>
      </c>
      <c r="P918" s="229">
        <v>47500</v>
      </c>
      <c r="Q918" s="225">
        <v>20</v>
      </c>
      <c r="R918" s="229">
        <v>47500</v>
      </c>
      <c r="S918" s="887" t="s">
        <v>4994</v>
      </c>
      <c r="T918" s="229">
        <v>20</v>
      </c>
    </row>
    <row r="919" spans="1:20" ht="33">
      <c r="A919" s="76">
        <v>912</v>
      </c>
      <c r="B919" s="226">
        <v>504</v>
      </c>
      <c r="C919" s="233" t="s">
        <v>5776</v>
      </c>
      <c r="D919" s="233" t="s">
        <v>5949</v>
      </c>
      <c r="E919" s="233" t="s">
        <v>5950</v>
      </c>
      <c r="F919" s="233"/>
      <c r="G919" s="226" t="s">
        <v>1531</v>
      </c>
      <c r="H919" s="889" t="s">
        <v>1953</v>
      </c>
      <c r="I919" s="221" t="s">
        <v>1957</v>
      </c>
      <c r="J919" s="226" t="s">
        <v>6</v>
      </c>
      <c r="K919" s="226" t="s">
        <v>5712</v>
      </c>
      <c r="L919" s="889">
        <v>50000</v>
      </c>
      <c r="M919" s="226">
        <v>45000</v>
      </c>
      <c r="N919" s="886">
        <v>2500</v>
      </c>
      <c r="O919" s="887" t="s">
        <v>4994</v>
      </c>
      <c r="P919" s="229">
        <v>47500</v>
      </c>
      <c r="Q919" s="225">
        <v>20</v>
      </c>
      <c r="R919" s="229">
        <v>47500</v>
      </c>
      <c r="S919" s="887" t="s">
        <v>4994</v>
      </c>
      <c r="T919" s="229">
        <v>20</v>
      </c>
    </row>
    <row r="920" spans="1:20" ht="49.5">
      <c r="A920" s="76">
        <v>913</v>
      </c>
      <c r="B920" s="226">
        <v>505</v>
      </c>
      <c r="C920" s="233" t="s">
        <v>5951</v>
      </c>
      <c r="D920" s="233" t="s">
        <v>5952</v>
      </c>
      <c r="E920" s="233" t="s">
        <v>5953</v>
      </c>
      <c r="F920" s="233"/>
      <c r="G920" s="226" t="s">
        <v>1531</v>
      </c>
      <c r="H920" s="889" t="s">
        <v>1953</v>
      </c>
      <c r="I920" s="221" t="s">
        <v>1957</v>
      </c>
      <c r="J920" s="226" t="s">
        <v>6</v>
      </c>
      <c r="K920" s="226" t="s">
        <v>3424</v>
      </c>
      <c r="L920" s="889">
        <v>50000</v>
      </c>
      <c r="M920" s="226">
        <v>45000</v>
      </c>
      <c r="N920" s="886">
        <v>2500</v>
      </c>
      <c r="O920" s="887" t="s">
        <v>4994</v>
      </c>
      <c r="P920" s="229">
        <v>47500</v>
      </c>
      <c r="Q920" s="225">
        <v>20</v>
      </c>
      <c r="R920" s="229">
        <v>47500</v>
      </c>
      <c r="S920" s="887" t="s">
        <v>4994</v>
      </c>
      <c r="T920" s="229">
        <v>20</v>
      </c>
    </row>
    <row r="921" spans="1:20" ht="49.5">
      <c r="A921" s="76">
        <v>914</v>
      </c>
      <c r="B921" s="226">
        <v>506</v>
      </c>
      <c r="C921" s="233" t="s">
        <v>5954</v>
      </c>
      <c r="D921" s="233" t="s">
        <v>5955</v>
      </c>
      <c r="E921" s="233" t="s">
        <v>5956</v>
      </c>
      <c r="F921" s="233"/>
      <c r="G921" s="226" t="s">
        <v>1531</v>
      </c>
      <c r="H921" s="889" t="s">
        <v>1953</v>
      </c>
      <c r="I921" s="221" t="s">
        <v>1957</v>
      </c>
      <c r="J921" s="226" t="s">
        <v>6</v>
      </c>
      <c r="K921" s="226" t="s">
        <v>4393</v>
      </c>
      <c r="L921" s="889">
        <v>50000</v>
      </c>
      <c r="M921" s="226">
        <v>45000</v>
      </c>
      <c r="N921" s="886">
        <v>2500</v>
      </c>
      <c r="O921" s="887" t="s">
        <v>4994</v>
      </c>
      <c r="P921" s="229">
        <v>47500</v>
      </c>
      <c r="Q921" s="225">
        <v>20</v>
      </c>
      <c r="R921" s="229">
        <v>47500</v>
      </c>
      <c r="S921" s="887" t="s">
        <v>4994</v>
      </c>
      <c r="T921" s="229">
        <v>20</v>
      </c>
    </row>
    <row r="922" spans="1:20" ht="49.5">
      <c r="A922" s="76">
        <v>915</v>
      </c>
      <c r="B922" s="226">
        <v>507</v>
      </c>
      <c r="C922" s="233" t="s">
        <v>5475</v>
      </c>
      <c r="D922" s="233" t="s">
        <v>5957</v>
      </c>
      <c r="E922" s="233" t="s">
        <v>5958</v>
      </c>
      <c r="F922" s="233"/>
      <c r="G922" s="226" t="s">
        <v>1531</v>
      </c>
      <c r="H922" s="889" t="s">
        <v>1953</v>
      </c>
      <c r="I922" s="221" t="s">
        <v>1957</v>
      </c>
      <c r="J922" s="226" t="s">
        <v>6</v>
      </c>
      <c r="K922" s="226" t="s">
        <v>4393</v>
      </c>
      <c r="L922" s="889">
        <v>50000</v>
      </c>
      <c r="M922" s="226">
        <v>45000</v>
      </c>
      <c r="N922" s="886">
        <v>2500</v>
      </c>
      <c r="O922" s="887" t="s">
        <v>4994</v>
      </c>
      <c r="P922" s="229">
        <v>47500</v>
      </c>
      <c r="Q922" s="225">
        <v>20</v>
      </c>
      <c r="R922" s="229">
        <v>47500</v>
      </c>
      <c r="S922" s="887" t="s">
        <v>4994</v>
      </c>
      <c r="T922" s="229">
        <v>20</v>
      </c>
    </row>
    <row r="923" spans="1:20" ht="33">
      <c r="A923" s="76">
        <v>916</v>
      </c>
      <c r="B923" s="226">
        <v>508</v>
      </c>
      <c r="C923" s="235" t="s">
        <v>5713</v>
      </c>
      <c r="D923" s="233" t="s">
        <v>5959</v>
      </c>
      <c r="E923" s="233" t="s">
        <v>5960</v>
      </c>
      <c r="F923" s="233"/>
      <c r="G923" s="226" t="s">
        <v>1531</v>
      </c>
      <c r="H923" s="889" t="s">
        <v>1953</v>
      </c>
      <c r="I923" s="221" t="s">
        <v>1957</v>
      </c>
      <c r="J923" s="226" t="s">
        <v>6</v>
      </c>
      <c r="K923" s="226" t="s">
        <v>5712</v>
      </c>
      <c r="L923" s="889">
        <v>50000</v>
      </c>
      <c r="M923" s="226">
        <v>45000</v>
      </c>
      <c r="N923" s="886">
        <v>2500</v>
      </c>
      <c r="O923" s="887" t="s">
        <v>4994</v>
      </c>
      <c r="P923" s="229">
        <v>47500</v>
      </c>
      <c r="Q923" s="225">
        <v>20</v>
      </c>
      <c r="R923" s="229">
        <v>47500</v>
      </c>
      <c r="S923" s="887" t="s">
        <v>4994</v>
      </c>
      <c r="T923" s="229">
        <v>20</v>
      </c>
    </row>
    <row r="924" spans="1:20" ht="49.5">
      <c r="A924" s="76">
        <v>917</v>
      </c>
      <c r="B924" s="226">
        <v>509</v>
      </c>
      <c r="C924" s="235" t="s">
        <v>5961</v>
      </c>
      <c r="D924" s="233" t="s">
        <v>5962</v>
      </c>
      <c r="E924" s="233" t="s">
        <v>5963</v>
      </c>
      <c r="F924" s="233"/>
      <c r="G924" s="226" t="s">
        <v>1531</v>
      </c>
      <c r="H924" s="889" t="s">
        <v>1953</v>
      </c>
      <c r="I924" s="221" t="s">
        <v>1957</v>
      </c>
      <c r="J924" s="226" t="s">
        <v>6</v>
      </c>
      <c r="K924" s="226" t="s">
        <v>5712</v>
      </c>
      <c r="L924" s="889">
        <v>50000</v>
      </c>
      <c r="M924" s="226">
        <v>45000</v>
      </c>
      <c r="N924" s="886">
        <v>2500</v>
      </c>
      <c r="O924" s="887" t="s">
        <v>4994</v>
      </c>
      <c r="P924" s="229">
        <v>47500</v>
      </c>
      <c r="Q924" s="225">
        <v>20</v>
      </c>
      <c r="R924" s="229">
        <v>47500</v>
      </c>
      <c r="S924" s="887" t="s">
        <v>4994</v>
      </c>
      <c r="T924" s="229">
        <v>20</v>
      </c>
    </row>
    <row r="925" spans="1:20" ht="49.5">
      <c r="A925" s="76">
        <v>918</v>
      </c>
      <c r="B925" s="226">
        <v>510</v>
      </c>
      <c r="C925" s="233" t="s">
        <v>5964</v>
      </c>
      <c r="D925" s="233" t="s">
        <v>5965</v>
      </c>
      <c r="E925" s="233" t="s">
        <v>5966</v>
      </c>
      <c r="F925" s="233"/>
      <c r="G925" s="226" t="s">
        <v>1531</v>
      </c>
      <c r="H925" s="889" t="s">
        <v>1953</v>
      </c>
      <c r="I925" s="221" t="s">
        <v>1957</v>
      </c>
      <c r="J925" s="226" t="s">
        <v>6</v>
      </c>
      <c r="K925" s="226" t="s">
        <v>4393</v>
      </c>
      <c r="L925" s="889">
        <v>50000</v>
      </c>
      <c r="M925" s="226">
        <v>45000</v>
      </c>
      <c r="N925" s="886">
        <v>2500</v>
      </c>
      <c r="O925" s="887" t="s">
        <v>4994</v>
      </c>
      <c r="P925" s="229">
        <v>47500</v>
      </c>
      <c r="Q925" s="225">
        <v>20</v>
      </c>
      <c r="R925" s="229">
        <v>47500</v>
      </c>
      <c r="S925" s="887" t="s">
        <v>4994</v>
      </c>
      <c r="T925" s="229">
        <v>20</v>
      </c>
    </row>
    <row r="926" spans="1:20" ht="33">
      <c r="A926" s="76">
        <v>919</v>
      </c>
      <c r="B926" s="226">
        <v>511</v>
      </c>
      <c r="C926" s="233" t="s">
        <v>5111</v>
      </c>
      <c r="D926" s="233" t="s">
        <v>5967</v>
      </c>
      <c r="E926" s="233" t="s">
        <v>5968</v>
      </c>
      <c r="F926" s="233"/>
      <c r="G926" s="226" t="s">
        <v>1531</v>
      </c>
      <c r="H926" s="889" t="s">
        <v>1953</v>
      </c>
      <c r="I926" s="221" t="s">
        <v>1957</v>
      </c>
      <c r="J926" s="226" t="s">
        <v>6</v>
      </c>
      <c r="K926" s="226" t="s">
        <v>4393</v>
      </c>
      <c r="L926" s="889">
        <v>50000</v>
      </c>
      <c r="M926" s="226">
        <v>45000</v>
      </c>
      <c r="N926" s="886">
        <v>2500</v>
      </c>
      <c r="O926" s="887" t="s">
        <v>4994</v>
      </c>
      <c r="P926" s="229">
        <v>47500</v>
      </c>
      <c r="Q926" s="225">
        <v>20</v>
      </c>
      <c r="R926" s="229">
        <v>47500</v>
      </c>
      <c r="S926" s="887" t="s">
        <v>4994</v>
      </c>
      <c r="T926" s="229">
        <v>20</v>
      </c>
    </row>
    <row r="927" spans="1:20" ht="66">
      <c r="A927" s="76">
        <v>920</v>
      </c>
      <c r="B927" s="226">
        <v>838</v>
      </c>
      <c r="C927" s="233" t="s">
        <v>5875</v>
      </c>
      <c r="D927" s="233" t="s">
        <v>5620</v>
      </c>
      <c r="E927" s="233" t="s">
        <v>5969</v>
      </c>
      <c r="F927" s="233"/>
      <c r="G927" s="226" t="s">
        <v>1531</v>
      </c>
      <c r="H927" s="226" t="s">
        <v>1953</v>
      </c>
      <c r="I927" s="226" t="s">
        <v>1954</v>
      </c>
      <c r="J927" s="226" t="s">
        <v>6</v>
      </c>
      <c r="K927" s="226" t="s">
        <v>5970</v>
      </c>
      <c r="L927" s="889">
        <v>100000</v>
      </c>
      <c r="M927" s="226">
        <v>90000</v>
      </c>
      <c r="N927" s="886">
        <v>5000</v>
      </c>
      <c r="O927" s="887" t="s">
        <v>4994</v>
      </c>
      <c r="P927" s="229">
        <v>95000</v>
      </c>
      <c r="Q927" s="225">
        <v>20</v>
      </c>
      <c r="R927" s="229">
        <v>95000</v>
      </c>
      <c r="S927" s="887" t="s">
        <v>4994</v>
      </c>
      <c r="T927" s="229">
        <v>20</v>
      </c>
    </row>
    <row r="928" spans="1:20" ht="78.75">
      <c r="A928" s="76">
        <v>921</v>
      </c>
      <c r="B928" s="226">
        <v>841</v>
      </c>
      <c r="C928" s="233" t="s">
        <v>5971</v>
      </c>
      <c r="D928" s="233" t="s">
        <v>5972</v>
      </c>
      <c r="E928" s="233" t="s">
        <v>5973</v>
      </c>
      <c r="F928" s="233"/>
      <c r="G928" s="226" t="s">
        <v>1531</v>
      </c>
      <c r="H928" s="226" t="s">
        <v>1976</v>
      </c>
      <c r="I928" s="226" t="s">
        <v>1954</v>
      </c>
      <c r="J928" s="226" t="s">
        <v>6</v>
      </c>
      <c r="K928" s="226" t="s">
        <v>5974</v>
      </c>
      <c r="L928" s="226">
        <v>150000</v>
      </c>
      <c r="M928" s="226">
        <v>135000</v>
      </c>
      <c r="N928" s="886">
        <v>7500</v>
      </c>
      <c r="O928" s="887" t="s">
        <v>4994</v>
      </c>
      <c r="P928" s="229">
        <v>142500</v>
      </c>
      <c r="Q928" s="225">
        <v>20</v>
      </c>
      <c r="R928" s="229">
        <v>142500</v>
      </c>
      <c r="S928" s="887" t="s">
        <v>4994</v>
      </c>
      <c r="T928" s="229">
        <v>20</v>
      </c>
    </row>
    <row r="929" spans="1:20" ht="49.5">
      <c r="A929" s="76">
        <v>922</v>
      </c>
      <c r="B929" s="226">
        <v>882</v>
      </c>
      <c r="C929" s="233" t="s">
        <v>5975</v>
      </c>
      <c r="D929" s="233" t="s">
        <v>5976</v>
      </c>
      <c r="E929" s="233" t="s">
        <v>5977</v>
      </c>
      <c r="F929" s="233"/>
      <c r="G929" s="226" t="s">
        <v>1531</v>
      </c>
      <c r="H929" s="226" t="s">
        <v>1953</v>
      </c>
      <c r="I929" s="226" t="s">
        <v>1954</v>
      </c>
      <c r="J929" s="226" t="s">
        <v>6</v>
      </c>
      <c r="K929" s="226" t="s">
        <v>4062</v>
      </c>
      <c r="L929" s="226">
        <v>50000</v>
      </c>
      <c r="M929" s="226">
        <v>45000</v>
      </c>
      <c r="N929" s="886">
        <v>2500</v>
      </c>
      <c r="O929" s="887" t="s">
        <v>4994</v>
      </c>
      <c r="P929" s="229">
        <v>47500</v>
      </c>
      <c r="Q929" s="225">
        <v>20</v>
      </c>
      <c r="R929" s="229">
        <v>47500</v>
      </c>
      <c r="S929" s="887" t="s">
        <v>4994</v>
      </c>
      <c r="T929" s="229">
        <v>20</v>
      </c>
    </row>
    <row r="930" spans="1:20" ht="66">
      <c r="A930" s="76">
        <v>923</v>
      </c>
      <c r="B930" s="226">
        <v>881</v>
      </c>
      <c r="C930" s="235" t="s">
        <v>5978</v>
      </c>
      <c r="D930" s="233" t="s">
        <v>5979</v>
      </c>
      <c r="E930" s="233" t="s">
        <v>5980</v>
      </c>
      <c r="F930" s="233"/>
      <c r="G930" s="226" t="s">
        <v>1531</v>
      </c>
      <c r="H930" s="226" t="s">
        <v>1953</v>
      </c>
      <c r="I930" s="226" t="s">
        <v>1954</v>
      </c>
      <c r="J930" s="226" t="s">
        <v>6</v>
      </c>
      <c r="K930" s="226" t="s">
        <v>4062</v>
      </c>
      <c r="L930" s="226">
        <v>50000</v>
      </c>
      <c r="M930" s="226">
        <v>45000</v>
      </c>
      <c r="N930" s="886">
        <v>2500</v>
      </c>
      <c r="O930" s="887" t="s">
        <v>4994</v>
      </c>
      <c r="P930" s="229">
        <v>47500</v>
      </c>
      <c r="Q930" s="225">
        <v>20</v>
      </c>
      <c r="R930" s="229">
        <v>47500</v>
      </c>
      <c r="S930" s="887" t="s">
        <v>4994</v>
      </c>
      <c r="T930" s="229">
        <v>20</v>
      </c>
    </row>
    <row r="931" spans="1:20" ht="33">
      <c r="A931" s="76">
        <v>924</v>
      </c>
      <c r="B931" s="226">
        <v>883</v>
      </c>
      <c r="C931" s="233" t="s">
        <v>5981</v>
      </c>
      <c r="D931" s="233" t="s">
        <v>5982</v>
      </c>
      <c r="E931" s="233" t="s">
        <v>5983</v>
      </c>
      <c r="F931" s="233"/>
      <c r="G931" s="226" t="s">
        <v>1531</v>
      </c>
      <c r="H931" s="226" t="s">
        <v>1953</v>
      </c>
      <c r="I931" s="226" t="s">
        <v>1957</v>
      </c>
      <c r="J931" s="226" t="s">
        <v>6</v>
      </c>
      <c r="K931" s="226" t="s">
        <v>4393</v>
      </c>
      <c r="L931" s="226">
        <v>50000</v>
      </c>
      <c r="M931" s="226">
        <v>45000</v>
      </c>
      <c r="N931" s="886">
        <v>2500</v>
      </c>
      <c r="O931" s="887" t="s">
        <v>4994</v>
      </c>
      <c r="P931" s="229">
        <v>47500</v>
      </c>
      <c r="Q931" s="225">
        <v>20</v>
      </c>
      <c r="R931" s="229">
        <v>47500</v>
      </c>
      <c r="S931" s="887" t="s">
        <v>4994</v>
      </c>
      <c r="T931" s="229">
        <v>20</v>
      </c>
    </row>
    <row r="932" spans="1:20" ht="49.5">
      <c r="A932" s="76">
        <v>925</v>
      </c>
      <c r="B932" s="226">
        <v>885</v>
      </c>
      <c r="C932" s="233" t="s">
        <v>5984</v>
      </c>
      <c r="D932" s="238" t="s">
        <v>5985</v>
      </c>
      <c r="E932" s="238" t="s">
        <v>5986</v>
      </c>
      <c r="F932" s="238"/>
      <c r="G932" s="226" t="s">
        <v>1531</v>
      </c>
      <c r="H932" s="226" t="s">
        <v>1976</v>
      </c>
      <c r="I932" s="226" t="s">
        <v>1957</v>
      </c>
      <c r="J932" s="226" t="s">
        <v>6</v>
      </c>
      <c r="K932" s="221" t="s">
        <v>4393</v>
      </c>
      <c r="L932" s="221">
        <v>50000</v>
      </c>
      <c r="M932" s="226">
        <v>45000</v>
      </c>
      <c r="N932" s="886">
        <v>2500</v>
      </c>
      <c r="O932" s="887" t="s">
        <v>4994</v>
      </c>
      <c r="P932" s="229">
        <v>47500</v>
      </c>
      <c r="Q932" s="225">
        <v>20</v>
      </c>
      <c r="R932" s="229">
        <v>47500</v>
      </c>
      <c r="S932" s="887" t="s">
        <v>4994</v>
      </c>
      <c r="T932" s="229">
        <v>20</v>
      </c>
    </row>
    <row r="933" spans="1:20" ht="33">
      <c r="A933" s="76">
        <v>926</v>
      </c>
      <c r="B933" s="226">
        <v>886</v>
      </c>
      <c r="C933" s="233" t="s">
        <v>5987</v>
      </c>
      <c r="D933" s="238" t="s">
        <v>5988</v>
      </c>
      <c r="E933" s="238" t="s">
        <v>5989</v>
      </c>
      <c r="F933" s="238"/>
      <c r="G933" s="226" t="s">
        <v>1531</v>
      </c>
      <c r="H933" s="226" t="s">
        <v>1976</v>
      </c>
      <c r="I933" s="226" t="s">
        <v>1957</v>
      </c>
      <c r="J933" s="226" t="s">
        <v>6</v>
      </c>
      <c r="K933" s="221" t="s">
        <v>4393</v>
      </c>
      <c r="L933" s="221">
        <v>50000</v>
      </c>
      <c r="M933" s="226">
        <v>45000</v>
      </c>
      <c r="N933" s="886">
        <v>2500</v>
      </c>
      <c r="O933" s="887" t="s">
        <v>4994</v>
      </c>
      <c r="P933" s="229">
        <v>47500</v>
      </c>
      <c r="Q933" s="225">
        <v>20</v>
      </c>
      <c r="R933" s="229">
        <v>47500</v>
      </c>
      <c r="S933" s="887" t="s">
        <v>4994</v>
      </c>
      <c r="T933" s="229">
        <v>20</v>
      </c>
    </row>
    <row r="934" spans="1:20" ht="66">
      <c r="A934" s="76">
        <v>927</v>
      </c>
      <c r="B934" s="226">
        <v>887</v>
      </c>
      <c r="C934" s="233" t="s">
        <v>5990</v>
      </c>
      <c r="D934" s="233" t="s">
        <v>5991</v>
      </c>
      <c r="E934" s="233" t="s">
        <v>5992</v>
      </c>
      <c r="F934" s="233"/>
      <c r="G934" s="226" t="s">
        <v>1531</v>
      </c>
      <c r="H934" s="226" t="s">
        <v>1976</v>
      </c>
      <c r="I934" s="226" t="s">
        <v>1957</v>
      </c>
      <c r="J934" s="226" t="s">
        <v>6</v>
      </c>
      <c r="K934" s="226" t="s">
        <v>5993</v>
      </c>
      <c r="L934" s="226">
        <v>100000</v>
      </c>
      <c r="M934" s="226">
        <v>90000</v>
      </c>
      <c r="N934" s="886">
        <v>5000</v>
      </c>
      <c r="O934" s="887" t="s">
        <v>4994</v>
      </c>
      <c r="P934" s="229">
        <v>95000</v>
      </c>
      <c r="Q934" s="225">
        <v>20</v>
      </c>
      <c r="R934" s="229">
        <v>95000</v>
      </c>
      <c r="S934" s="887" t="s">
        <v>4994</v>
      </c>
      <c r="T934" s="229">
        <v>20</v>
      </c>
    </row>
    <row r="935" spans="1:20" ht="33">
      <c r="A935" s="76">
        <v>928</v>
      </c>
      <c r="B935" s="226">
        <v>888</v>
      </c>
      <c r="C935" s="233" t="s">
        <v>5994</v>
      </c>
      <c r="D935" s="233" t="s">
        <v>5995</v>
      </c>
      <c r="E935" s="233" t="s">
        <v>5996</v>
      </c>
      <c r="F935" s="233"/>
      <c r="G935" s="226" t="s">
        <v>1531</v>
      </c>
      <c r="H935" s="226" t="s">
        <v>2965</v>
      </c>
      <c r="I935" s="226" t="s">
        <v>1957</v>
      </c>
      <c r="J935" s="226" t="s">
        <v>6</v>
      </c>
      <c r="K935" s="226" t="s">
        <v>5997</v>
      </c>
      <c r="L935" s="226">
        <v>50000</v>
      </c>
      <c r="M935" s="226">
        <v>45000</v>
      </c>
      <c r="N935" s="886">
        <v>2500</v>
      </c>
      <c r="O935" s="887" t="s">
        <v>4994</v>
      </c>
      <c r="P935" s="229">
        <v>47500</v>
      </c>
      <c r="Q935" s="225">
        <v>20</v>
      </c>
      <c r="R935" s="229">
        <v>47500</v>
      </c>
      <c r="S935" s="887" t="s">
        <v>4994</v>
      </c>
      <c r="T935" s="229">
        <v>20</v>
      </c>
    </row>
    <row r="936" spans="1:20" ht="33">
      <c r="A936" s="76">
        <v>929</v>
      </c>
      <c r="B936" s="226">
        <v>909</v>
      </c>
      <c r="C936" s="233" t="s">
        <v>5998</v>
      </c>
      <c r="D936" s="233" t="s">
        <v>5999</v>
      </c>
      <c r="E936" s="238" t="s">
        <v>5989</v>
      </c>
      <c r="F936" s="238"/>
      <c r="G936" s="226" t="s">
        <v>1531</v>
      </c>
      <c r="H936" s="226" t="s">
        <v>1976</v>
      </c>
      <c r="I936" s="226" t="s">
        <v>1957</v>
      </c>
      <c r="J936" s="226" t="s">
        <v>6</v>
      </c>
      <c r="K936" s="226" t="s">
        <v>4393</v>
      </c>
      <c r="L936" s="226">
        <v>100000</v>
      </c>
      <c r="M936" s="226">
        <v>90000</v>
      </c>
      <c r="N936" s="886">
        <v>5000</v>
      </c>
      <c r="O936" s="887" t="s">
        <v>4994</v>
      </c>
      <c r="P936" s="229">
        <v>95000</v>
      </c>
      <c r="Q936" s="225">
        <v>20</v>
      </c>
      <c r="R936" s="229">
        <v>95000</v>
      </c>
      <c r="S936" s="887" t="s">
        <v>4994</v>
      </c>
      <c r="T936" s="229">
        <v>20</v>
      </c>
    </row>
    <row r="937" spans="1:20" ht="33">
      <c r="A937" s="76">
        <v>930</v>
      </c>
      <c r="B937" s="226">
        <v>910</v>
      </c>
      <c r="C937" s="233" t="s">
        <v>6000</v>
      </c>
      <c r="D937" s="238" t="s">
        <v>6001</v>
      </c>
      <c r="E937" s="238" t="s">
        <v>5989</v>
      </c>
      <c r="F937" s="238"/>
      <c r="G937" s="226" t="s">
        <v>1531</v>
      </c>
      <c r="H937" s="226" t="s">
        <v>1976</v>
      </c>
      <c r="I937" s="226" t="s">
        <v>1957</v>
      </c>
      <c r="J937" s="226" t="s">
        <v>6</v>
      </c>
      <c r="K937" s="221" t="s">
        <v>3350</v>
      </c>
      <c r="L937" s="226">
        <v>100000</v>
      </c>
      <c r="M937" s="226">
        <v>90000</v>
      </c>
      <c r="N937" s="886">
        <v>5000</v>
      </c>
      <c r="O937" s="887" t="s">
        <v>4994</v>
      </c>
      <c r="P937" s="229">
        <v>95000</v>
      </c>
      <c r="Q937" s="225">
        <v>20</v>
      </c>
      <c r="R937" s="229">
        <v>95000</v>
      </c>
      <c r="S937" s="887" t="s">
        <v>4994</v>
      </c>
      <c r="T937" s="229">
        <v>20</v>
      </c>
    </row>
    <row r="938" spans="1:20" ht="60">
      <c r="A938" s="76">
        <v>931</v>
      </c>
      <c r="B938" s="142">
        <v>416</v>
      </c>
      <c r="C938" s="142" t="s">
        <v>6002</v>
      </c>
      <c r="D938" s="142" t="s">
        <v>6003</v>
      </c>
      <c r="E938" s="142" t="s">
        <v>6004</v>
      </c>
      <c r="F938" s="142"/>
      <c r="G938" s="142" t="s">
        <v>1531</v>
      </c>
      <c r="H938" s="98" t="s">
        <v>1953</v>
      </c>
      <c r="I938" s="142" t="s">
        <v>32</v>
      </c>
      <c r="J938" s="142" t="s">
        <v>6</v>
      </c>
      <c r="K938" s="98" t="s">
        <v>6005</v>
      </c>
      <c r="L938" s="98">
        <v>100000</v>
      </c>
      <c r="M938" s="98">
        <v>85000</v>
      </c>
      <c r="N938" s="886">
        <v>5000</v>
      </c>
      <c r="O938" s="890" t="s">
        <v>6006</v>
      </c>
      <c r="P938" s="98">
        <v>95000</v>
      </c>
      <c r="Q938" s="225">
        <v>20</v>
      </c>
      <c r="R938" s="98">
        <v>95000</v>
      </c>
      <c r="S938" s="891" t="s">
        <v>6006</v>
      </c>
      <c r="T938" s="156">
        <v>20</v>
      </c>
    </row>
    <row r="939" spans="1:20" ht="45">
      <c r="A939" s="76">
        <v>932</v>
      </c>
      <c r="B939" s="98">
        <v>436</v>
      </c>
      <c r="C939" s="98" t="s">
        <v>6007</v>
      </c>
      <c r="D939" s="98" t="s">
        <v>6008</v>
      </c>
      <c r="E939" s="98" t="s">
        <v>6009</v>
      </c>
      <c r="F939" s="98"/>
      <c r="G939" s="142" t="s">
        <v>1531</v>
      </c>
      <c r="H939" s="98" t="s">
        <v>1953</v>
      </c>
      <c r="I939" s="142" t="s">
        <v>32</v>
      </c>
      <c r="J939" s="142" t="s">
        <v>6</v>
      </c>
      <c r="K939" s="98" t="s">
        <v>6010</v>
      </c>
      <c r="L939" s="98">
        <v>100000</v>
      </c>
      <c r="M939" s="98">
        <v>85000</v>
      </c>
      <c r="N939" s="886">
        <v>5000</v>
      </c>
      <c r="O939" s="890" t="s">
        <v>6011</v>
      </c>
      <c r="P939" s="98">
        <v>95000</v>
      </c>
      <c r="Q939" s="225">
        <v>20</v>
      </c>
      <c r="R939" s="98">
        <v>95000</v>
      </c>
      <c r="S939" s="891" t="s">
        <v>6011</v>
      </c>
      <c r="T939" s="156">
        <v>20</v>
      </c>
    </row>
    <row r="940" spans="1:20" ht="45">
      <c r="A940" s="76">
        <v>933</v>
      </c>
      <c r="B940" s="98">
        <v>437</v>
      </c>
      <c r="C940" s="98" t="s">
        <v>6012</v>
      </c>
      <c r="D940" s="98" t="s">
        <v>6013</v>
      </c>
      <c r="E940" s="98" t="s">
        <v>6014</v>
      </c>
      <c r="F940" s="98"/>
      <c r="G940" s="142" t="s">
        <v>1531</v>
      </c>
      <c r="H940" s="98" t="s">
        <v>1953</v>
      </c>
      <c r="I940" s="142" t="s">
        <v>32</v>
      </c>
      <c r="J940" s="142" t="s">
        <v>6</v>
      </c>
      <c r="K940" s="98" t="s">
        <v>6015</v>
      </c>
      <c r="L940" s="98">
        <v>100000</v>
      </c>
      <c r="M940" s="98">
        <v>85000</v>
      </c>
      <c r="N940" s="886">
        <v>5000</v>
      </c>
      <c r="O940" s="890" t="s">
        <v>6011</v>
      </c>
      <c r="P940" s="98">
        <v>95000</v>
      </c>
      <c r="Q940" s="225">
        <v>20</v>
      </c>
      <c r="R940" s="98">
        <v>95000</v>
      </c>
      <c r="S940" s="891" t="s">
        <v>6011</v>
      </c>
      <c r="T940" s="156">
        <v>20</v>
      </c>
    </row>
    <row r="941" spans="1:20" ht="45">
      <c r="A941" s="76">
        <v>934</v>
      </c>
      <c r="B941" s="98">
        <v>439</v>
      </c>
      <c r="C941" s="98" t="s">
        <v>6016</v>
      </c>
      <c r="D941" s="98" t="s">
        <v>6008</v>
      </c>
      <c r="E941" s="98" t="s">
        <v>6009</v>
      </c>
      <c r="F941" s="98"/>
      <c r="G941" s="142" t="s">
        <v>1531</v>
      </c>
      <c r="H941" s="98" t="s">
        <v>1953</v>
      </c>
      <c r="I941" s="142" t="s">
        <v>32</v>
      </c>
      <c r="J941" s="142" t="s">
        <v>6</v>
      </c>
      <c r="K941" s="98" t="s">
        <v>6010</v>
      </c>
      <c r="L941" s="98">
        <v>100000</v>
      </c>
      <c r="M941" s="98">
        <v>85000</v>
      </c>
      <c r="N941" s="886">
        <v>5000</v>
      </c>
      <c r="O941" s="890" t="s">
        <v>6011</v>
      </c>
      <c r="P941" s="98">
        <v>95000</v>
      </c>
      <c r="Q941" s="225">
        <v>20</v>
      </c>
      <c r="R941" s="98">
        <v>95000</v>
      </c>
      <c r="S941" s="891" t="s">
        <v>6011</v>
      </c>
      <c r="T941" s="156">
        <v>20</v>
      </c>
    </row>
    <row r="942" spans="1:20" ht="60">
      <c r="A942" s="76">
        <v>935</v>
      </c>
      <c r="B942" s="98">
        <v>443</v>
      </c>
      <c r="C942" s="98" t="s">
        <v>4149</v>
      </c>
      <c r="D942" s="98" t="s">
        <v>3822</v>
      </c>
      <c r="E942" s="98" t="s">
        <v>6017</v>
      </c>
      <c r="F942" s="98"/>
      <c r="G942" s="142" t="s">
        <v>1531</v>
      </c>
      <c r="H942" s="98" t="s">
        <v>1953</v>
      </c>
      <c r="I942" s="142" t="s">
        <v>32</v>
      </c>
      <c r="J942" s="142" t="s">
        <v>6</v>
      </c>
      <c r="K942" s="98" t="s">
        <v>6018</v>
      </c>
      <c r="L942" s="98">
        <v>100000</v>
      </c>
      <c r="M942" s="98">
        <v>85000</v>
      </c>
      <c r="N942" s="886">
        <v>5000</v>
      </c>
      <c r="O942" s="890" t="s">
        <v>6019</v>
      </c>
      <c r="P942" s="98">
        <v>95000</v>
      </c>
      <c r="Q942" s="225">
        <v>20</v>
      </c>
      <c r="R942" s="98">
        <v>95000</v>
      </c>
      <c r="S942" s="891" t="s">
        <v>6019</v>
      </c>
      <c r="T942" s="156">
        <v>20</v>
      </c>
    </row>
    <row r="943" spans="1:20" ht="90">
      <c r="A943" s="76">
        <v>936</v>
      </c>
      <c r="B943" s="98">
        <v>444</v>
      </c>
      <c r="C943" s="98" t="s">
        <v>3994</v>
      </c>
      <c r="D943" s="98" t="s">
        <v>6020</v>
      </c>
      <c r="E943" s="98" t="s">
        <v>6021</v>
      </c>
      <c r="F943" s="98"/>
      <c r="G943" s="142" t="s">
        <v>1531</v>
      </c>
      <c r="H943" s="98" t="s">
        <v>1953</v>
      </c>
      <c r="I943" s="142" t="s">
        <v>32</v>
      </c>
      <c r="J943" s="142" t="s">
        <v>6</v>
      </c>
      <c r="K943" s="98" t="s">
        <v>6022</v>
      </c>
      <c r="L943" s="98">
        <v>100000</v>
      </c>
      <c r="M943" s="98">
        <v>85000</v>
      </c>
      <c r="N943" s="886">
        <v>5000</v>
      </c>
      <c r="O943" s="890" t="s">
        <v>6019</v>
      </c>
      <c r="P943" s="98">
        <v>95000</v>
      </c>
      <c r="Q943" s="225">
        <v>20</v>
      </c>
      <c r="R943" s="98">
        <v>95000</v>
      </c>
      <c r="S943" s="891" t="s">
        <v>6019</v>
      </c>
      <c r="T943" s="156">
        <v>20</v>
      </c>
    </row>
    <row r="944" spans="1:20" ht="30">
      <c r="A944" s="76">
        <v>937</v>
      </c>
      <c r="B944" s="98">
        <v>445</v>
      </c>
      <c r="C944" s="98" t="s">
        <v>4578</v>
      </c>
      <c r="D944" s="98" t="s">
        <v>3758</v>
      </c>
      <c r="E944" s="98" t="s">
        <v>6023</v>
      </c>
      <c r="F944" s="98"/>
      <c r="G944" s="142" t="s">
        <v>1531</v>
      </c>
      <c r="H944" s="98" t="s">
        <v>1953</v>
      </c>
      <c r="I944" s="142" t="s">
        <v>32</v>
      </c>
      <c r="J944" s="142" t="s">
        <v>6</v>
      </c>
      <c r="K944" s="98" t="s">
        <v>6022</v>
      </c>
      <c r="L944" s="98">
        <v>100000</v>
      </c>
      <c r="M944" s="98">
        <v>85000</v>
      </c>
      <c r="N944" s="886">
        <v>5000</v>
      </c>
      <c r="O944" s="892" t="s">
        <v>6024</v>
      </c>
      <c r="P944" s="98">
        <v>95000</v>
      </c>
      <c r="Q944" s="225">
        <v>20</v>
      </c>
      <c r="R944" s="98">
        <v>95000</v>
      </c>
      <c r="S944" s="893" t="s">
        <v>6024</v>
      </c>
      <c r="T944" s="156">
        <v>20</v>
      </c>
    </row>
    <row r="945" spans="1:20" ht="60">
      <c r="A945" s="76">
        <v>938</v>
      </c>
      <c r="B945" s="98">
        <v>446</v>
      </c>
      <c r="C945" s="98" t="s">
        <v>3855</v>
      </c>
      <c r="D945" s="98" t="s">
        <v>3980</v>
      </c>
      <c r="E945" s="98" t="s">
        <v>6025</v>
      </c>
      <c r="F945" s="98"/>
      <c r="G945" s="142" t="s">
        <v>1531</v>
      </c>
      <c r="H945" s="98" t="s">
        <v>1953</v>
      </c>
      <c r="I945" s="142" t="s">
        <v>32</v>
      </c>
      <c r="J945" s="142" t="s">
        <v>6</v>
      </c>
      <c r="K945" s="98" t="s">
        <v>5676</v>
      </c>
      <c r="L945" s="98">
        <v>100000</v>
      </c>
      <c r="M945" s="98">
        <v>85000</v>
      </c>
      <c r="N945" s="886">
        <v>5000</v>
      </c>
      <c r="O945" s="892" t="s">
        <v>6024</v>
      </c>
      <c r="P945" s="98">
        <v>95000</v>
      </c>
      <c r="Q945" s="225">
        <v>20</v>
      </c>
      <c r="R945" s="98">
        <v>95000</v>
      </c>
      <c r="S945" s="893" t="s">
        <v>6024</v>
      </c>
      <c r="T945" s="156">
        <v>20</v>
      </c>
    </row>
    <row r="946" spans="1:20" ht="60">
      <c r="A946" s="76">
        <v>939</v>
      </c>
      <c r="B946" s="98">
        <v>542</v>
      </c>
      <c r="C946" s="98" t="s">
        <v>4619</v>
      </c>
      <c r="D946" s="98" t="s">
        <v>6026</v>
      </c>
      <c r="E946" s="98" t="s">
        <v>6004</v>
      </c>
      <c r="F946" s="98"/>
      <c r="G946" s="142" t="s">
        <v>1531</v>
      </c>
      <c r="H946" s="98" t="s">
        <v>1953</v>
      </c>
      <c r="I946" s="142" t="s">
        <v>32</v>
      </c>
      <c r="J946" s="142" t="s">
        <v>6</v>
      </c>
      <c r="K946" s="98" t="s">
        <v>6005</v>
      </c>
      <c r="L946" s="98">
        <v>100000</v>
      </c>
      <c r="M946" s="98">
        <v>85000</v>
      </c>
      <c r="N946" s="886">
        <v>5000</v>
      </c>
      <c r="O946" s="890" t="s">
        <v>6027</v>
      </c>
      <c r="P946" s="98">
        <v>95000</v>
      </c>
      <c r="Q946" s="225">
        <v>20</v>
      </c>
      <c r="R946" s="98">
        <v>95000</v>
      </c>
      <c r="S946" s="891" t="s">
        <v>6027</v>
      </c>
      <c r="T946" s="156">
        <v>20</v>
      </c>
    </row>
    <row r="947" spans="1:20" ht="60">
      <c r="A947" s="76">
        <v>940</v>
      </c>
      <c r="B947" s="98">
        <v>547</v>
      </c>
      <c r="C947" s="98" t="s">
        <v>6028</v>
      </c>
      <c r="D947" s="98" t="s">
        <v>6029</v>
      </c>
      <c r="E947" s="98" t="s">
        <v>6030</v>
      </c>
      <c r="F947" s="98"/>
      <c r="G947" s="142" t="s">
        <v>1531</v>
      </c>
      <c r="H947" s="98" t="s">
        <v>1953</v>
      </c>
      <c r="I947" s="142" t="s">
        <v>41</v>
      </c>
      <c r="J947" s="142" t="s">
        <v>6</v>
      </c>
      <c r="K947" s="98" t="s">
        <v>6022</v>
      </c>
      <c r="L947" s="98">
        <v>100000</v>
      </c>
      <c r="M947" s="98">
        <v>85000</v>
      </c>
      <c r="N947" s="886">
        <v>5000</v>
      </c>
      <c r="O947" s="890" t="s">
        <v>6031</v>
      </c>
      <c r="P947" s="98">
        <v>95000</v>
      </c>
      <c r="Q947" s="225">
        <v>20</v>
      </c>
      <c r="R947" s="98">
        <v>95000</v>
      </c>
      <c r="S947" s="891" t="s">
        <v>6031</v>
      </c>
      <c r="T947" s="156">
        <v>20</v>
      </c>
    </row>
    <row r="948" spans="1:20" ht="45">
      <c r="A948" s="76">
        <v>941</v>
      </c>
      <c r="B948" s="98">
        <v>549</v>
      </c>
      <c r="C948" s="98" t="s">
        <v>6032</v>
      </c>
      <c r="D948" s="98" t="s">
        <v>6033</v>
      </c>
      <c r="E948" s="98" t="s">
        <v>6034</v>
      </c>
      <c r="F948" s="98"/>
      <c r="G948" s="142" t="s">
        <v>1531</v>
      </c>
      <c r="H948" s="98" t="s">
        <v>1953</v>
      </c>
      <c r="I948" s="142" t="s">
        <v>32</v>
      </c>
      <c r="J948" s="142" t="s">
        <v>6</v>
      </c>
      <c r="K948" s="98" t="s">
        <v>6035</v>
      </c>
      <c r="L948" s="98">
        <v>50000</v>
      </c>
      <c r="M948" s="98">
        <v>42500</v>
      </c>
      <c r="N948" s="886">
        <v>2500</v>
      </c>
      <c r="O948" s="892" t="s">
        <v>6024</v>
      </c>
      <c r="P948" s="98">
        <v>47500</v>
      </c>
      <c r="Q948" s="225">
        <v>20</v>
      </c>
      <c r="R948" s="98">
        <v>47500</v>
      </c>
      <c r="S948" s="893" t="s">
        <v>6024</v>
      </c>
      <c r="T948" s="156">
        <v>20</v>
      </c>
    </row>
    <row r="949" spans="1:20" ht="60">
      <c r="A949" s="76">
        <v>942</v>
      </c>
      <c r="B949" s="98">
        <v>552</v>
      </c>
      <c r="C949" s="98" t="s">
        <v>6036</v>
      </c>
      <c r="D949" s="98" t="s">
        <v>6037</v>
      </c>
      <c r="E949" s="98" t="s">
        <v>6038</v>
      </c>
      <c r="F949" s="98"/>
      <c r="G949" s="142" t="s">
        <v>1531</v>
      </c>
      <c r="H949" s="98" t="s">
        <v>1953</v>
      </c>
      <c r="I949" s="142" t="s">
        <v>32</v>
      </c>
      <c r="J949" s="142" t="s">
        <v>6</v>
      </c>
      <c r="K949" s="98" t="s">
        <v>6039</v>
      </c>
      <c r="L949" s="142">
        <v>50000</v>
      </c>
      <c r="M949" s="98">
        <v>42500</v>
      </c>
      <c r="N949" s="886">
        <v>2500</v>
      </c>
      <c r="O949" s="892" t="s">
        <v>6040</v>
      </c>
      <c r="P949" s="98">
        <v>47500</v>
      </c>
      <c r="Q949" s="225">
        <v>20</v>
      </c>
      <c r="R949" s="98">
        <v>47500</v>
      </c>
      <c r="S949" s="893" t="s">
        <v>6040</v>
      </c>
      <c r="T949" s="156">
        <v>20</v>
      </c>
    </row>
    <row r="950" spans="1:20" ht="45">
      <c r="A950" s="76">
        <v>943</v>
      </c>
      <c r="B950" s="98">
        <v>553</v>
      </c>
      <c r="C950" s="98" t="s">
        <v>6041</v>
      </c>
      <c r="D950" s="98" t="s">
        <v>3653</v>
      </c>
      <c r="E950" s="98" t="s">
        <v>6042</v>
      </c>
      <c r="F950" s="98"/>
      <c r="G950" s="142" t="s">
        <v>1531</v>
      </c>
      <c r="H950" s="98" t="s">
        <v>1953</v>
      </c>
      <c r="I950" s="142" t="s">
        <v>32</v>
      </c>
      <c r="J950" s="142" t="s">
        <v>6</v>
      </c>
      <c r="K950" s="98" t="s">
        <v>6043</v>
      </c>
      <c r="L950" s="98">
        <v>50000</v>
      </c>
      <c r="M950" s="98">
        <v>42500</v>
      </c>
      <c r="N950" s="886">
        <v>2500</v>
      </c>
      <c r="O950" s="892" t="s">
        <v>6040</v>
      </c>
      <c r="P950" s="98">
        <v>47500</v>
      </c>
      <c r="Q950" s="225">
        <v>20</v>
      </c>
      <c r="R950" s="98">
        <v>47500</v>
      </c>
      <c r="S950" s="893" t="s">
        <v>6040</v>
      </c>
      <c r="T950" s="156">
        <v>20</v>
      </c>
    </row>
    <row r="951" spans="1:20" ht="60">
      <c r="A951" s="76">
        <v>944</v>
      </c>
      <c r="B951" s="98">
        <v>554</v>
      </c>
      <c r="C951" s="98" t="s">
        <v>6044</v>
      </c>
      <c r="D951" s="98" t="s">
        <v>6045</v>
      </c>
      <c r="E951" s="98" t="s">
        <v>6046</v>
      </c>
      <c r="F951" s="98"/>
      <c r="G951" s="142" t="s">
        <v>1531</v>
      </c>
      <c r="H951" s="98" t="s">
        <v>1953</v>
      </c>
      <c r="I951" s="142" t="s">
        <v>32</v>
      </c>
      <c r="J951" s="142" t="s">
        <v>6</v>
      </c>
      <c r="K951" s="98" t="s">
        <v>6043</v>
      </c>
      <c r="L951" s="98">
        <v>50000</v>
      </c>
      <c r="M951" s="98">
        <v>42500</v>
      </c>
      <c r="N951" s="886">
        <v>2500</v>
      </c>
      <c r="O951" s="892" t="s">
        <v>6040</v>
      </c>
      <c r="P951" s="98">
        <v>47500</v>
      </c>
      <c r="Q951" s="225">
        <v>20</v>
      </c>
      <c r="R951" s="98">
        <v>47500</v>
      </c>
      <c r="S951" s="893" t="s">
        <v>6040</v>
      </c>
      <c r="T951" s="156">
        <v>20</v>
      </c>
    </row>
    <row r="952" spans="1:20" ht="75">
      <c r="A952" s="76">
        <v>945</v>
      </c>
      <c r="B952" s="98">
        <v>555</v>
      </c>
      <c r="C952" s="98" t="s">
        <v>6047</v>
      </c>
      <c r="D952" s="98" t="s">
        <v>6013</v>
      </c>
      <c r="E952" s="98" t="s">
        <v>6048</v>
      </c>
      <c r="F952" s="98"/>
      <c r="G952" s="142" t="s">
        <v>1531</v>
      </c>
      <c r="H952" s="98" t="s">
        <v>1953</v>
      </c>
      <c r="I952" s="142" t="s">
        <v>32</v>
      </c>
      <c r="J952" s="142" t="s">
        <v>6</v>
      </c>
      <c r="K952" s="98" t="s">
        <v>3383</v>
      </c>
      <c r="L952" s="98">
        <v>50000</v>
      </c>
      <c r="M952" s="98">
        <v>42500</v>
      </c>
      <c r="N952" s="886">
        <v>2500</v>
      </c>
      <c r="O952" s="890" t="s">
        <v>6011</v>
      </c>
      <c r="P952" s="98">
        <v>47500</v>
      </c>
      <c r="Q952" s="225">
        <v>20</v>
      </c>
      <c r="R952" s="98">
        <v>47500</v>
      </c>
      <c r="S952" s="891" t="s">
        <v>6011</v>
      </c>
      <c r="T952" s="156">
        <v>20</v>
      </c>
    </row>
    <row r="953" spans="1:20" ht="45">
      <c r="A953" s="76">
        <v>946</v>
      </c>
      <c r="B953" s="98">
        <v>556</v>
      </c>
      <c r="C953" s="98" t="s">
        <v>6049</v>
      </c>
      <c r="D953" s="98" t="s">
        <v>6050</v>
      </c>
      <c r="E953" s="98" t="s">
        <v>6051</v>
      </c>
      <c r="F953" s="98"/>
      <c r="G953" s="142" t="s">
        <v>1531</v>
      </c>
      <c r="H953" s="98" t="s">
        <v>1953</v>
      </c>
      <c r="I953" s="142" t="s">
        <v>32</v>
      </c>
      <c r="J953" s="142" t="s">
        <v>6</v>
      </c>
      <c r="K953" s="98" t="s">
        <v>6039</v>
      </c>
      <c r="L953" s="98">
        <v>50000</v>
      </c>
      <c r="M953" s="98">
        <v>42500</v>
      </c>
      <c r="N953" s="886">
        <v>2500</v>
      </c>
      <c r="O953" s="892" t="s">
        <v>6040</v>
      </c>
      <c r="P953" s="98">
        <v>47500</v>
      </c>
      <c r="Q953" s="225">
        <v>20</v>
      </c>
      <c r="R953" s="98">
        <v>47500</v>
      </c>
      <c r="S953" s="893" t="s">
        <v>6040</v>
      </c>
      <c r="T953" s="156">
        <v>20</v>
      </c>
    </row>
    <row r="954" spans="1:20" ht="60">
      <c r="A954" s="76">
        <v>947</v>
      </c>
      <c r="B954" s="98">
        <v>558</v>
      </c>
      <c r="C954" s="98" t="s">
        <v>6052</v>
      </c>
      <c r="D954" s="98" t="s">
        <v>6053</v>
      </c>
      <c r="E954" s="98" t="s">
        <v>6054</v>
      </c>
      <c r="F954" s="98"/>
      <c r="G954" s="142" t="s">
        <v>1531</v>
      </c>
      <c r="H954" s="98" t="s">
        <v>1953</v>
      </c>
      <c r="I954" s="142" t="s">
        <v>32</v>
      </c>
      <c r="J954" s="142" t="s">
        <v>6</v>
      </c>
      <c r="K954" s="98" t="s">
        <v>6043</v>
      </c>
      <c r="L954" s="98">
        <v>50000</v>
      </c>
      <c r="M954" s="98">
        <v>42500</v>
      </c>
      <c r="N954" s="886">
        <v>2500</v>
      </c>
      <c r="O954" s="892" t="s">
        <v>6040</v>
      </c>
      <c r="P954" s="98">
        <v>47500</v>
      </c>
      <c r="Q954" s="225">
        <v>20</v>
      </c>
      <c r="R954" s="98">
        <v>47500</v>
      </c>
      <c r="S954" s="893" t="s">
        <v>6040</v>
      </c>
      <c r="T954" s="156">
        <v>20</v>
      </c>
    </row>
    <row r="955" spans="1:20" ht="45">
      <c r="A955" s="76">
        <v>948</v>
      </c>
      <c r="B955" s="98">
        <v>559</v>
      </c>
      <c r="C955" s="98" t="s">
        <v>6055</v>
      </c>
      <c r="D955" s="98" t="s">
        <v>6056</v>
      </c>
      <c r="E955" s="98" t="s">
        <v>6057</v>
      </c>
      <c r="F955" s="98"/>
      <c r="G955" s="142" t="s">
        <v>1531</v>
      </c>
      <c r="H955" s="98" t="s">
        <v>1953</v>
      </c>
      <c r="I955" s="142" t="s">
        <v>32</v>
      </c>
      <c r="J955" s="142" t="s">
        <v>6</v>
      </c>
      <c r="K955" s="98" t="s">
        <v>6043</v>
      </c>
      <c r="L955" s="98">
        <v>50000</v>
      </c>
      <c r="M955" s="98">
        <v>42500</v>
      </c>
      <c r="N955" s="886">
        <v>2500</v>
      </c>
      <c r="O955" s="892" t="s">
        <v>6040</v>
      </c>
      <c r="P955" s="98">
        <v>47500</v>
      </c>
      <c r="Q955" s="225">
        <v>20</v>
      </c>
      <c r="R955" s="98">
        <v>47500</v>
      </c>
      <c r="S955" s="893" t="s">
        <v>6040</v>
      </c>
      <c r="T955" s="156">
        <v>20</v>
      </c>
    </row>
    <row r="956" spans="1:20" ht="60">
      <c r="A956" s="76">
        <v>949</v>
      </c>
      <c r="B956" s="98">
        <v>560</v>
      </c>
      <c r="C956" s="98" t="s">
        <v>6058</v>
      </c>
      <c r="D956" s="98" t="s">
        <v>6053</v>
      </c>
      <c r="E956" s="98" t="s">
        <v>6059</v>
      </c>
      <c r="F956" s="98"/>
      <c r="G956" s="142" t="s">
        <v>1531</v>
      </c>
      <c r="H956" s="98" t="s">
        <v>1953</v>
      </c>
      <c r="I956" s="142" t="s">
        <v>32</v>
      </c>
      <c r="J956" s="142" t="s">
        <v>6</v>
      </c>
      <c r="K956" s="98" t="s">
        <v>6060</v>
      </c>
      <c r="L956" s="98">
        <v>100000</v>
      </c>
      <c r="M956" s="98">
        <v>85000</v>
      </c>
      <c r="N956" s="886">
        <v>5000</v>
      </c>
      <c r="O956" s="892" t="s">
        <v>6061</v>
      </c>
      <c r="P956" s="98">
        <v>95000</v>
      </c>
      <c r="Q956" s="225">
        <v>20</v>
      </c>
      <c r="R956" s="98">
        <v>95000</v>
      </c>
      <c r="S956" s="893" t="s">
        <v>6061</v>
      </c>
      <c r="T956" s="156">
        <v>20</v>
      </c>
    </row>
    <row r="957" spans="1:20" ht="45">
      <c r="A957" s="76">
        <v>950</v>
      </c>
      <c r="B957" s="98">
        <v>561</v>
      </c>
      <c r="C957" s="98" t="s">
        <v>6062</v>
      </c>
      <c r="D957" s="98" t="s">
        <v>6063</v>
      </c>
      <c r="E957" s="98" t="s">
        <v>6064</v>
      </c>
      <c r="F957" s="98"/>
      <c r="G957" s="142" t="s">
        <v>1531</v>
      </c>
      <c r="H957" s="98" t="s">
        <v>1953</v>
      </c>
      <c r="I957" s="142" t="s">
        <v>41</v>
      </c>
      <c r="J957" s="142" t="s">
        <v>6</v>
      </c>
      <c r="K957" s="98" t="s">
        <v>6065</v>
      </c>
      <c r="L957" s="98">
        <v>50000</v>
      </c>
      <c r="M957" s="98">
        <v>42500</v>
      </c>
      <c r="N957" s="886">
        <v>2500</v>
      </c>
      <c r="O957" s="892" t="s">
        <v>6040</v>
      </c>
      <c r="P957" s="98">
        <v>47500</v>
      </c>
      <c r="Q957" s="225">
        <v>20</v>
      </c>
      <c r="R957" s="98">
        <v>47500</v>
      </c>
      <c r="S957" s="893" t="s">
        <v>6040</v>
      </c>
      <c r="T957" s="156">
        <v>20</v>
      </c>
    </row>
    <row r="958" spans="1:20" ht="45">
      <c r="A958" s="76">
        <v>951</v>
      </c>
      <c r="B958" s="98">
        <v>562</v>
      </c>
      <c r="C958" s="98" t="s">
        <v>6066</v>
      </c>
      <c r="D958" s="98" t="s">
        <v>6067</v>
      </c>
      <c r="E958" s="98" t="s">
        <v>6068</v>
      </c>
      <c r="F958" s="98"/>
      <c r="G958" s="142" t="s">
        <v>1531</v>
      </c>
      <c r="H958" s="98" t="s">
        <v>1953</v>
      </c>
      <c r="I958" s="142" t="s">
        <v>32</v>
      </c>
      <c r="J958" s="142" t="s">
        <v>6</v>
      </c>
      <c r="K958" s="98" t="s">
        <v>6039</v>
      </c>
      <c r="L958" s="98">
        <v>50000</v>
      </c>
      <c r="M958" s="98">
        <v>42500</v>
      </c>
      <c r="N958" s="886">
        <v>2500</v>
      </c>
      <c r="O958" s="890" t="s">
        <v>6027</v>
      </c>
      <c r="P958" s="98">
        <v>47500</v>
      </c>
      <c r="Q958" s="225">
        <v>20</v>
      </c>
      <c r="R958" s="98">
        <v>47500</v>
      </c>
      <c r="S958" s="891" t="s">
        <v>6027</v>
      </c>
      <c r="T958" s="156">
        <v>20</v>
      </c>
    </row>
    <row r="959" spans="1:20" ht="45">
      <c r="A959" s="76">
        <v>952</v>
      </c>
      <c r="B959" s="98">
        <v>563</v>
      </c>
      <c r="C959" s="98" t="s">
        <v>6069</v>
      </c>
      <c r="D959" s="98" t="s">
        <v>6067</v>
      </c>
      <c r="E959" s="98" t="s">
        <v>6068</v>
      </c>
      <c r="F959" s="98"/>
      <c r="G959" s="142" t="s">
        <v>1531</v>
      </c>
      <c r="H959" s="98" t="s">
        <v>1953</v>
      </c>
      <c r="I959" s="142" t="s">
        <v>32</v>
      </c>
      <c r="J959" s="142" t="s">
        <v>6</v>
      </c>
      <c r="K959" s="98" t="s">
        <v>3326</v>
      </c>
      <c r="L959" s="98">
        <v>50000</v>
      </c>
      <c r="M959" s="98">
        <v>42500</v>
      </c>
      <c r="N959" s="886">
        <v>2500</v>
      </c>
      <c r="O959" s="890" t="s">
        <v>6027</v>
      </c>
      <c r="P959" s="98">
        <v>47500</v>
      </c>
      <c r="Q959" s="225">
        <v>20</v>
      </c>
      <c r="R959" s="98">
        <v>47500</v>
      </c>
      <c r="S959" s="891" t="s">
        <v>6027</v>
      </c>
      <c r="T959" s="156">
        <v>20</v>
      </c>
    </row>
    <row r="960" spans="1:20" ht="45">
      <c r="A960" s="76">
        <v>953</v>
      </c>
      <c r="B960" s="98">
        <v>564</v>
      </c>
      <c r="C960" s="98" t="s">
        <v>6070</v>
      </c>
      <c r="D960" s="98" t="s">
        <v>6071</v>
      </c>
      <c r="E960" s="98" t="s">
        <v>6072</v>
      </c>
      <c r="F960" s="98"/>
      <c r="G960" s="142" t="s">
        <v>1531</v>
      </c>
      <c r="H960" s="98" t="s">
        <v>1953</v>
      </c>
      <c r="I960" s="142" t="s">
        <v>32</v>
      </c>
      <c r="J960" s="142" t="s">
        <v>6</v>
      </c>
      <c r="K960" s="98" t="s">
        <v>3503</v>
      </c>
      <c r="L960" s="98">
        <v>100000</v>
      </c>
      <c r="M960" s="98">
        <v>85000</v>
      </c>
      <c r="N960" s="886">
        <v>5000</v>
      </c>
      <c r="O960" s="892" t="s">
        <v>6040</v>
      </c>
      <c r="P960" s="98">
        <v>95000</v>
      </c>
      <c r="Q960" s="225">
        <v>20</v>
      </c>
      <c r="R960" s="98">
        <v>95000</v>
      </c>
      <c r="S960" s="893" t="s">
        <v>6040</v>
      </c>
      <c r="T960" s="156">
        <v>20</v>
      </c>
    </row>
    <row r="961" spans="1:20" ht="45">
      <c r="A961" s="76">
        <v>954</v>
      </c>
      <c r="B961" s="98">
        <v>565</v>
      </c>
      <c r="C961" s="98" t="s">
        <v>6073</v>
      </c>
      <c r="D961" s="98" t="s">
        <v>6074</v>
      </c>
      <c r="E961" s="98" t="s">
        <v>6075</v>
      </c>
      <c r="F961" s="98"/>
      <c r="G961" s="142" t="s">
        <v>1531</v>
      </c>
      <c r="H961" s="98" t="s">
        <v>1953</v>
      </c>
      <c r="I961" s="142" t="s">
        <v>32</v>
      </c>
      <c r="J961" s="142" t="s">
        <v>6</v>
      </c>
      <c r="K961" s="98" t="s">
        <v>3326</v>
      </c>
      <c r="L961" s="98">
        <v>100000</v>
      </c>
      <c r="M961" s="98">
        <v>85000</v>
      </c>
      <c r="N961" s="886">
        <v>5000</v>
      </c>
      <c r="O961" s="890" t="s">
        <v>6006</v>
      </c>
      <c r="P961" s="98">
        <v>95000</v>
      </c>
      <c r="Q961" s="225">
        <v>20</v>
      </c>
      <c r="R961" s="98">
        <v>95000</v>
      </c>
      <c r="S961" s="891" t="s">
        <v>6006</v>
      </c>
      <c r="T961" s="156">
        <v>20</v>
      </c>
    </row>
    <row r="962" spans="1:20" ht="30">
      <c r="A962" s="76">
        <v>955</v>
      </c>
      <c r="B962" s="98">
        <v>566</v>
      </c>
      <c r="C962" s="98" t="s">
        <v>6076</v>
      </c>
      <c r="D962" s="98" t="s">
        <v>6077</v>
      </c>
      <c r="E962" s="98" t="s">
        <v>2844</v>
      </c>
      <c r="F962" s="98"/>
      <c r="G962" s="142" t="s">
        <v>1531</v>
      </c>
      <c r="H962" s="98" t="s">
        <v>1953</v>
      </c>
      <c r="I962" s="142" t="s">
        <v>32</v>
      </c>
      <c r="J962" s="142" t="s">
        <v>6</v>
      </c>
      <c r="K962" s="98" t="s">
        <v>3517</v>
      </c>
      <c r="L962" s="98">
        <v>50000</v>
      </c>
      <c r="M962" s="98">
        <v>42500</v>
      </c>
      <c r="N962" s="886">
        <v>2500</v>
      </c>
      <c r="O962" s="890" t="s">
        <v>6011</v>
      </c>
      <c r="P962" s="98">
        <v>47500</v>
      </c>
      <c r="Q962" s="225">
        <v>20</v>
      </c>
      <c r="R962" s="98">
        <v>47500</v>
      </c>
      <c r="S962" s="891" t="s">
        <v>6011</v>
      </c>
      <c r="T962" s="156">
        <v>20</v>
      </c>
    </row>
    <row r="963" spans="1:20" ht="45">
      <c r="A963" s="76">
        <v>956</v>
      </c>
      <c r="B963" s="98">
        <v>567</v>
      </c>
      <c r="C963" s="98" t="s">
        <v>6078</v>
      </c>
      <c r="D963" s="98" t="s">
        <v>6079</v>
      </c>
      <c r="E963" s="98" t="s">
        <v>6080</v>
      </c>
      <c r="F963" s="98"/>
      <c r="G963" s="142" t="s">
        <v>1531</v>
      </c>
      <c r="H963" s="98" t="s">
        <v>1953</v>
      </c>
      <c r="I963" s="142" t="s">
        <v>32</v>
      </c>
      <c r="J963" s="142" t="s">
        <v>6</v>
      </c>
      <c r="K963" s="98" t="s">
        <v>6081</v>
      </c>
      <c r="L963" s="98">
        <v>50000</v>
      </c>
      <c r="M963" s="98">
        <v>42500</v>
      </c>
      <c r="N963" s="886">
        <v>2500</v>
      </c>
      <c r="O963" s="890" t="s">
        <v>6011</v>
      </c>
      <c r="P963" s="98">
        <v>47500</v>
      </c>
      <c r="Q963" s="225">
        <v>20</v>
      </c>
      <c r="R963" s="98">
        <v>47500</v>
      </c>
      <c r="S963" s="891" t="s">
        <v>6011</v>
      </c>
      <c r="T963" s="156">
        <v>20</v>
      </c>
    </row>
    <row r="964" spans="1:20" ht="45">
      <c r="A964" s="76">
        <v>957</v>
      </c>
      <c r="B964" s="98">
        <v>568</v>
      </c>
      <c r="C964" s="98" t="s">
        <v>6082</v>
      </c>
      <c r="D964" s="98" t="s">
        <v>6083</v>
      </c>
      <c r="E964" s="98" t="s">
        <v>6084</v>
      </c>
      <c r="F964" s="98"/>
      <c r="G964" s="142" t="s">
        <v>1531</v>
      </c>
      <c r="H964" s="98" t="s">
        <v>1953</v>
      </c>
      <c r="I964" s="142" t="s">
        <v>32</v>
      </c>
      <c r="J964" s="142" t="s">
        <v>6</v>
      </c>
      <c r="K964" s="98" t="s">
        <v>6085</v>
      </c>
      <c r="L964" s="98">
        <v>50000</v>
      </c>
      <c r="M964" s="98">
        <v>42500</v>
      </c>
      <c r="N964" s="886">
        <v>2500</v>
      </c>
      <c r="O964" s="892" t="s">
        <v>6086</v>
      </c>
      <c r="P964" s="98">
        <v>47500</v>
      </c>
      <c r="Q964" s="225">
        <v>20</v>
      </c>
      <c r="R964" s="98">
        <v>47500</v>
      </c>
      <c r="S964" s="893" t="s">
        <v>6086</v>
      </c>
      <c r="T964" s="156">
        <v>20</v>
      </c>
    </row>
    <row r="965" spans="1:20" ht="30">
      <c r="A965" s="76">
        <v>958</v>
      </c>
      <c r="B965" s="98">
        <v>569</v>
      </c>
      <c r="C965" s="98" t="s">
        <v>6087</v>
      </c>
      <c r="D965" s="98" t="s">
        <v>6088</v>
      </c>
      <c r="E965" s="98" t="s">
        <v>6089</v>
      </c>
      <c r="F965" s="98"/>
      <c r="G965" s="142" t="s">
        <v>1531</v>
      </c>
      <c r="H965" s="98" t="s">
        <v>1953</v>
      </c>
      <c r="I965" s="142" t="s">
        <v>32</v>
      </c>
      <c r="J965" s="142" t="s">
        <v>6</v>
      </c>
      <c r="K965" s="98" t="s">
        <v>6010</v>
      </c>
      <c r="L965" s="98">
        <v>50000</v>
      </c>
      <c r="M965" s="98">
        <v>42500</v>
      </c>
      <c r="N965" s="886">
        <v>2500</v>
      </c>
      <c r="O965" s="890" t="s">
        <v>6011</v>
      </c>
      <c r="P965" s="98">
        <v>47500</v>
      </c>
      <c r="Q965" s="225">
        <v>20</v>
      </c>
      <c r="R965" s="98">
        <v>47500</v>
      </c>
      <c r="S965" s="891" t="s">
        <v>6011</v>
      </c>
      <c r="T965" s="156">
        <v>20</v>
      </c>
    </row>
    <row r="966" spans="1:20" ht="45">
      <c r="A966" s="76">
        <v>959</v>
      </c>
      <c r="B966" s="98">
        <v>570</v>
      </c>
      <c r="C966" s="98" t="s">
        <v>6090</v>
      </c>
      <c r="D966" s="98" t="s">
        <v>6083</v>
      </c>
      <c r="E966" s="98" t="s">
        <v>6091</v>
      </c>
      <c r="F966" s="98"/>
      <c r="G966" s="142" t="s">
        <v>1531</v>
      </c>
      <c r="H966" s="98" t="s">
        <v>1953</v>
      </c>
      <c r="I966" s="142" t="s">
        <v>32</v>
      </c>
      <c r="J966" s="142" t="s">
        <v>6</v>
      </c>
      <c r="K966" s="98" t="s">
        <v>3326</v>
      </c>
      <c r="L966" s="98">
        <v>50000</v>
      </c>
      <c r="M966" s="98">
        <v>42500</v>
      </c>
      <c r="N966" s="886">
        <v>2500</v>
      </c>
      <c r="O966" s="892" t="s">
        <v>6086</v>
      </c>
      <c r="P966" s="98">
        <v>47500</v>
      </c>
      <c r="Q966" s="225">
        <v>20</v>
      </c>
      <c r="R966" s="98">
        <v>47500</v>
      </c>
      <c r="S966" s="893" t="s">
        <v>6086</v>
      </c>
      <c r="T966" s="156">
        <v>20</v>
      </c>
    </row>
    <row r="967" spans="1:20" ht="45">
      <c r="A967" s="76">
        <v>960</v>
      </c>
      <c r="B967" s="98">
        <v>571</v>
      </c>
      <c r="C967" s="98" t="s">
        <v>6092</v>
      </c>
      <c r="D967" s="98" t="s">
        <v>6093</v>
      </c>
      <c r="E967" s="98" t="s">
        <v>6094</v>
      </c>
      <c r="F967" s="98"/>
      <c r="G967" s="142" t="s">
        <v>1531</v>
      </c>
      <c r="H967" s="98" t="s">
        <v>1953</v>
      </c>
      <c r="I967" s="142" t="s">
        <v>32</v>
      </c>
      <c r="J967" s="142" t="s">
        <v>6</v>
      </c>
      <c r="K967" s="98" t="s">
        <v>3326</v>
      </c>
      <c r="L967" s="98">
        <v>50000</v>
      </c>
      <c r="M967" s="98">
        <v>42500</v>
      </c>
      <c r="N967" s="886">
        <v>2500</v>
      </c>
      <c r="O967" s="890" t="s">
        <v>6006</v>
      </c>
      <c r="P967" s="98">
        <v>47500</v>
      </c>
      <c r="Q967" s="225">
        <v>20</v>
      </c>
      <c r="R967" s="98">
        <v>47500</v>
      </c>
      <c r="S967" s="891" t="s">
        <v>6006</v>
      </c>
      <c r="T967" s="156">
        <v>20</v>
      </c>
    </row>
    <row r="968" spans="1:20" ht="45">
      <c r="A968" s="76">
        <v>961</v>
      </c>
      <c r="B968" s="98">
        <v>572</v>
      </c>
      <c r="C968" s="98" t="s">
        <v>6095</v>
      </c>
      <c r="D968" s="98" t="s">
        <v>6096</v>
      </c>
      <c r="E968" s="98" t="s">
        <v>6097</v>
      </c>
      <c r="F968" s="98"/>
      <c r="G968" s="142" t="s">
        <v>1531</v>
      </c>
      <c r="H968" s="98" t="s">
        <v>1953</v>
      </c>
      <c r="I968" s="142" t="s">
        <v>41</v>
      </c>
      <c r="J968" s="142" t="s">
        <v>6</v>
      </c>
      <c r="K968" s="98" t="s">
        <v>6065</v>
      </c>
      <c r="L968" s="98">
        <v>50000</v>
      </c>
      <c r="M968" s="98">
        <v>42500</v>
      </c>
      <c r="N968" s="886">
        <v>2500</v>
      </c>
      <c r="O968" s="892" t="s">
        <v>6098</v>
      </c>
      <c r="P968" s="98">
        <v>47500</v>
      </c>
      <c r="Q968" s="225">
        <v>20</v>
      </c>
      <c r="R968" s="98">
        <v>47500</v>
      </c>
      <c r="S968" s="893" t="s">
        <v>6098</v>
      </c>
      <c r="T968" s="156">
        <v>20</v>
      </c>
    </row>
    <row r="969" spans="1:20" ht="45">
      <c r="A969" s="76">
        <v>962</v>
      </c>
      <c r="B969" s="98">
        <v>573</v>
      </c>
      <c r="C969" s="98" t="s">
        <v>6099</v>
      </c>
      <c r="D969" s="98" t="s">
        <v>6100</v>
      </c>
      <c r="E969" s="98" t="s">
        <v>2829</v>
      </c>
      <c r="F969" s="98"/>
      <c r="G969" s="142" t="s">
        <v>1531</v>
      </c>
      <c r="H969" s="98" t="s">
        <v>1953</v>
      </c>
      <c r="I969" s="142" t="s">
        <v>32</v>
      </c>
      <c r="J969" s="142" t="s">
        <v>6</v>
      </c>
      <c r="K969" s="98" t="s">
        <v>6081</v>
      </c>
      <c r="L969" s="98">
        <v>50000</v>
      </c>
      <c r="M969" s="98">
        <v>42500</v>
      </c>
      <c r="N969" s="886">
        <v>2500</v>
      </c>
      <c r="O969" s="890" t="s">
        <v>6006</v>
      </c>
      <c r="P969" s="98">
        <v>47500</v>
      </c>
      <c r="Q969" s="225">
        <v>20</v>
      </c>
      <c r="R969" s="98">
        <v>47500</v>
      </c>
      <c r="S969" s="891" t="s">
        <v>6006</v>
      </c>
      <c r="T969" s="156">
        <v>20</v>
      </c>
    </row>
    <row r="970" spans="1:20" ht="30">
      <c r="A970" s="76">
        <v>963</v>
      </c>
      <c r="B970" s="98">
        <v>574</v>
      </c>
      <c r="C970" s="98" t="s">
        <v>6101</v>
      </c>
      <c r="D970" s="98" t="s">
        <v>6102</v>
      </c>
      <c r="E970" s="98" t="s">
        <v>6103</v>
      </c>
      <c r="F970" s="98"/>
      <c r="G970" s="142" t="s">
        <v>1531</v>
      </c>
      <c r="H970" s="98" t="s">
        <v>1953</v>
      </c>
      <c r="I970" s="142" t="s">
        <v>41</v>
      </c>
      <c r="J970" s="142" t="s">
        <v>6</v>
      </c>
      <c r="K970" s="98" t="s">
        <v>3326</v>
      </c>
      <c r="L970" s="98">
        <v>50000</v>
      </c>
      <c r="M970" s="98">
        <v>42500</v>
      </c>
      <c r="N970" s="886">
        <v>2500</v>
      </c>
      <c r="O970" s="890" t="s">
        <v>6011</v>
      </c>
      <c r="P970" s="98">
        <v>47500</v>
      </c>
      <c r="Q970" s="225">
        <v>20</v>
      </c>
      <c r="R970" s="98">
        <v>47500</v>
      </c>
      <c r="S970" s="891" t="s">
        <v>6011</v>
      </c>
      <c r="T970" s="156">
        <v>20</v>
      </c>
    </row>
    <row r="971" spans="1:20" ht="45">
      <c r="A971" s="76">
        <v>964</v>
      </c>
      <c r="B971" s="98">
        <v>575</v>
      </c>
      <c r="C971" s="98" t="s">
        <v>6104</v>
      </c>
      <c r="D971" s="98" t="s">
        <v>6105</v>
      </c>
      <c r="E971" s="98" t="s">
        <v>6106</v>
      </c>
      <c r="F971" s="98"/>
      <c r="G971" s="142" t="s">
        <v>1531</v>
      </c>
      <c r="H971" s="98" t="s">
        <v>1953</v>
      </c>
      <c r="I971" s="142" t="s">
        <v>41</v>
      </c>
      <c r="J971" s="142" t="s">
        <v>6</v>
      </c>
      <c r="K971" s="98" t="s">
        <v>6065</v>
      </c>
      <c r="L971" s="98">
        <v>50000</v>
      </c>
      <c r="M971" s="98">
        <v>42500</v>
      </c>
      <c r="N971" s="886">
        <v>2500</v>
      </c>
      <c r="O971" s="890" t="s">
        <v>6006</v>
      </c>
      <c r="P971" s="98">
        <v>47500</v>
      </c>
      <c r="Q971" s="225">
        <v>20</v>
      </c>
      <c r="R971" s="98">
        <v>47500</v>
      </c>
      <c r="S971" s="891" t="s">
        <v>6006</v>
      </c>
      <c r="T971" s="156">
        <v>20</v>
      </c>
    </row>
    <row r="972" spans="1:20" ht="30">
      <c r="A972" s="76">
        <v>965</v>
      </c>
      <c r="B972" s="98">
        <v>576</v>
      </c>
      <c r="C972" s="98" t="s">
        <v>6107</v>
      </c>
      <c r="D972" s="98" t="s">
        <v>6108</v>
      </c>
      <c r="E972" s="98" t="s">
        <v>2844</v>
      </c>
      <c r="F972" s="98"/>
      <c r="G972" s="142" t="s">
        <v>1531</v>
      </c>
      <c r="H972" s="98" t="s">
        <v>1953</v>
      </c>
      <c r="I972" s="142" t="s">
        <v>32</v>
      </c>
      <c r="J972" s="142" t="s">
        <v>6</v>
      </c>
      <c r="K972" s="98" t="s">
        <v>3326</v>
      </c>
      <c r="L972" s="98">
        <v>50000</v>
      </c>
      <c r="M972" s="98">
        <v>42500</v>
      </c>
      <c r="N972" s="886">
        <v>2500</v>
      </c>
      <c r="O972" s="890" t="s">
        <v>6006</v>
      </c>
      <c r="P972" s="98">
        <v>47500</v>
      </c>
      <c r="Q972" s="225">
        <v>20</v>
      </c>
      <c r="R972" s="98">
        <v>47500</v>
      </c>
      <c r="S972" s="891" t="s">
        <v>6006</v>
      </c>
      <c r="T972" s="156">
        <v>20</v>
      </c>
    </row>
    <row r="973" spans="1:20" ht="30">
      <c r="A973" s="76">
        <v>966</v>
      </c>
      <c r="B973" s="98">
        <v>577</v>
      </c>
      <c r="C973" s="98" t="s">
        <v>6109</v>
      </c>
      <c r="D973" s="98" t="s">
        <v>6110</v>
      </c>
      <c r="E973" s="98" t="s">
        <v>6111</v>
      </c>
      <c r="F973" s="98"/>
      <c r="G973" s="142" t="s">
        <v>1531</v>
      </c>
      <c r="H973" s="98" t="s">
        <v>1953</v>
      </c>
      <c r="I973" s="142" t="s">
        <v>41</v>
      </c>
      <c r="J973" s="142" t="s">
        <v>6</v>
      </c>
      <c r="K973" s="98" t="s">
        <v>3326</v>
      </c>
      <c r="L973" s="98">
        <v>50000</v>
      </c>
      <c r="M973" s="98">
        <v>42500</v>
      </c>
      <c r="N973" s="886">
        <v>2500</v>
      </c>
      <c r="O973" s="892" t="s">
        <v>6086</v>
      </c>
      <c r="P973" s="98">
        <v>47500</v>
      </c>
      <c r="Q973" s="225">
        <v>20</v>
      </c>
      <c r="R973" s="98">
        <v>47500</v>
      </c>
      <c r="S973" s="893" t="s">
        <v>6086</v>
      </c>
      <c r="T973" s="156">
        <v>20</v>
      </c>
    </row>
    <row r="974" spans="1:20" ht="30">
      <c r="A974" s="76">
        <v>967</v>
      </c>
      <c r="B974" s="98">
        <v>578</v>
      </c>
      <c r="C974" s="98" t="s">
        <v>6112</v>
      </c>
      <c r="D974" s="98" t="s">
        <v>6113</v>
      </c>
      <c r="E974" s="98" t="s">
        <v>6111</v>
      </c>
      <c r="F974" s="98"/>
      <c r="G974" s="142" t="s">
        <v>1531</v>
      </c>
      <c r="H974" s="98" t="s">
        <v>1953</v>
      </c>
      <c r="I974" s="142" t="s">
        <v>32</v>
      </c>
      <c r="J974" s="142" t="s">
        <v>6</v>
      </c>
      <c r="K974" s="98" t="s">
        <v>6081</v>
      </c>
      <c r="L974" s="98">
        <v>50000</v>
      </c>
      <c r="M974" s="98">
        <v>42500</v>
      </c>
      <c r="N974" s="886">
        <v>2500</v>
      </c>
      <c r="O974" s="892" t="s">
        <v>6086</v>
      </c>
      <c r="P974" s="98">
        <v>47500</v>
      </c>
      <c r="Q974" s="225">
        <v>20</v>
      </c>
      <c r="R974" s="98">
        <v>47500</v>
      </c>
      <c r="S974" s="893" t="s">
        <v>6086</v>
      </c>
      <c r="T974" s="156">
        <v>20</v>
      </c>
    </row>
    <row r="975" spans="1:20" ht="45">
      <c r="A975" s="76">
        <v>968</v>
      </c>
      <c r="B975" s="98">
        <v>579</v>
      </c>
      <c r="C975" s="98" t="s">
        <v>6114</v>
      </c>
      <c r="D975" s="98" t="s">
        <v>6115</v>
      </c>
      <c r="E975" s="98" t="s">
        <v>6116</v>
      </c>
      <c r="F975" s="98"/>
      <c r="G975" s="142" t="s">
        <v>1531</v>
      </c>
      <c r="H975" s="98" t="s">
        <v>1953</v>
      </c>
      <c r="I975" s="142" t="s">
        <v>41</v>
      </c>
      <c r="J975" s="142" t="s">
        <v>6</v>
      </c>
      <c r="K975" s="98" t="s">
        <v>3326</v>
      </c>
      <c r="L975" s="98">
        <v>100000</v>
      </c>
      <c r="M975" s="98">
        <v>85000</v>
      </c>
      <c r="N975" s="886">
        <v>5000</v>
      </c>
      <c r="O975" s="892" t="s">
        <v>6024</v>
      </c>
      <c r="P975" s="98">
        <v>95000</v>
      </c>
      <c r="Q975" s="225">
        <v>20</v>
      </c>
      <c r="R975" s="98">
        <v>95000</v>
      </c>
      <c r="S975" s="893" t="s">
        <v>6024</v>
      </c>
      <c r="T975" s="156">
        <v>20</v>
      </c>
    </row>
    <row r="976" spans="1:20" ht="60">
      <c r="A976" s="76">
        <v>969</v>
      </c>
      <c r="B976" s="98">
        <v>581</v>
      </c>
      <c r="C976" s="98" t="s">
        <v>6117</v>
      </c>
      <c r="D976" s="98" t="s">
        <v>6118</v>
      </c>
      <c r="E976" s="98" t="s">
        <v>6119</v>
      </c>
      <c r="F976" s="98"/>
      <c r="G976" s="142" t="s">
        <v>1531</v>
      </c>
      <c r="H976" s="98" t="s">
        <v>1953</v>
      </c>
      <c r="I976" s="142" t="s">
        <v>32</v>
      </c>
      <c r="J976" s="142" t="s">
        <v>6</v>
      </c>
      <c r="K976" s="98" t="s">
        <v>3697</v>
      </c>
      <c r="L976" s="98">
        <v>100000</v>
      </c>
      <c r="M976" s="98">
        <v>85000</v>
      </c>
      <c r="N976" s="886">
        <v>5000</v>
      </c>
      <c r="O976" s="892" t="s">
        <v>6024</v>
      </c>
      <c r="P976" s="98">
        <v>95000</v>
      </c>
      <c r="Q976" s="225">
        <v>20</v>
      </c>
      <c r="R976" s="98">
        <v>95000</v>
      </c>
      <c r="S976" s="893" t="s">
        <v>6024</v>
      </c>
      <c r="T976" s="156">
        <v>20</v>
      </c>
    </row>
    <row r="977" spans="1:20" ht="60">
      <c r="A977" s="76">
        <v>970</v>
      </c>
      <c r="B977" s="98">
        <v>587</v>
      </c>
      <c r="C977" s="98" t="s">
        <v>6120</v>
      </c>
      <c r="D977" s="98" t="s">
        <v>6121</v>
      </c>
      <c r="E977" s="98" t="s">
        <v>6122</v>
      </c>
      <c r="F977" s="98"/>
      <c r="G977" s="142" t="s">
        <v>1531</v>
      </c>
      <c r="H977" s="98" t="s">
        <v>1953</v>
      </c>
      <c r="I977" s="142" t="s">
        <v>32</v>
      </c>
      <c r="J977" s="142" t="s">
        <v>6</v>
      </c>
      <c r="K977" s="98" t="s">
        <v>3326</v>
      </c>
      <c r="L977" s="98">
        <v>100000</v>
      </c>
      <c r="M977" s="98">
        <v>85000</v>
      </c>
      <c r="N977" s="886">
        <v>5000</v>
      </c>
      <c r="O977" s="890" t="s">
        <v>6006</v>
      </c>
      <c r="P977" s="98">
        <v>95000</v>
      </c>
      <c r="Q977" s="225">
        <v>20</v>
      </c>
      <c r="R977" s="98">
        <v>95000</v>
      </c>
      <c r="S977" s="891" t="s">
        <v>6006</v>
      </c>
      <c r="T977" s="156">
        <v>20</v>
      </c>
    </row>
    <row r="978" spans="1:20" ht="30">
      <c r="A978" s="76">
        <v>971</v>
      </c>
      <c r="B978" s="98">
        <v>590</v>
      </c>
      <c r="C978" s="98" t="s">
        <v>6123</v>
      </c>
      <c r="D978" s="98" t="s">
        <v>6124</v>
      </c>
      <c r="E978" s="98" t="s">
        <v>6125</v>
      </c>
      <c r="F978" s="98"/>
      <c r="G978" s="142" t="s">
        <v>1531</v>
      </c>
      <c r="H978" s="98" t="s">
        <v>1953</v>
      </c>
      <c r="I978" s="142" t="s">
        <v>41</v>
      </c>
      <c r="J978" s="142" t="s">
        <v>6</v>
      </c>
      <c r="K978" s="98" t="s">
        <v>6010</v>
      </c>
      <c r="L978" s="98">
        <v>50000</v>
      </c>
      <c r="M978" s="98">
        <v>42500</v>
      </c>
      <c r="N978" s="886">
        <v>2500</v>
      </c>
      <c r="O978" s="892" t="s">
        <v>6086</v>
      </c>
      <c r="P978" s="98">
        <v>47500</v>
      </c>
      <c r="Q978" s="225">
        <v>20</v>
      </c>
      <c r="R978" s="98">
        <v>47500</v>
      </c>
      <c r="S978" s="893" t="s">
        <v>6086</v>
      </c>
      <c r="T978" s="156">
        <v>20</v>
      </c>
    </row>
    <row r="979" spans="1:20" ht="30">
      <c r="A979" s="76">
        <v>972</v>
      </c>
      <c r="B979" s="98">
        <v>591</v>
      </c>
      <c r="C979" s="98" t="s">
        <v>6126</v>
      </c>
      <c r="D979" s="98" t="s">
        <v>6127</v>
      </c>
      <c r="E979" s="98" t="s">
        <v>2844</v>
      </c>
      <c r="F979" s="98"/>
      <c r="G979" s="142" t="s">
        <v>1531</v>
      </c>
      <c r="H979" s="98" t="s">
        <v>1953</v>
      </c>
      <c r="I979" s="142" t="s">
        <v>32</v>
      </c>
      <c r="J979" s="142" t="s">
        <v>6</v>
      </c>
      <c r="K979" s="98" t="s">
        <v>6010</v>
      </c>
      <c r="L979" s="98">
        <v>50000</v>
      </c>
      <c r="M979" s="98">
        <v>42500</v>
      </c>
      <c r="N979" s="886">
        <v>2500</v>
      </c>
      <c r="O979" s="890" t="s">
        <v>6006</v>
      </c>
      <c r="P979" s="98">
        <v>47500</v>
      </c>
      <c r="Q979" s="225">
        <v>20</v>
      </c>
      <c r="R979" s="98">
        <v>47500</v>
      </c>
      <c r="S979" s="891" t="s">
        <v>6006</v>
      </c>
      <c r="T979" s="156">
        <v>20</v>
      </c>
    </row>
    <row r="980" spans="1:20" ht="45">
      <c r="A980" s="76">
        <v>973</v>
      </c>
      <c r="B980" s="98">
        <v>592</v>
      </c>
      <c r="C980" s="98" t="s">
        <v>6128</v>
      </c>
      <c r="D980" s="98" t="s">
        <v>6083</v>
      </c>
      <c r="E980" s="98" t="s">
        <v>6084</v>
      </c>
      <c r="F980" s="98"/>
      <c r="G980" s="142" t="s">
        <v>1531</v>
      </c>
      <c r="H980" s="98" t="s">
        <v>1953</v>
      </c>
      <c r="I980" s="142" t="s">
        <v>32</v>
      </c>
      <c r="J980" s="142" t="s">
        <v>6</v>
      </c>
      <c r="K980" s="98" t="s">
        <v>6129</v>
      </c>
      <c r="L980" s="98">
        <v>50000</v>
      </c>
      <c r="M980" s="98">
        <v>42500</v>
      </c>
      <c r="N980" s="886">
        <v>2500</v>
      </c>
      <c r="O980" s="892" t="s">
        <v>6086</v>
      </c>
      <c r="P980" s="98">
        <v>47500</v>
      </c>
      <c r="Q980" s="225">
        <v>20</v>
      </c>
      <c r="R980" s="98">
        <v>47500</v>
      </c>
      <c r="S980" s="893" t="s">
        <v>6086</v>
      </c>
      <c r="T980" s="156">
        <v>20</v>
      </c>
    </row>
    <row r="981" spans="1:20" ht="60">
      <c r="A981" s="76">
        <v>974</v>
      </c>
      <c r="B981" s="98">
        <v>593</v>
      </c>
      <c r="C981" s="98" t="s">
        <v>6130</v>
      </c>
      <c r="D981" s="98" t="s">
        <v>6131</v>
      </c>
      <c r="E981" s="98" t="s">
        <v>6132</v>
      </c>
      <c r="F981" s="98"/>
      <c r="G981" s="142" t="s">
        <v>1531</v>
      </c>
      <c r="H981" s="98" t="s">
        <v>1953</v>
      </c>
      <c r="I981" s="142" t="s">
        <v>32</v>
      </c>
      <c r="J981" s="142" t="s">
        <v>6</v>
      </c>
      <c r="K981" s="98" t="s">
        <v>6060</v>
      </c>
      <c r="L981" s="98">
        <v>50000</v>
      </c>
      <c r="M981" s="98">
        <v>42500</v>
      </c>
      <c r="N981" s="886">
        <v>2500</v>
      </c>
      <c r="O981" s="890" t="s">
        <v>6011</v>
      </c>
      <c r="P981" s="98">
        <v>47500</v>
      </c>
      <c r="Q981" s="225">
        <v>20</v>
      </c>
      <c r="R981" s="98">
        <v>47500</v>
      </c>
      <c r="S981" s="891" t="s">
        <v>6011</v>
      </c>
      <c r="T981" s="156">
        <v>20</v>
      </c>
    </row>
    <row r="982" spans="1:20" ht="30">
      <c r="A982" s="76">
        <v>975</v>
      </c>
      <c r="B982" s="98">
        <v>594</v>
      </c>
      <c r="C982" s="98" t="s">
        <v>6133</v>
      </c>
      <c r="D982" s="98" t="s">
        <v>6134</v>
      </c>
      <c r="E982" s="98" t="s">
        <v>2844</v>
      </c>
      <c r="F982" s="98"/>
      <c r="G982" s="142" t="s">
        <v>1531</v>
      </c>
      <c r="H982" s="98" t="s">
        <v>1953</v>
      </c>
      <c r="I982" s="142" t="s">
        <v>32</v>
      </c>
      <c r="J982" s="142" t="s">
        <v>6</v>
      </c>
      <c r="K982" s="98" t="s">
        <v>6081</v>
      </c>
      <c r="L982" s="98">
        <v>50000</v>
      </c>
      <c r="M982" s="98">
        <v>42500</v>
      </c>
      <c r="N982" s="886">
        <v>2500</v>
      </c>
      <c r="O982" s="890" t="s">
        <v>6006</v>
      </c>
      <c r="P982" s="98">
        <v>47500</v>
      </c>
      <c r="Q982" s="225">
        <v>20</v>
      </c>
      <c r="R982" s="98">
        <v>47500</v>
      </c>
      <c r="S982" s="891" t="s">
        <v>6006</v>
      </c>
      <c r="T982" s="156">
        <v>20</v>
      </c>
    </row>
    <row r="983" spans="1:20" ht="60">
      <c r="A983" s="76">
        <v>976</v>
      </c>
      <c r="B983" s="98">
        <v>595</v>
      </c>
      <c r="C983" s="98" t="s">
        <v>6107</v>
      </c>
      <c r="D983" s="98" t="s">
        <v>6135</v>
      </c>
      <c r="E983" s="98" t="s">
        <v>2844</v>
      </c>
      <c r="F983" s="98"/>
      <c r="G983" s="142" t="s">
        <v>1531</v>
      </c>
      <c r="H983" s="98" t="s">
        <v>1953</v>
      </c>
      <c r="I983" s="142" t="s">
        <v>32</v>
      </c>
      <c r="J983" s="142" t="s">
        <v>6</v>
      </c>
      <c r="K983" s="98" t="s">
        <v>6060</v>
      </c>
      <c r="L983" s="98">
        <v>50000</v>
      </c>
      <c r="M983" s="98">
        <v>42500</v>
      </c>
      <c r="N983" s="886">
        <v>2500</v>
      </c>
      <c r="O983" s="890" t="s">
        <v>6011</v>
      </c>
      <c r="P983" s="98">
        <v>47500</v>
      </c>
      <c r="Q983" s="225">
        <v>20</v>
      </c>
      <c r="R983" s="98">
        <v>47500</v>
      </c>
      <c r="S983" s="891" t="s">
        <v>6011</v>
      </c>
      <c r="T983" s="156">
        <v>20</v>
      </c>
    </row>
    <row r="984" spans="1:20" ht="45">
      <c r="A984" s="76">
        <v>977</v>
      </c>
      <c r="B984" s="98">
        <v>596</v>
      </c>
      <c r="C984" s="98" t="s">
        <v>6136</v>
      </c>
      <c r="D984" s="98" t="s">
        <v>6049</v>
      </c>
      <c r="E984" s="98" t="s">
        <v>6137</v>
      </c>
      <c r="F984" s="98"/>
      <c r="G984" s="142" t="s">
        <v>1531</v>
      </c>
      <c r="H984" s="98" t="s">
        <v>1953</v>
      </c>
      <c r="I984" s="142" t="s">
        <v>32</v>
      </c>
      <c r="J984" s="142" t="s">
        <v>6</v>
      </c>
      <c r="K984" s="98" t="s">
        <v>3326</v>
      </c>
      <c r="L984" s="98">
        <v>100000</v>
      </c>
      <c r="M984" s="98">
        <v>85000</v>
      </c>
      <c r="N984" s="886">
        <v>5000</v>
      </c>
      <c r="O984" s="892" t="s">
        <v>6024</v>
      </c>
      <c r="P984" s="98">
        <v>95000</v>
      </c>
      <c r="Q984" s="225">
        <v>20</v>
      </c>
      <c r="R984" s="98">
        <v>95000</v>
      </c>
      <c r="S984" s="893" t="s">
        <v>6024</v>
      </c>
      <c r="T984" s="156">
        <v>20</v>
      </c>
    </row>
    <row r="985" spans="1:20" ht="60">
      <c r="A985" s="76">
        <v>978</v>
      </c>
      <c r="B985" s="98">
        <v>597</v>
      </c>
      <c r="C985" s="98" t="s">
        <v>6138</v>
      </c>
      <c r="D985" s="98" t="s">
        <v>6139</v>
      </c>
      <c r="E985" s="98" t="s">
        <v>6140</v>
      </c>
      <c r="F985" s="98"/>
      <c r="G985" s="142" t="s">
        <v>1531</v>
      </c>
      <c r="H985" s="98" t="s">
        <v>1953</v>
      </c>
      <c r="I985" s="142" t="s">
        <v>32</v>
      </c>
      <c r="J985" s="142" t="s">
        <v>6</v>
      </c>
      <c r="K985" s="98" t="s">
        <v>6141</v>
      </c>
      <c r="L985" s="98">
        <v>50000</v>
      </c>
      <c r="M985" s="98">
        <v>42500</v>
      </c>
      <c r="N985" s="886">
        <v>2500</v>
      </c>
      <c r="O985" s="890" t="s">
        <v>6006</v>
      </c>
      <c r="P985" s="98">
        <v>47500</v>
      </c>
      <c r="Q985" s="225">
        <v>20</v>
      </c>
      <c r="R985" s="98">
        <v>47500</v>
      </c>
      <c r="S985" s="891" t="s">
        <v>6006</v>
      </c>
      <c r="T985" s="156">
        <v>20</v>
      </c>
    </row>
    <row r="986" spans="1:20" ht="60">
      <c r="A986" s="76">
        <v>979</v>
      </c>
      <c r="B986" s="142">
        <v>598</v>
      </c>
      <c r="C986" s="142" t="s">
        <v>6142</v>
      </c>
      <c r="D986" s="142" t="s">
        <v>6143</v>
      </c>
      <c r="E986" s="142" t="s">
        <v>6144</v>
      </c>
      <c r="F986" s="142"/>
      <c r="G986" s="142" t="s">
        <v>1531</v>
      </c>
      <c r="H986" s="98" t="s">
        <v>1953</v>
      </c>
      <c r="I986" s="142" t="s">
        <v>41</v>
      </c>
      <c r="J986" s="142" t="s">
        <v>6</v>
      </c>
      <c r="K986" s="98" t="s">
        <v>6039</v>
      </c>
      <c r="L986" s="142">
        <v>50000</v>
      </c>
      <c r="M986" s="98">
        <v>42500</v>
      </c>
      <c r="N986" s="886">
        <v>2500</v>
      </c>
      <c r="O986" s="890" t="s">
        <v>6006</v>
      </c>
      <c r="P986" s="142">
        <v>47500</v>
      </c>
      <c r="Q986" s="225">
        <v>20</v>
      </c>
      <c r="R986" s="142">
        <v>47500</v>
      </c>
      <c r="S986" s="891" t="s">
        <v>6006</v>
      </c>
      <c r="T986" s="156">
        <v>20</v>
      </c>
    </row>
    <row r="987" spans="1:20" ht="60">
      <c r="A987" s="76">
        <v>980</v>
      </c>
      <c r="B987" s="98">
        <v>599</v>
      </c>
      <c r="C987" s="98" t="s">
        <v>6145</v>
      </c>
      <c r="D987" s="98" t="s">
        <v>6146</v>
      </c>
      <c r="E987" s="98" t="s">
        <v>6147</v>
      </c>
      <c r="F987" s="98"/>
      <c r="G987" s="142" t="s">
        <v>1531</v>
      </c>
      <c r="H987" s="98" t="s">
        <v>1953</v>
      </c>
      <c r="I987" s="142" t="s">
        <v>32</v>
      </c>
      <c r="J987" s="142" t="s">
        <v>6</v>
      </c>
      <c r="K987" s="98" t="s">
        <v>3326</v>
      </c>
      <c r="L987" s="98">
        <v>50000</v>
      </c>
      <c r="M987" s="98">
        <v>42500</v>
      </c>
      <c r="N987" s="886">
        <v>2500</v>
      </c>
      <c r="O987" s="890" t="s">
        <v>6148</v>
      </c>
      <c r="P987" s="98">
        <v>47500</v>
      </c>
      <c r="Q987" s="225">
        <v>20</v>
      </c>
      <c r="R987" s="98">
        <v>47500</v>
      </c>
      <c r="S987" s="891" t="s">
        <v>6148</v>
      </c>
      <c r="T987" s="156">
        <v>20</v>
      </c>
    </row>
    <row r="988" spans="1:20" ht="30">
      <c r="A988" s="76">
        <v>981</v>
      </c>
      <c r="B988" s="98">
        <v>600</v>
      </c>
      <c r="C988" s="98" t="s">
        <v>6149</v>
      </c>
      <c r="D988" s="98" t="s">
        <v>6150</v>
      </c>
      <c r="E988" s="98" t="s">
        <v>6151</v>
      </c>
      <c r="F988" s="98"/>
      <c r="G988" s="142" t="s">
        <v>1531</v>
      </c>
      <c r="H988" s="98" t="s">
        <v>1953</v>
      </c>
      <c r="I988" s="142" t="s">
        <v>32</v>
      </c>
      <c r="J988" s="142" t="s">
        <v>6</v>
      </c>
      <c r="K988" s="98" t="s">
        <v>6022</v>
      </c>
      <c r="L988" s="98">
        <v>100000</v>
      </c>
      <c r="M988" s="98">
        <v>85000</v>
      </c>
      <c r="N988" s="886">
        <v>5000</v>
      </c>
      <c r="O988" s="890" t="s">
        <v>6027</v>
      </c>
      <c r="P988" s="98">
        <v>95000</v>
      </c>
      <c r="Q988" s="225">
        <v>20</v>
      </c>
      <c r="R988" s="98">
        <v>95000</v>
      </c>
      <c r="S988" s="891" t="s">
        <v>6027</v>
      </c>
      <c r="T988" s="156">
        <v>20</v>
      </c>
    </row>
    <row r="989" spans="1:20" ht="60">
      <c r="A989" s="76">
        <v>982</v>
      </c>
      <c r="B989" s="142">
        <v>602</v>
      </c>
      <c r="C989" s="142" t="s">
        <v>6152</v>
      </c>
      <c r="D989" s="142" t="s">
        <v>6153</v>
      </c>
      <c r="E989" s="142" t="s">
        <v>6154</v>
      </c>
      <c r="F989" s="142"/>
      <c r="G989" s="142" t="s">
        <v>1531</v>
      </c>
      <c r="H989" s="98" t="s">
        <v>1953</v>
      </c>
      <c r="I989" s="142" t="s">
        <v>41</v>
      </c>
      <c r="J989" s="142" t="s">
        <v>6</v>
      </c>
      <c r="K989" s="98" t="s">
        <v>3326</v>
      </c>
      <c r="L989" s="98">
        <v>100000</v>
      </c>
      <c r="M989" s="98">
        <v>85000</v>
      </c>
      <c r="N989" s="886">
        <v>5000</v>
      </c>
      <c r="O989" s="890" t="s">
        <v>6011</v>
      </c>
      <c r="P989" s="98">
        <v>95000</v>
      </c>
      <c r="Q989" s="225">
        <v>20</v>
      </c>
      <c r="R989" s="98">
        <v>95000</v>
      </c>
      <c r="S989" s="891" t="s">
        <v>6011</v>
      </c>
      <c r="T989" s="156">
        <v>20</v>
      </c>
    </row>
    <row r="990" spans="1:20" ht="75">
      <c r="A990" s="76">
        <v>983</v>
      </c>
      <c r="B990" s="98">
        <v>603</v>
      </c>
      <c r="C990" s="98" t="s">
        <v>4861</v>
      </c>
      <c r="D990" s="98" t="s">
        <v>6155</v>
      </c>
      <c r="E990" s="98" t="s">
        <v>6156</v>
      </c>
      <c r="F990" s="98"/>
      <c r="G990" s="142" t="s">
        <v>1531</v>
      </c>
      <c r="H990" s="98" t="s">
        <v>1953</v>
      </c>
      <c r="I990" s="142" t="s">
        <v>41</v>
      </c>
      <c r="J990" s="142" t="s">
        <v>6</v>
      </c>
      <c r="K990" s="98" t="s">
        <v>6157</v>
      </c>
      <c r="L990" s="98">
        <v>100000</v>
      </c>
      <c r="M990" s="98">
        <v>85000</v>
      </c>
      <c r="N990" s="886">
        <v>5000</v>
      </c>
      <c r="O990" s="890" t="s">
        <v>6011</v>
      </c>
      <c r="P990" s="98">
        <v>95000</v>
      </c>
      <c r="Q990" s="225">
        <v>20</v>
      </c>
      <c r="R990" s="98">
        <v>95000</v>
      </c>
      <c r="S990" s="891" t="s">
        <v>6011</v>
      </c>
      <c r="T990" s="156">
        <v>20</v>
      </c>
    </row>
    <row r="991" spans="1:20" ht="60">
      <c r="A991" s="76">
        <v>984</v>
      </c>
      <c r="B991" s="98">
        <v>604</v>
      </c>
      <c r="C991" s="98" t="s">
        <v>6158</v>
      </c>
      <c r="D991" s="98" t="s">
        <v>6159</v>
      </c>
      <c r="E991" s="98" t="s">
        <v>6160</v>
      </c>
      <c r="F991" s="98"/>
      <c r="G991" s="142" t="s">
        <v>1531</v>
      </c>
      <c r="H991" s="98" t="s">
        <v>1953</v>
      </c>
      <c r="I991" s="142" t="s">
        <v>41</v>
      </c>
      <c r="J991" s="142" t="s">
        <v>6</v>
      </c>
      <c r="K991" s="98" t="s">
        <v>6039</v>
      </c>
      <c r="L991" s="98">
        <v>100000</v>
      </c>
      <c r="M991" s="98">
        <v>85000</v>
      </c>
      <c r="N991" s="886">
        <v>5000</v>
      </c>
      <c r="O991" s="890" t="s">
        <v>6011</v>
      </c>
      <c r="P991" s="98">
        <v>95000</v>
      </c>
      <c r="Q991" s="225">
        <v>20</v>
      </c>
      <c r="R991" s="98">
        <v>95000</v>
      </c>
      <c r="S991" s="891" t="s">
        <v>6011</v>
      </c>
      <c r="T991" s="156">
        <v>20</v>
      </c>
    </row>
    <row r="992" spans="1:20" ht="45">
      <c r="A992" s="76">
        <v>985</v>
      </c>
      <c r="B992" s="98">
        <v>610</v>
      </c>
      <c r="C992" s="98" t="s">
        <v>6161</v>
      </c>
      <c r="D992" s="98" t="s">
        <v>6037</v>
      </c>
      <c r="E992" s="98" t="s">
        <v>6162</v>
      </c>
      <c r="F992" s="98"/>
      <c r="G992" s="142" t="s">
        <v>1531</v>
      </c>
      <c r="H992" s="98" t="s">
        <v>1953</v>
      </c>
      <c r="I992" s="142" t="s">
        <v>32</v>
      </c>
      <c r="J992" s="142" t="s">
        <v>6</v>
      </c>
      <c r="K992" s="98" t="s">
        <v>3326</v>
      </c>
      <c r="L992" s="98">
        <v>50000</v>
      </c>
      <c r="M992" s="98">
        <v>42500</v>
      </c>
      <c r="N992" s="886">
        <v>2500</v>
      </c>
      <c r="O992" s="892" t="s">
        <v>6040</v>
      </c>
      <c r="P992" s="98">
        <v>47500</v>
      </c>
      <c r="Q992" s="225">
        <v>20</v>
      </c>
      <c r="R992" s="98">
        <v>47500</v>
      </c>
      <c r="S992" s="893" t="s">
        <v>6040</v>
      </c>
      <c r="T992" s="156">
        <v>20</v>
      </c>
    </row>
    <row r="993" spans="1:20" ht="45">
      <c r="A993" s="76">
        <v>986</v>
      </c>
      <c r="B993" s="98">
        <v>611</v>
      </c>
      <c r="C993" s="98" t="s">
        <v>6163</v>
      </c>
      <c r="D993" s="98" t="s">
        <v>6164</v>
      </c>
      <c r="E993" s="98" t="s">
        <v>6165</v>
      </c>
      <c r="F993" s="98"/>
      <c r="G993" s="142" t="s">
        <v>1531</v>
      </c>
      <c r="H993" s="98" t="s">
        <v>1953</v>
      </c>
      <c r="I993" s="142" t="s">
        <v>32</v>
      </c>
      <c r="J993" s="142" t="s">
        <v>6</v>
      </c>
      <c r="K993" s="98" t="s">
        <v>6166</v>
      </c>
      <c r="L993" s="98">
        <v>100000</v>
      </c>
      <c r="M993" s="98">
        <v>85000</v>
      </c>
      <c r="N993" s="886">
        <v>5000</v>
      </c>
      <c r="O993" s="890" t="s">
        <v>6006</v>
      </c>
      <c r="P993" s="98">
        <v>95000</v>
      </c>
      <c r="Q993" s="225">
        <v>20</v>
      </c>
      <c r="R993" s="98">
        <v>95000</v>
      </c>
      <c r="S993" s="891" t="s">
        <v>6006</v>
      </c>
      <c r="T993" s="156">
        <v>20</v>
      </c>
    </row>
    <row r="994" spans="1:20" ht="45">
      <c r="A994" s="76">
        <v>987</v>
      </c>
      <c r="B994" s="98">
        <v>612</v>
      </c>
      <c r="C994" s="98" t="s">
        <v>6167</v>
      </c>
      <c r="D994" s="98" t="s">
        <v>6168</v>
      </c>
      <c r="E994" s="98" t="s">
        <v>6169</v>
      </c>
      <c r="F994" s="98"/>
      <c r="G994" s="142" t="s">
        <v>1531</v>
      </c>
      <c r="H994" s="98" t="s">
        <v>1953</v>
      </c>
      <c r="I994" s="142" t="s">
        <v>32</v>
      </c>
      <c r="J994" s="142" t="s">
        <v>6</v>
      </c>
      <c r="K994" s="98" t="s">
        <v>6039</v>
      </c>
      <c r="L994" s="98">
        <v>100000</v>
      </c>
      <c r="M994" s="98">
        <v>85000</v>
      </c>
      <c r="N994" s="886">
        <v>5000</v>
      </c>
      <c r="O994" s="892" t="s">
        <v>6024</v>
      </c>
      <c r="P994" s="98">
        <v>95000</v>
      </c>
      <c r="Q994" s="225">
        <v>20</v>
      </c>
      <c r="R994" s="98">
        <v>95000</v>
      </c>
      <c r="S994" s="893" t="s">
        <v>6024</v>
      </c>
      <c r="T994" s="156">
        <v>20</v>
      </c>
    </row>
    <row r="995" spans="1:20" ht="60">
      <c r="A995" s="76">
        <v>988</v>
      </c>
      <c r="B995" s="98">
        <v>614</v>
      </c>
      <c r="C995" s="98" t="s">
        <v>6121</v>
      </c>
      <c r="D995" s="98" t="s">
        <v>6170</v>
      </c>
      <c r="E995" s="98" t="s">
        <v>6171</v>
      </c>
      <c r="F995" s="98"/>
      <c r="G995" s="142" t="s">
        <v>1531</v>
      </c>
      <c r="H995" s="98" t="s">
        <v>1953</v>
      </c>
      <c r="I995" s="142" t="s">
        <v>32</v>
      </c>
      <c r="J995" s="142" t="s">
        <v>6</v>
      </c>
      <c r="K995" s="98" t="s">
        <v>6172</v>
      </c>
      <c r="L995" s="98">
        <v>50000</v>
      </c>
      <c r="M995" s="98">
        <v>42500</v>
      </c>
      <c r="N995" s="886">
        <v>2500</v>
      </c>
      <c r="O995" s="890" t="s">
        <v>6148</v>
      </c>
      <c r="P995" s="98">
        <v>47500</v>
      </c>
      <c r="Q995" s="225">
        <v>20</v>
      </c>
      <c r="R995" s="98">
        <v>47500</v>
      </c>
      <c r="S995" s="891" t="s">
        <v>6148</v>
      </c>
      <c r="T995" s="156">
        <v>20</v>
      </c>
    </row>
    <row r="996" spans="1:20" ht="75">
      <c r="A996" s="76">
        <v>989</v>
      </c>
      <c r="B996" s="142">
        <v>618</v>
      </c>
      <c r="C996" s="142" t="s">
        <v>4415</v>
      </c>
      <c r="D996" s="142" t="s">
        <v>6173</v>
      </c>
      <c r="E996" s="142" t="s">
        <v>6174</v>
      </c>
      <c r="F996" s="142"/>
      <c r="G996" s="142" t="s">
        <v>1531</v>
      </c>
      <c r="H996" s="98" t="s">
        <v>1953</v>
      </c>
      <c r="I996" s="142" t="s">
        <v>32</v>
      </c>
      <c r="J996" s="142" t="s">
        <v>6</v>
      </c>
      <c r="K996" s="98" t="s">
        <v>4269</v>
      </c>
      <c r="L996" s="142">
        <v>50000</v>
      </c>
      <c r="M996" s="98">
        <v>42500</v>
      </c>
      <c r="N996" s="886">
        <v>2500</v>
      </c>
      <c r="O996" s="892" t="s">
        <v>6024</v>
      </c>
      <c r="P996" s="142">
        <v>47500</v>
      </c>
      <c r="Q996" s="225">
        <v>20</v>
      </c>
      <c r="R996" s="142">
        <v>47500</v>
      </c>
      <c r="S996" s="893" t="s">
        <v>6024</v>
      </c>
      <c r="T996" s="156">
        <v>20</v>
      </c>
    </row>
    <row r="997" spans="1:20" ht="75">
      <c r="A997" s="76">
        <v>990</v>
      </c>
      <c r="B997" s="142">
        <v>619</v>
      </c>
      <c r="C997" s="142" t="s">
        <v>6175</v>
      </c>
      <c r="D997" s="142" t="s">
        <v>4766</v>
      </c>
      <c r="E997" s="142" t="s">
        <v>6176</v>
      </c>
      <c r="F997" s="142"/>
      <c r="G997" s="142" t="s">
        <v>1531</v>
      </c>
      <c r="H997" s="98" t="s">
        <v>1953</v>
      </c>
      <c r="I997" s="142" t="s">
        <v>32</v>
      </c>
      <c r="J997" s="142" t="s">
        <v>6</v>
      </c>
      <c r="K997" s="98" t="s">
        <v>6039</v>
      </c>
      <c r="L997" s="142">
        <v>50000</v>
      </c>
      <c r="M997" s="98">
        <v>42500</v>
      </c>
      <c r="N997" s="886">
        <v>2500</v>
      </c>
      <c r="O997" s="892" t="s">
        <v>6024</v>
      </c>
      <c r="P997" s="142">
        <v>47500</v>
      </c>
      <c r="Q997" s="225">
        <v>20</v>
      </c>
      <c r="R997" s="142">
        <v>47500</v>
      </c>
      <c r="S997" s="893" t="s">
        <v>6024</v>
      </c>
      <c r="T997" s="156">
        <v>20</v>
      </c>
    </row>
    <row r="998" spans="1:20" ht="60">
      <c r="A998" s="76">
        <v>991</v>
      </c>
      <c r="B998" s="142">
        <v>620</v>
      </c>
      <c r="C998" s="142" t="s">
        <v>6177</v>
      </c>
      <c r="D998" s="142" t="s">
        <v>6178</v>
      </c>
      <c r="E998" s="142" t="s">
        <v>6179</v>
      </c>
      <c r="F998" s="142"/>
      <c r="G998" s="142" t="s">
        <v>1531</v>
      </c>
      <c r="H998" s="98" t="s">
        <v>1953</v>
      </c>
      <c r="I998" s="142" t="s">
        <v>32</v>
      </c>
      <c r="J998" s="142" t="s">
        <v>6</v>
      </c>
      <c r="K998" s="98" t="s">
        <v>6039</v>
      </c>
      <c r="L998" s="142">
        <v>50000</v>
      </c>
      <c r="M998" s="98">
        <v>42500</v>
      </c>
      <c r="N998" s="886">
        <v>2500</v>
      </c>
      <c r="O998" s="892" t="s">
        <v>6040</v>
      </c>
      <c r="P998" s="142">
        <v>47500</v>
      </c>
      <c r="Q998" s="225">
        <v>20</v>
      </c>
      <c r="R998" s="142">
        <v>47500</v>
      </c>
      <c r="S998" s="893" t="s">
        <v>6040</v>
      </c>
      <c r="T998" s="156">
        <v>20</v>
      </c>
    </row>
    <row r="999" spans="1:20" ht="60">
      <c r="A999" s="76">
        <v>992</v>
      </c>
      <c r="B999" s="142">
        <v>621</v>
      </c>
      <c r="C999" s="142" t="s">
        <v>6180</v>
      </c>
      <c r="D999" s="142" t="s">
        <v>3434</v>
      </c>
      <c r="E999" s="142" t="s">
        <v>6181</v>
      </c>
      <c r="F999" s="142"/>
      <c r="G999" s="142" t="s">
        <v>1531</v>
      </c>
      <c r="H999" s="98" t="s">
        <v>1953</v>
      </c>
      <c r="I999" s="142" t="s">
        <v>32</v>
      </c>
      <c r="J999" s="142" t="s">
        <v>6</v>
      </c>
      <c r="K999" s="98" t="s">
        <v>6039</v>
      </c>
      <c r="L999" s="142">
        <v>50000</v>
      </c>
      <c r="M999" s="98">
        <v>42500</v>
      </c>
      <c r="N999" s="886">
        <v>2500</v>
      </c>
      <c r="O999" s="892" t="s">
        <v>6040</v>
      </c>
      <c r="P999" s="142">
        <v>47500</v>
      </c>
      <c r="Q999" s="225">
        <v>20</v>
      </c>
      <c r="R999" s="142">
        <v>47500</v>
      </c>
      <c r="S999" s="893" t="s">
        <v>6040</v>
      </c>
      <c r="T999" s="156">
        <v>20</v>
      </c>
    </row>
    <row r="1000" spans="1:20" ht="60">
      <c r="A1000" s="76">
        <v>993</v>
      </c>
      <c r="B1000" s="142">
        <v>622</v>
      </c>
      <c r="C1000" s="142" t="s">
        <v>3717</v>
      </c>
      <c r="D1000" s="142" t="s">
        <v>6182</v>
      </c>
      <c r="E1000" s="142" t="s">
        <v>6183</v>
      </c>
      <c r="F1000" s="142"/>
      <c r="G1000" s="142" t="s">
        <v>1531</v>
      </c>
      <c r="H1000" s="98" t="s">
        <v>1953</v>
      </c>
      <c r="I1000" s="142" t="s">
        <v>32</v>
      </c>
      <c r="J1000" s="142" t="s">
        <v>6</v>
      </c>
      <c r="K1000" s="98" t="s">
        <v>6018</v>
      </c>
      <c r="L1000" s="142">
        <v>50000</v>
      </c>
      <c r="M1000" s="98">
        <v>42500</v>
      </c>
      <c r="N1000" s="886">
        <v>2500</v>
      </c>
      <c r="O1000" s="892" t="s">
        <v>6024</v>
      </c>
      <c r="P1000" s="142">
        <v>47500</v>
      </c>
      <c r="Q1000" s="225">
        <v>20</v>
      </c>
      <c r="R1000" s="142">
        <v>47500</v>
      </c>
      <c r="S1000" s="893" t="s">
        <v>6024</v>
      </c>
      <c r="T1000" s="156">
        <v>20</v>
      </c>
    </row>
    <row r="1001" spans="1:20" ht="75">
      <c r="A1001" s="76">
        <v>994</v>
      </c>
      <c r="B1001" s="142">
        <v>624</v>
      </c>
      <c r="C1001" s="142" t="s">
        <v>3756</v>
      </c>
      <c r="D1001" s="142" t="s">
        <v>6184</v>
      </c>
      <c r="E1001" s="142" t="s">
        <v>6185</v>
      </c>
      <c r="F1001" s="142"/>
      <c r="G1001" s="142" t="s">
        <v>1531</v>
      </c>
      <c r="H1001" s="98" t="s">
        <v>1953</v>
      </c>
      <c r="I1001" s="142" t="s">
        <v>32</v>
      </c>
      <c r="J1001" s="142" t="s">
        <v>6</v>
      </c>
      <c r="K1001" s="98" t="s">
        <v>6039</v>
      </c>
      <c r="L1001" s="142">
        <v>50000</v>
      </c>
      <c r="M1001" s="98">
        <v>42500</v>
      </c>
      <c r="N1001" s="886">
        <v>2500</v>
      </c>
      <c r="O1001" s="892" t="s">
        <v>6040</v>
      </c>
      <c r="P1001" s="142">
        <v>47500</v>
      </c>
      <c r="Q1001" s="225">
        <v>20</v>
      </c>
      <c r="R1001" s="142">
        <v>47500</v>
      </c>
      <c r="S1001" s="893" t="s">
        <v>6040</v>
      </c>
      <c r="T1001" s="156">
        <v>20</v>
      </c>
    </row>
    <row r="1002" spans="1:20" ht="60">
      <c r="A1002" s="76">
        <v>995</v>
      </c>
      <c r="B1002" s="98">
        <v>627</v>
      </c>
      <c r="C1002" s="98" t="s">
        <v>6186</v>
      </c>
      <c r="D1002" s="98" t="s">
        <v>6187</v>
      </c>
      <c r="E1002" s="98" t="s">
        <v>6188</v>
      </c>
      <c r="F1002" s="98"/>
      <c r="G1002" s="142" t="s">
        <v>1531</v>
      </c>
      <c r="H1002" s="98" t="s">
        <v>1953</v>
      </c>
      <c r="I1002" s="142" t="s">
        <v>32</v>
      </c>
      <c r="J1002" s="142" t="s">
        <v>6</v>
      </c>
      <c r="K1002" s="98" t="s">
        <v>3326</v>
      </c>
      <c r="L1002" s="98">
        <v>100000</v>
      </c>
      <c r="M1002" s="98">
        <v>85000</v>
      </c>
      <c r="N1002" s="886">
        <v>5000</v>
      </c>
      <c r="O1002" s="890" t="s">
        <v>6189</v>
      </c>
      <c r="P1002" s="98">
        <v>95000</v>
      </c>
      <c r="Q1002" s="225">
        <v>20</v>
      </c>
      <c r="R1002" s="98">
        <v>95000</v>
      </c>
      <c r="S1002" s="891" t="s">
        <v>6189</v>
      </c>
      <c r="T1002" s="156">
        <v>20</v>
      </c>
    </row>
    <row r="1003" spans="1:20" ht="75">
      <c r="A1003" s="76">
        <v>996</v>
      </c>
      <c r="B1003" s="98">
        <v>629</v>
      </c>
      <c r="C1003" s="98" t="s">
        <v>6190</v>
      </c>
      <c r="D1003" s="98" t="s">
        <v>6191</v>
      </c>
      <c r="E1003" s="98" t="s">
        <v>6192</v>
      </c>
      <c r="F1003" s="98"/>
      <c r="G1003" s="142" t="s">
        <v>1531</v>
      </c>
      <c r="H1003" s="98" t="s">
        <v>1953</v>
      </c>
      <c r="I1003" s="142" t="s">
        <v>41</v>
      </c>
      <c r="J1003" s="142" t="s">
        <v>6</v>
      </c>
      <c r="K1003" s="98" t="s">
        <v>3326</v>
      </c>
      <c r="L1003" s="98">
        <v>50000</v>
      </c>
      <c r="M1003" s="98">
        <v>42500</v>
      </c>
      <c r="N1003" s="886">
        <v>2500</v>
      </c>
      <c r="O1003" s="890" t="s">
        <v>6019</v>
      </c>
      <c r="P1003" s="98">
        <v>47500</v>
      </c>
      <c r="Q1003" s="225">
        <v>20</v>
      </c>
      <c r="R1003" s="98">
        <v>47500</v>
      </c>
      <c r="S1003" s="891" t="s">
        <v>6019</v>
      </c>
      <c r="T1003" s="156">
        <v>20</v>
      </c>
    </row>
    <row r="1004" spans="1:20" ht="75">
      <c r="A1004" s="76">
        <v>997</v>
      </c>
      <c r="B1004" s="98">
        <v>630</v>
      </c>
      <c r="C1004" s="98" t="s">
        <v>6193</v>
      </c>
      <c r="D1004" s="98" t="s">
        <v>6191</v>
      </c>
      <c r="E1004" s="98" t="s">
        <v>6192</v>
      </c>
      <c r="F1004" s="98"/>
      <c r="G1004" s="142" t="s">
        <v>1531</v>
      </c>
      <c r="H1004" s="98" t="s">
        <v>1953</v>
      </c>
      <c r="I1004" s="142" t="s">
        <v>32</v>
      </c>
      <c r="J1004" s="142" t="s">
        <v>6</v>
      </c>
      <c r="K1004" s="98" t="s">
        <v>3326</v>
      </c>
      <c r="L1004" s="98">
        <v>50000</v>
      </c>
      <c r="M1004" s="98">
        <v>42500</v>
      </c>
      <c r="N1004" s="886">
        <v>2500</v>
      </c>
      <c r="O1004" s="890" t="s">
        <v>6019</v>
      </c>
      <c r="P1004" s="98">
        <v>47500</v>
      </c>
      <c r="Q1004" s="225">
        <v>20</v>
      </c>
      <c r="R1004" s="98">
        <v>47500</v>
      </c>
      <c r="S1004" s="891" t="s">
        <v>6019</v>
      </c>
      <c r="T1004" s="156">
        <v>20</v>
      </c>
    </row>
    <row r="1005" spans="1:20" ht="45">
      <c r="A1005" s="76">
        <v>998</v>
      </c>
      <c r="B1005" s="98">
        <v>631</v>
      </c>
      <c r="C1005" s="98" t="s">
        <v>6194</v>
      </c>
      <c r="D1005" s="98" t="s">
        <v>6195</v>
      </c>
      <c r="E1005" s="98" t="s">
        <v>6196</v>
      </c>
      <c r="F1005" s="98"/>
      <c r="G1005" s="142" t="s">
        <v>1531</v>
      </c>
      <c r="H1005" s="98" t="s">
        <v>1953</v>
      </c>
      <c r="I1005" s="142" t="s">
        <v>32</v>
      </c>
      <c r="J1005" s="142" t="s">
        <v>6</v>
      </c>
      <c r="K1005" s="98" t="s">
        <v>3326</v>
      </c>
      <c r="L1005" s="98">
        <v>50000</v>
      </c>
      <c r="M1005" s="98">
        <v>42500</v>
      </c>
      <c r="N1005" s="886">
        <v>2500</v>
      </c>
      <c r="O1005" s="890" t="s">
        <v>6019</v>
      </c>
      <c r="P1005" s="98">
        <v>47500</v>
      </c>
      <c r="Q1005" s="225">
        <v>20</v>
      </c>
      <c r="R1005" s="98">
        <v>47500</v>
      </c>
      <c r="S1005" s="891" t="s">
        <v>6019</v>
      </c>
      <c r="T1005" s="156">
        <v>20</v>
      </c>
    </row>
    <row r="1006" spans="1:20" ht="60">
      <c r="A1006" s="76">
        <v>999</v>
      </c>
      <c r="B1006" s="98">
        <v>633</v>
      </c>
      <c r="C1006" s="98" t="s">
        <v>6197</v>
      </c>
      <c r="D1006" s="98" t="s">
        <v>6198</v>
      </c>
      <c r="E1006" s="98" t="s">
        <v>6199</v>
      </c>
      <c r="F1006" s="98"/>
      <c r="G1006" s="142" t="s">
        <v>1531</v>
      </c>
      <c r="H1006" s="98" t="s">
        <v>1953</v>
      </c>
      <c r="I1006" s="142" t="s">
        <v>32</v>
      </c>
      <c r="J1006" s="142" t="s">
        <v>6</v>
      </c>
      <c r="K1006" s="98" t="s">
        <v>3326</v>
      </c>
      <c r="L1006" s="98">
        <v>50000</v>
      </c>
      <c r="M1006" s="98">
        <v>42500</v>
      </c>
      <c r="N1006" s="886">
        <v>2500</v>
      </c>
      <c r="O1006" s="890" t="s">
        <v>6019</v>
      </c>
      <c r="P1006" s="98">
        <v>47500</v>
      </c>
      <c r="Q1006" s="225">
        <v>20</v>
      </c>
      <c r="R1006" s="98">
        <v>47500</v>
      </c>
      <c r="S1006" s="891" t="s">
        <v>6019</v>
      </c>
      <c r="T1006" s="156">
        <v>20</v>
      </c>
    </row>
    <row r="1007" spans="1:20" ht="75">
      <c r="A1007" s="76">
        <v>1000</v>
      </c>
      <c r="B1007" s="98">
        <v>634</v>
      </c>
      <c r="C1007" s="98" t="s">
        <v>6200</v>
      </c>
      <c r="D1007" s="98" t="s">
        <v>6201</v>
      </c>
      <c r="E1007" s="98" t="s">
        <v>6192</v>
      </c>
      <c r="F1007" s="98"/>
      <c r="G1007" s="142" t="s">
        <v>1531</v>
      </c>
      <c r="H1007" s="98" t="s">
        <v>1953</v>
      </c>
      <c r="I1007" s="142" t="s">
        <v>32</v>
      </c>
      <c r="J1007" s="142" t="s">
        <v>6</v>
      </c>
      <c r="K1007" s="98" t="s">
        <v>3326</v>
      </c>
      <c r="L1007" s="98">
        <v>50000</v>
      </c>
      <c r="M1007" s="98">
        <v>42500</v>
      </c>
      <c r="N1007" s="886">
        <v>2500</v>
      </c>
      <c r="O1007" s="890" t="s">
        <v>6019</v>
      </c>
      <c r="P1007" s="98">
        <v>47500</v>
      </c>
      <c r="Q1007" s="225">
        <v>20</v>
      </c>
      <c r="R1007" s="98">
        <v>47500</v>
      </c>
      <c r="S1007" s="891" t="s">
        <v>6019</v>
      </c>
      <c r="T1007" s="156">
        <v>20</v>
      </c>
    </row>
    <row r="1008" spans="1:20" ht="60">
      <c r="A1008" s="76">
        <v>1001</v>
      </c>
      <c r="B1008" s="142">
        <v>636</v>
      </c>
      <c r="C1008" s="142" t="s">
        <v>6202</v>
      </c>
      <c r="D1008" s="142" t="s">
        <v>6203</v>
      </c>
      <c r="E1008" s="142" t="s">
        <v>6204</v>
      </c>
      <c r="F1008" s="142"/>
      <c r="G1008" s="142" t="s">
        <v>1531</v>
      </c>
      <c r="H1008" s="98" t="s">
        <v>1953</v>
      </c>
      <c r="I1008" s="142" t="s">
        <v>32</v>
      </c>
      <c r="J1008" s="142" t="s">
        <v>6</v>
      </c>
      <c r="K1008" s="98" t="s">
        <v>3424</v>
      </c>
      <c r="L1008" s="142">
        <v>50000</v>
      </c>
      <c r="M1008" s="98">
        <v>42500</v>
      </c>
      <c r="N1008" s="886">
        <v>2500</v>
      </c>
      <c r="O1008" s="890" t="s">
        <v>6205</v>
      </c>
      <c r="P1008" s="142">
        <v>47500</v>
      </c>
      <c r="Q1008" s="225">
        <v>20</v>
      </c>
      <c r="R1008" s="142">
        <v>47500</v>
      </c>
      <c r="S1008" s="891" t="s">
        <v>6205</v>
      </c>
      <c r="T1008" s="156">
        <v>20</v>
      </c>
    </row>
    <row r="1009" spans="1:20" ht="30">
      <c r="A1009" s="76">
        <v>1002</v>
      </c>
      <c r="B1009" s="98">
        <v>639</v>
      </c>
      <c r="C1009" s="98" t="s">
        <v>6206</v>
      </c>
      <c r="D1009" s="98" t="s">
        <v>6150</v>
      </c>
      <c r="E1009" s="98" t="s">
        <v>6207</v>
      </c>
      <c r="F1009" s="98"/>
      <c r="G1009" s="142" t="s">
        <v>1531</v>
      </c>
      <c r="H1009" s="98" t="s">
        <v>1953</v>
      </c>
      <c r="I1009" s="142" t="s">
        <v>32</v>
      </c>
      <c r="J1009" s="142" t="s">
        <v>6</v>
      </c>
      <c r="K1009" s="98" t="s">
        <v>6081</v>
      </c>
      <c r="L1009" s="98">
        <v>100000</v>
      </c>
      <c r="M1009" s="98">
        <v>85000</v>
      </c>
      <c r="N1009" s="886">
        <v>5000</v>
      </c>
      <c r="O1009" s="892" t="s">
        <v>6208</v>
      </c>
      <c r="P1009" s="98">
        <v>95000</v>
      </c>
      <c r="Q1009" s="225">
        <v>20</v>
      </c>
      <c r="R1009" s="98">
        <v>95000</v>
      </c>
      <c r="S1009" s="893" t="s">
        <v>6208</v>
      </c>
      <c r="T1009" s="156">
        <v>20</v>
      </c>
    </row>
    <row r="1010" spans="1:20" ht="90">
      <c r="A1010" s="76">
        <v>1003</v>
      </c>
      <c r="B1010" s="142">
        <v>641</v>
      </c>
      <c r="C1010" s="142" t="s">
        <v>3994</v>
      </c>
      <c r="D1010" s="142" t="s">
        <v>6209</v>
      </c>
      <c r="E1010" s="142" t="s">
        <v>6210</v>
      </c>
      <c r="F1010" s="142"/>
      <c r="G1010" s="142" t="s">
        <v>1531</v>
      </c>
      <c r="H1010" s="98" t="s">
        <v>1953</v>
      </c>
      <c r="I1010" s="142" t="s">
        <v>32</v>
      </c>
      <c r="J1010" s="142" t="s">
        <v>6</v>
      </c>
      <c r="K1010" s="98" t="s">
        <v>6039</v>
      </c>
      <c r="L1010" s="98">
        <v>100000</v>
      </c>
      <c r="M1010" s="98">
        <v>85000</v>
      </c>
      <c r="N1010" s="886">
        <v>5000</v>
      </c>
      <c r="O1010" s="892" t="s">
        <v>6040</v>
      </c>
      <c r="P1010" s="98">
        <v>95000</v>
      </c>
      <c r="Q1010" s="225">
        <v>20</v>
      </c>
      <c r="R1010" s="98">
        <v>95000</v>
      </c>
      <c r="S1010" s="893" t="s">
        <v>6040</v>
      </c>
      <c r="T1010" s="156">
        <v>20</v>
      </c>
    </row>
    <row r="1011" spans="1:20" ht="60">
      <c r="A1011" s="76">
        <v>1004</v>
      </c>
      <c r="B1011" s="98">
        <v>642</v>
      </c>
      <c r="C1011" s="98" t="s">
        <v>6211</v>
      </c>
      <c r="D1011" s="98" t="s">
        <v>6212</v>
      </c>
      <c r="E1011" s="98" t="s">
        <v>2844</v>
      </c>
      <c r="F1011" s="98"/>
      <c r="G1011" s="142" t="s">
        <v>1531</v>
      </c>
      <c r="H1011" s="98" t="s">
        <v>1953</v>
      </c>
      <c r="I1011" s="142" t="s">
        <v>32</v>
      </c>
      <c r="J1011" s="142" t="s">
        <v>6</v>
      </c>
      <c r="K1011" s="98" t="s">
        <v>6060</v>
      </c>
      <c r="L1011" s="98">
        <v>50000</v>
      </c>
      <c r="M1011" s="98">
        <v>42500</v>
      </c>
      <c r="N1011" s="886">
        <v>2500</v>
      </c>
      <c r="O1011" s="890" t="s">
        <v>6006</v>
      </c>
      <c r="P1011" s="98">
        <v>47500</v>
      </c>
      <c r="Q1011" s="225">
        <v>20</v>
      </c>
      <c r="R1011" s="98">
        <v>47500</v>
      </c>
      <c r="S1011" s="891" t="s">
        <v>6006</v>
      </c>
      <c r="T1011" s="156">
        <v>20</v>
      </c>
    </row>
    <row r="1012" spans="1:20" ht="60">
      <c r="A1012" s="76">
        <v>1005</v>
      </c>
      <c r="B1012" s="142">
        <v>643</v>
      </c>
      <c r="C1012" s="142" t="s">
        <v>6213</v>
      </c>
      <c r="D1012" s="142" t="s">
        <v>6214</v>
      </c>
      <c r="E1012" s="142" t="s">
        <v>6215</v>
      </c>
      <c r="F1012" s="142"/>
      <c r="G1012" s="142" t="s">
        <v>1531</v>
      </c>
      <c r="H1012" s="98" t="s">
        <v>1953</v>
      </c>
      <c r="I1012" s="142" t="s">
        <v>32</v>
      </c>
      <c r="J1012" s="142" t="s">
        <v>6</v>
      </c>
      <c r="K1012" s="98" t="s">
        <v>3326</v>
      </c>
      <c r="L1012" s="142">
        <v>50000</v>
      </c>
      <c r="M1012" s="98">
        <v>42500</v>
      </c>
      <c r="N1012" s="886">
        <v>2500</v>
      </c>
      <c r="O1012" s="892" t="s">
        <v>6086</v>
      </c>
      <c r="P1012" s="142">
        <v>47500</v>
      </c>
      <c r="Q1012" s="225">
        <v>20</v>
      </c>
      <c r="R1012" s="142">
        <v>47500</v>
      </c>
      <c r="S1012" s="893" t="s">
        <v>6086</v>
      </c>
      <c r="T1012" s="156">
        <v>20</v>
      </c>
    </row>
    <row r="1013" spans="1:20" ht="60">
      <c r="A1013" s="76">
        <v>1006</v>
      </c>
      <c r="B1013" s="142">
        <v>644</v>
      </c>
      <c r="C1013" s="142" t="s">
        <v>6216</v>
      </c>
      <c r="D1013" s="142" t="s">
        <v>6217</v>
      </c>
      <c r="E1013" s="142" t="s">
        <v>6218</v>
      </c>
      <c r="F1013" s="142"/>
      <c r="G1013" s="142" t="s">
        <v>1531</v>
      </c>
      <c r="H1013" s="98" t="s">
        <v>1953</v>
      </c>
      <c r="I1013" s="142" t="s">
        <v>41</v>
      </c>
      <c r="J1013" s="142" t="s">
        <v>6</v>
      </c>
      <c r="K1013" s="98" t="s">
        <v>3326</v>
      </c>
      <c r="L1013" s="142">
        <v>50000</v>
      </c>
      <c r="M1013" s="98">
        <v>42500</v>
      </c>
      <c r="N1013" s="886">
        <v>2500</v>
      </c>
      <c r="O1013" s="892" t="s">
        <v>6208</v>
      </c>
      <c r="P1013" s="142">
        <v>47500</v>
      </c>
      <c r="Q1013" s="225">
        <v>20</v>
      </c>
      <c r="R1013" s="142">
        <v>47500</v>
      </c>
      <c r="S1013" s="893" t="s">
        <v>6208</v>
      </c>
      <c r="T1013" s="156">
        <v>20</v>
      </c>
    </row>
    <row r="1014" spans="1:20" ht="60">
      <c r="A1014" s="76">
        <v>1007</v>
      </c>
      <c r="B1014" s="142">
        <v>646</v>
      </c>
      <c r="C1014" s="142" t="s">
        <v>6219</v>
      </c>
      <c r="D1014" s="142" t="s">
        <v>6220</v>
      </c>
      <c r="E1014" s="142" t="s">
        <v>6221</v>
      </c>
      <c r="F1014" s="142"/>
      <c r="G1014" s="142" t="s">
        <v>1531</v>
      </c>
      <c r="H1014" s="98" t="s">
        <v>1953</v>
      </c>
      <c r="I1014" s="142" t="s">
        <v>41</v>
      </c>
      <c r="J1014" s="142" t="s">
        <v>6</v>
      </c>
      <c r="K1014" s="98" t="s">
        <v>3326</v>
      </c>
      <c r="L1014" s="98">
        <v>100000</v>
      </c>
      <c r="M1014" s="98">
        <v>85000</v>
      </c>
      <c r="N1014" s="886">
        <v>5000</v>
      </c>
      <c r="O1014" s="892" t="s">
        <v>6208</v>
      </c>
      <c r="P1014" s="98">
        <v>95000</v>
      </c>
      <c r="Q1014" s="225">
        <v>20</v>
      </c>
      <c r="R1014" s="98">
        <v>95000</v>
      </c>
      <c r="S1014" s="893" t="s">
        <v>6208</v>
      </c>
      <c r="T1014" s="156">
        <v>20</v>
      </c>
    </row>
    <row r="1015" spans="1:20" ht="45">
      <c r="A1015" s="76">
        <v>1008</v>
      </c>
      <c r="B1015" s="98">
        <v>647</v>
      </c>
      <c r="C1015" s="98" t="s">
        <v>6222</v>
      </c>
      <c r="D1015" s="98" t="s">
        <v>6223</v>
      </c>
      <c r="E1015" s="98" t="s">
        <v>2844</v>
      </c>
      <c r="F1015" s="98"/>
      <c r="G1015" s="142" t="s">
        <v>1531</v>
      </c>
      <c r="H1015" s="98" t="s">
        <v>1953</v>
      </c>
      <c r="I1015" s="142" t="s">
        <v>41</v>
      </c>
      <c r="J1015" s="142" t="s">
        <v>6</v>
      </c>
      <c r="K1015" s="98" t="s">
        <v>6065</v>
      </c>
      <c r="L1015" s="98">
        <v>100000</v>
      </c>
      <c r="M1015" s="98">
        <v>85000</v>
      </c>
      <c r="N1015" s="886">
        <v>5000</v>
      </c>
      <c r="O1015" s="892" t="s">
        <v>6098</v>
      </c>
      <c r="P1015" s="98">
        <v>95000</v>
      </c>
      <c r="Q1015" s="225">
        <v>20</v>
      </c>
      <c r="R1015" s="98">
        <v>95000</v>
      </c>
      <c r="S1015" s="893" t="s">
        <v>6098</v>
      </c>
      <c r="T1015" s="156">
        <v>20</v>
      </c>
    </row>
    <row r="1016" spans="1:20" ht="60">
      <c r="A1016" s="76">
        <v>1009</v>
      </c>
      <c r="B1016" s="98">
        <v>648</v>
      </c>
      <c r="C1016" s="98" t="s">
        <v>6224</v>
      </c>
      <c r="D1016" s="98" t="s">
        <v>6225</v>
      </c>
      <c r="E1016" s="98" t="s">
        <v>2844</v>
      </c>
      <c r="F1016" s="98"/>
      <c r="G1016" s="142" t="s">
        <v>1531</v>
      </c>
      <c r="H1016" s="98" t="s">
        <v>1953</v>
      </c>
      <c r="I1016" s="142" t="s">
        <v>32</v>
      </c>
      <c r="J1016" s="142" t="s">
        <v>6</v>
      </c>
      <c r="K1016" s="98" t="s">
        <v>6060</v>
      </c>
      <c r="L1016" s="98">
        <v>100000</v>
      </c>
      <c r="M1016" s="98">
        <v>85000</v>
      </c>
      <c r="N1016" s="886">
        <v>5000</v>
      </c>
      <c r="O1016" s="892" t="s">
        <v>6098</v>
      </c>
      <c r="P1016" s="98">
        <v>95000</v>
      </c>
      <c r="Q1016" s="225">
        <v>20</v>
      </c>
      <c r="R1016" s="98">
        <v>95000</v>
      </c>
      <c r="S1016" s="893" t="s">
        <v>6098</v>
      </c>
      <c r="T1016" s="156">
        <v>20</v>
      </c>
    </row>
    <row r="1017" spans="1:20" ht="60">
      <c r="A1017" s="76">
        <v>1010</v>
      </c>
      <c r="B1017" s="142">
        <v>649</v>
      </c>
      <c r="C1017" s="142" t="s">
        <v>6226</v>
      </c>
      <c r="D1017" s="142" t="s">
        <v>6227</v>
      </c>
      <c r="E1017" s="142" t="s">
        <v>6228</v>
      </c>
      <c r="F1017" s="142"/>
      <c r="G1017" s="142" t="s">
        <v>1531</v>
      </c>
      <c r="H1017" s="98" t="s">
        <v>1953</v>
      </c>
      <c r="I1017" s="142" t="s">
        <v>32</v>
      </c>
      <c r="J1017" s="142" t="s">
        <v>6</v>
      </c>
      <c r="K1017" s="98" t="s">
        <v>6039</v>
      </c>
      <c r="L1017" s="98">
        <v>100000</v>
      </c>
      <c r="M1017" s="98">
        <v>85000</v>
      </c>
      <c r="N1017" s="886">
        <v>5000</v>
      </c>
      <c r="O1017" s="892" t="s">
        <v>6229</v>
      </c>
      <c r="P1017" s="98">
        <v>95000</v>
      </c>
      <c r="Q1017" s="225">
        <v>20</v>
      </c>
      <c r="R1017" s="98">
        <v>95000</v>
      </c>
      <c r="S1017" s="893" t="s">
        <v>6229</v>
      </c>
      <c r="T1017" s="156">
        <v>20</v>
      </c>
    </row>
    <row r="1018" spans="1:20" ht="30">
      <c r="A1018" s="76">
        <v>1011</v>
      </c>
      <c r="B1018" s="98">
        <v>650</v>
      </c>
      <c r="C1018" s="98" t="s">
        <v>6230</v>
      </c>
      <c r="D1018" s="98" t="s">
        <v>6231</v>
      </c>
      <c r="E1018" s="98" t="s">
        <v>2844</v>
      </c>
      <c r="F1018" s="98"/>
      <c r="G1018" s="142" t="s">
        <v>1531</v>
      </c>
      <c r="H1018" s="98" t="s">
        <v>1953</v>
      </c>
      <c r="I1018" s="142" t="s">
        <v>32</v>
      </c>
      <c r="J1018" s="142" t="s">
        <v>6</v>
      </c>
      <c r="K1018" s="98" t="s">
        <v>3326</v>
      </c>
      <c r="L1018" s="98">
        <v>100000</v>
      </c>
      <c r="M1018" s="98">
        <v>85000</v>
      </c>
      <c r="N1018" s="886">
        <v>5000</v>
      </c>
      <c r="O1018" s="892" t="s">
        <v>6208</v>
      </c>
      <c r="P1018" s="98">
        <v>95000</v>
      </c>
      <c r="Q1018" s="225">
        <v>20</v>
      </c>
      <c r="R1018" s="98">
        <v>95000</v>
      </c>
      <c r="S1018" s="893" t="s">
        <v>6208</v>
      </c>
      <c r="T1018" s="156">
        <v>20</v>
      </c>
    </row>
    <row r="1019" spans="1:20" ht="60">
      <c r="A1019" s="76">
        <v>1012</v>
      </c>
      <c r="B1019" s="98">
        <v>651</v>
      </c>
      <c r="C1019" s="98" t="s">
        <v>6232</v>
      </c>
      <c r="D1019" s="98" t="s">
        <v>6233</v>
      </c>
      <c r="E1019" s="98" t="s">
        <v>6234</v>
      </c>
      <c r="F1019" s="98"/>
      <c r="G1019" s="142" t="s">
        <v>1531</v>
      </c>
      <c r="H1019" s="98" t="s">
        <v>1953</v>
      </c>
      <c r="I1019" s="142" t="s">
        <v>32</v>
      </c>
      <c r="J1019" s="142" t="s">
        <v>6</v>
      </c>
      <c r="K1019" s="98" t="s">
        <v>6039</v>
      </c>
      <c r="L1019" s="98">
        <v>50000</v>
      </c>
      <c r="M1019" s="98">
        <v>42500</v>
      </c>
      <c r="N1019" s="886">
        <v>2500</v>
      </c>
      <c r="O1019" s="890" t="s">
        <v>6031</v>
      </c>
      <c r="P1019" s="98">
        <v>47500</v>
      </c>
      <c r="Q1019" s="225">
        <v>20</v>
      </c>
      <c r="R1019" s="98">
        <v>47500</v>
      </c>
      <c r="S1019" s="891" t="s">
        <v>6031</v>
      </c>
      <c r="T1019" s="156">
        <v>20</v>
      </c>
    </row>
    <row r="1020" spans="1:20" ht="60">
      <c r="A1020" s="76">
        <v>1013</v>
      </c>
      <c r="B1020" s="142">
        <v>653</v>
      </c>
      <c r="C1020" s="142" t="s">
        <v>6235</v>
      </c>
      <c r="D1020" s="142" t="s">
        <v>6236</v>
      </c>
      <c r="E1020" s="142" t="s">
        <v>6237</v>
      </c>
      <c r="F1020" s="142"/>
      <c r="G1020" s="142" t="s">
        <v>1531</v>
      </c>
      <c r="H1020" s="98" t="s">
        <v>1953</v>
      </c>
      <c r="I1020" s="142" t="s">
        <v>32</v>
      </c>
      <c r="J1020" s="142" t="s">
        <v>6</v>
      </c>
      <c r="K1020" s="98" t="s">
        <v>6060</v>
      </c>
      <c r="L1020" s="142">
        <v>50000</v>
      </c>
      <c r="M1020" s="98">
        <v>42500</v>
      </c>
      <c r="N1020" s="886">
        <v>2500</v>
      </c>
      <c r="O1020" s="892" t="s">
        <v>6086</v>
      </c>
      <c r="P1020" s="98">
        <v>47500</v>
      </c>
      <c r="Q1020" s="225">
        <v>20</v>
      </c>
      <c r="R1020" s="98">
        <v>47500</v>
      </c>
      <c r="S1020" s="893" t="s">
        <v>6086</v>
      </c>
      <c r="T1020" s="156">
        <v>20</v>
      </c>
    </row>
    <row r="1021" spans="1:20" ht="45">
      <c r="A1021" s="76">
        <v>1014</v>
      </c>
      <c r="B1021" s="98">
        <v>654</v>
      </c>
      <c r="C1021" s="98" t="s">
        <v>6238</v>
      </c>
      <c r="D1021" s="98" t="s">
        <v>6083</v>
      </c>
      <c r="E1021" s="98" t="s">
        <v>6084</v>
      </c>
      <c r="F1021" s="98"/>
      <c r="G1021" s="142" t="s">
        <v>1531</v>
      </c>
      <c r="H1021" s="98" t="s">
        <v>1953</v>
      </c>
      <c r="I1021" s="142" t="s">
        <v>32</v>
      </c>
      <c r="J1021" s="142" t="s">
        <v>6</v>
      </c>
      <c r="K1021" s="98" t="s">
        <v>6081</v>
      </c>
      <c r="L1021" s="98">
        <v>100000</v>
      </c>
      <c r="M1021" s="98">
        <v>85000</v>
      </c>
      <c r="N1021" s="886">
        <v>5000</v>
      </c>
      <c r="O1021" s="892" t="s">
        <v>6208</v>
      </c>
      <c r="P1021" s="98">
        <v>95000</v>
      </c>
      <c r="Q1021" s="225">
        <v>20</v>
      </c>
      <c r="R1021" s="98">
        <v>95000</v>
      </c>
      <c r="S1021" s="893" t="s">
        <v>6208</v>
      </c>
      <c r="T1021" s="156">
        <v>20</v>
      </c>
    </row>
    <row r="1022" spans="1:20" ht="60">
      <c r="A1022" s="76">
        <v>1015</v>
      </c>
      <c r="B1022" s="142">
        <v>659</v>
      </c>
      <c r="C1022" s="142" t="s">
        <v>6239</v>
      </c>
      <c r="D1022" s="142" t="s">
        <v>6236</v>
      </c>
      <c r="E1022" s="142" t="s">
        <v>6237</v>
      </c>
      <c r="F1022" s="142"/>
      <c r="G1022" s="142" t="s">
        <v>1531</v>
      </c>
      <c r="H1022" s="98" t="s">
        <v>1953</v>
      </c>
      <c r="I1022" s="142" t="s">
        <v>32</v>
      </c>
      <c r="J1022" s="142" t="s">
        <v>6</v>
      </c>
      <c r="K1022" s="98" t="s">
        <v>6060</v>
      </c>
      <c r="L1022" s="142">
        <v>50000</v>
      </c>
      <c r="M1022" s="98">
        <v>42500</v>
      </c>
      <c r="N1022" s="886">
        <v>2500</v>
      </c>
      <c r="O1022" s="892" t="s">
        <v>6086</v>
      </c>
      <c r="P1022" s="98">
        <v>47500</v>
      </c>
      <c r="Q1022" s="225">
        <v>20</v>
      </c>
      <c r="R1022" s="98">
        <v>47500</v>
      </c>
      <c r="S1022" s="893" t="s">
        <v>6086</v>
      </c>
      <c r="T1022" s="156">
        <v>20</v>
      </c>
    </row>
    <row r="1023" spans="1:20" ht="45">
      <c r="A1023" s="76">
        <v>1016</v>
      </c>
      <c r="B1023" s="142">
        <v>660</v>
      </c>
      <c r="C1023" s="142" t="s">
        <v>4757</v>
      </c>
      <c r="D1023" s="142" t="s">
        <v>6240</v>
      </c>
      <c r="E1023" s="142" t="s">
        <v>6237</v>
      </c>
      <c r="F1023" s="142"/>
      <c r="G1023" s="142" t="s">
        <v>1531</v>
      </c>
      <c r="H1023" s="98" t="s">
        <v>1953</v>
      </c>
      <c r="I1023" s="142" t="s">
        <v>32</v>
      </c>
      <c r="J1023" s="142" t="s">
        <v>6</v>
      </c>
      <c r="K1023" s="98" t="s">
        <v>6241</v>
      </c>
      <c r="L1023" s="142">
        <v>50000</v>
      </c>
      <c r="M1023" s="98">
        <v>42500</v>
      </c>
      <c r="N1023" s="886">
        <v>2500</v>
      </c>
      <c r="O1023" s="892" t="s">
        <v>6086</v>
      </c>
      <c r="P1023" s="98">
        <v>47500</v>
      </c>
      <c r="Q1023" s="225">
        <v>20</v>
      </c>
      <c r="R1023" s="98">
        <v>47500</v>
      </c>
      <c r="S1023" s="893" t="s">
        <v>6086</v>
      </c>
      <c r="T1023" s="156">
        <v>20</v>
      </c>
    </row>
    <row r="1024" spans="1:20" ht="45">
      <c r="A1024" s="76">
        <v>1017</v>
      </c>
      <c r="B1024" s="98">
        <v>661</v>
      </c>
      <c r="C1024" s="98" t="s">
        <v>6242</v>
      </c>
      <c r="D1024" s="98" t="s">
        <v>6243</v>
      </c>
      <c r="E1024" s="98" t="s">
        <v>2844</v>
      </c>
      <c r="F1024" s="98"/>
      <c r="G1024" s="142" t="s">
        <v>1531</v>
      </c>
      <c r="H1024" s="98" t="s">
        <v>1953</v>
      </c>
      <c r="I1024" s="142" t="s">
        <v>32</v>
      </c>
      <c r="J1024" s="142" t="s">
        <v>6</v>
      </c>
      <c r="K1024" s="98" t="s">
        <v>6244</v>
      </c>
      <c r="L1024" s="98">
        <v>50000</v>
      </c>
      <c r="M1024" s="98">
        <v>42500</v>
      </c>
      <c r="N1024" s="886">
        <v>2500</v>
      </c>
      <c r="O1024" s="890" t="s">
        <v>6011</v>
      </c>
      <c r="P1024" s="98">
        <v>47500</v>
      </c>
      <c r="Q1024" s="225">
        <v>20</v>
      </c>
      <c r="R1024" s="98">
        <v>47500</v>
      </c>
      <c r="S1024" s="891" t="s">
        <v>6011</v>
      </c>
      <c r="T1024" s="156">
        <v>20</v>
      </c>
    </row>
    <row r="1025" spans="1:20" ht="45">
      <c r="A1025" s="76">
        <v>1018</v>
      </c>
      <c r="B1025" s="98">
        <v>662</v>
      </c>
      <c r="C1025" s="98" t="s">
        <v>6190</v>
      </c>
      <c r="D1025" s="98" t="s">
        <v>6245</v>
      </c>
      <c r="E1025" s="98" t="s">
        <v>2844</v>
      </c>
      <c r="F1025" s="98"/>
      <c r="G1025" s="142" t="s">
        <v>1531</v>
      </c>
      <c r="H1025" s="98" t="s">
        <v>1953</v>
      </c>
      <c r="I1025" s="142" t="s">
        <v>41</v>
      </c>
      <c r="J1025" s="142" t="s">
        <v>6</v>
      </c>
      <c r="K1025" s="98" t="s">
        <v>6244</v>
      </c>
      <c r="L1025" s="98">
        <v>50000</v>
      </c>
      <c r="M1025" s="98">
        <v>42500</v>
      </c>
      <c r="N1025" s="886">
        <v>2500</v>
      </c>
      <c r="O1025" s="890" t="s">
        <v>6006</v>
      </c>
      <c r="P1025" s="98">
        <v>47500</v>
      </c>
      <c r="Q1025" s="225">
        <v>20</v>
      </c>
      <c r="R1025" s="98">
        <v>47500</v>
      </c>
      <c r="S1025" s="891" t="s">
        <v>6006</v>
      </c>
      <c r="T1025" s="156">
        <v>20</v>
      </c>
    </row>
    <row r="1026" spans="1:20" ht="51">
      <c r="A1026" s="76">
        <v>1019</v>
      </c>
      <c r="B1026" s="142">
        <v>663</v>
      </c>
      <c r="C1026" s="142" t="s">
        <v>6246</v>
      </c>
      <c r="D1026" s="142" t="s">
        <v>3515</v>
      </c>
      <c r="E1026" s="227" t="s">
        <v>6247</v>
      </c>
      <c r="F1026" s="227"/>
      <c r="G1026" s="142" t="s">
        <v>1531</v>
      </c>
      <c r="H1026" s="98" t="s">
        <v>1953</v>
      </c>
      <c r="I1026" s="142" t="s">
        <v>32</v>
      </c>
      <c r="J1026" s="142" t="s">
        <v>6</v>
      </c>
      <c r="K1026" s="98" t="s">
        <v>6039</v>
      </c>
      <c r="L1026" s="142">
        <v>50000</v>
      </c>
      <c r="M1026" s="98">
        <v>42500</v>
      </c>
      <c r="N1026" s="886">
        <v>2500</v>
      </c>
      <c r="O1026" s="890" t="s">
        <v>6248</v>
      </c>
      <c r="P1026" s="98">
        <v>47500</v>
      </c>
      <c r="Q1026" s="225">
        <v>20</v>
      </c>
      <c r="R1026" s="98">
        <v>47500</v>
      </c>
      <c r="S1026" s="891" t="s">
        <v>6248</v>
      </c>
      <c r="T1026" s="156">
        <v>20</v>
      </c>
    </row>
    <row r="1027" spans="1:20" ht="51">
      <c r="A1027" s="76">
        <v>1020</v>
      </c>
      <c r="B1027" s="142">
        <v>664</v>
      </c>
      <c r="C1027" s="142" t="s">
        <v>4158</v>
      </c>
      <c r="D1027" s="142" t="s">
        <v>6249</v>
      </c>
      <c r="E1027" s="227" t="s">
        <v>6250</v>
      </c>
      <c r="F1027" s="227"/>
      <c r="G1027" s="142" t="s">
        <v>1531</v>
      </c>
      <c r="H1027" s="98" t="s">
        <v>1953</v>
      </c>
      <c r="I1027" s="142" t="s">
        <v>32</v>
      </c>
      <c r="J1027" s="142" t="s">
        <v>6</v>
      </c>
      <c r="K1027" s="98" t="s">
        <v>3345</v>
      </c>
      <c r="L1027" s="98">
        <v>100000</v>
      </c>
      <c r="M1027" s="98">
        <v>85000</v>
      </c>
      <c r="N1027" s="886">
        <v>5000</v>
      </c>
      <c r="O1027" s="892" t="s">
        <v>6040</v>
      </c>
      <c r="P1027" s="98">
        <v>95000</v>
      </c>
      <c r="Q1027" s="225">
        <v>20</v>
      </c>
      <c r="R1027" s="98">
        <v>95000</v>
      </c>
      <c r="S1027" s="893" t="s">
        <v>6040</v>
      </c>
      <c r="T1027" s="156">
        <v>20</v>
      </c>
    </row>
    <row r="1028" spans="1:20" ht="75">
      <c r="A1028" s="76">
        <v>1021</v>
      </c>
      <c r="B1028" s="142">
        <v>665</v>
      </c>
      <c r="C1028" s="142" t="s">
        <v>6251</v>
      </c>
      <c r="D1028" s="142" t="s">
        <v>6252</v>
      </c>
      <c r="E1028" s="142" t="s">
        <v>6253</v>
      </c>
      <c r="F1028" s="142"/>
      <c r="G1028" s="142" t="s">
        <v>1531</v>
      </c>
      <c r="H1028" s="98" t="s">
        <v>1953</v>
      </c>
      <c r="I1028" s="142" t="s">
        <v>32</v>
      </c>
      <c r="J1028" s="142" t="s">
        <v>6</v>
      </c>
      <c r="K1028" s="98" t="s">
        <v>6005</v>
      </c>
      <c r="L1028" s="98">
        <v>100000</v>
      </c>
      <c r="M1028" s="98">
        <v>85000</v>
      </c>
      <c r="N1028" s="886">
        <v>5000</v>
      </c>
      <c r="O1028" s="892" t="s">
        <v>6040</v>
      </c>
      <c r="P1028" s="98">
        <v>95000</v>
      </c>
      <c r="Q1028" s="225">
        <v>20</v>
      </c>
      <c r="R1028" s="98">
        <v>95000</v>
      </c>
      <c r="S1028" s="893" t="s">
        <v>6040</v>
      </c>
      <c r="T1028" s="156">
        <v>20</v>
      </c>
    </row>
    <row r="1029" spans="1:20" ht="75">
      <c r="A1029" s="76">
        <v>1022</v>
      </c>
      <c r="B1029" s="142">
        <v>667</v>
      </c>
      <c r="C1029" s="142" t="s">
        <v>4097</v>
      </c>
      <c r="D1029" s="142" t="s">
        <v>3509</v>
      </c>
      <c r="E1029" s="142" t="s">
        <v>6254</v>
      </c>
      <c r="F1029" s="142"/>
      <c r="G1029" s="142" t="s">
        <v>1531</v>
      </c>
      <c r="H1029" s="98" t="s">
        <v>1953</v>
      </c>
      <c r="I1029" s="142" t="s">
        <v>32</v>
      </c>
      <c r="J1029" s="142" t="s">
        <v>6</v>
      </c>
      <c r="K1029" s="98" t="s">
        <v>6039</v>
      </c>
      <c r="L1029" s="142">
        <v>50000</v>
      </c>
      <c r="M1029" s="98">
        <v>42500</v>
      </c>
      <c r="N1029" s="886">
        <v>2500</v>
      </c>
      <c r="O1029" s="892" t="s">
        <v>6255</v>
      </c>
      <c r="P1029" s="98">
        <v>47500</v>
      </c>
      <c r="Q1029" s="225">
        <v>20</v>
      </c>
      <c r="R1029" s="98">
        <v>47500</v>
      </c>
      <c r="S1029" s="893" t="s">
        <v>6255</v>
      </c>
      <c r="T1029" s="156">
        <v>20</v>
      </c>
    </row>
    <row r="1030" spans="1:20" ht="45">
      <c r="A1030" s="76">
        <v>1023</v>
      </c>
      <c r="B1030" s="142">
        <v>668</v>
      </c>
      <c r="C1030" s="142" t="s">
        <v>6256</v>
      </c>
      <c r="D1030" s="142" t="s">
        <v>6257</v>
      </c>
      <c r="E1030" s="142" t="s">
        <v>6258</v>
      </c>
      <c r="F1030" s="142"/>
      <c r="G1030" s="142" t="s">
        <v>1531</v>
      </c>
      <c r="H1030" s="98" t="s">
        <v>1953</v>
      </c>
      <c r="I1030" s="142" t="s">
        <v>32</v>
      </c>
      <c r="J1030" s="142" t="s">
        <v>6</v>
      </c>
      <c r="K1030" s="98" t="s">
        <v>6039</v>
      </c>
      <c r="L1030" s="142">
        <v>50000</v>
      </c>
      <c r="M1030" s="98">
        <v>42500</v>
      </c>
      <c r="N1030" s="886">
        <v>2500</v>
      </c>
      <c r="O1030" s="142" t="s">
        <v>6259</v>
      </c>
      <c r="P1030" s="98">
        <v>47500</v>
      </c>
      <c r="Q1030" s="225">
        <v>20</v>
      </c>
      <c r="R1030" s="98">
        <v>47500</v>
      </c>
      <c r="S1030" s="894" t="s">
        <v>6259</v>
      </c>
      <c r="T1030" s="156">
        <v>20</v>
      </c>
    </row>
    <row r="1031" spans="1:20" ht="60">
      <c r="A1031" s="76">
        <v>1024</v>
      </c>
      <c r="B1031" s="142">
        <v>670</v>
      </c>
      <c r="C1031" s="142" t="s">
        <v>4097</v>
      </c>
      <c r="D1031" s="142" t="s">
        <v>6260</v>
      </c>
      <c r="E1031" s="142" t="s">
        <v>6261</v>
      </c>
      <c r="F1031" s="142"/>
      <c r="G1031" s="142" t="s">
        <v>1531</v>
      </c>
      <c r="H1031" s="98" t="s">
        <v>1953</v>
      </c>
      <c r="I1031" s="142" t="s">
        <v>32</v>
      </c>
      <c r="J1031" s="142" t="s">
        <v>6</v>
      </c>
      <c r="K1031" s="98" t="s">
        <v>6039</v>
      </c>
      <c r="L1031" s="142">
        <v>50000</v>
      </c>
      <c r="M1031" s="98">
        <v>42500</v>
      </c>
      <c r="N1031" s="886">
        <v>2500</v>
      </c>
      <c r="O1031" s="142" t="s">
        <v>6259</v>
      </c>
      <c r="P1031" s="98">
        <v>47500</v>
      </c>
      <c r="Q1031" s="225">
        <v>20</v>
      </c>
      <c r="R1031" s="98">
        <v>47500</v>
      </c>
      <c r="S1031" s="894" t="s">
        <v>6259</v>
      </c>
      <c r="T1031" s="156">
        <v>20</v>
      </c>
    </row>
    <row r="1032" spans="1:20" ht="60">
      <c r="A1032" s="76">
        <v>1025</v>
      </c>
      <c r="B1032" s="142">
        <v>672</v>
      </c>
      <c r="C1032" s="142" t="s">
        <v>3822</v>
      </c>
      <c r="D1032" s="142" t="s">
        <v>6262</v>
      </c>
      <c r="E1032" s="142" t="s">
        <v>6263</v>
      </c>
      <c r="F1032" s="142"/>
      <c r="G1032" s="142" t="s">
        <v>1531</v>
      </c>
      <c r="H1032" s="98" t="s">
        <v>1953</v>
      </c>
      <c r="I1032" s="142" t="s">
        <v>32</v>
      </c>
      <c r="J1032" s="142" t="s">
        <v>6</v>
      </c>
      <c r="K1032" s="98" t="s">
        <v>6039</v>
      </c>
      <c r="L1032" s="142">
        <v>50000</v>
      </c>
      <c r="M1032" s="98">
        <v>42500</v>
      </c>
      <c r="N1032" s="886">
        <v>2500</v>
      </c>
      <c r="O1032" s="892" t="s">
        <v>6040</v>
      </c>
      <c r="P1032" s="98">
        <v>47500</v>
      </c>
      <c r="Q1032" s="225">
        <v>20</v>
      </c>
      <c r="R1032" s="98">
        <v>47500</v>
      </c>
      <c r="S1032" s="893" t="s">
        <v>6040</v>
      </c>
      <c r="T1032" s="156">
        <v>20</v>
      </c>
    </row>
    <row r="1033" spans="1:20" ht="60">
      <c r="A1033" s="76">
        <v>1026</v>
      </c>
      <c r="B1033" s="142">
        <v>674</v>
      </c>
      <c r="C1033" s="142" t="s">
        <v>6264</v>
      </c>
      <c r="D1033" s="142" t="s">
        <v>6265</v>
      </c>
      <c r="E1033" s="142" t="s">
        <v>6266</v>
      </c>
      <c r="F1033" s="142"/>
      <c r="G1033" s="142" t="s">
        <v>1531</v>
      </c>
      <c r="H1033" s="98" t="s">
        <v>1953</v>
      </c>
      <c r="I1033" s="142" t="s">
        <v>32</v>
      </c>
      <c r="J1033" s="142" t="s">
        <v>6</v>
      </c>
      <c r="K1033" s="98" t="s">
        <v>6039</v>
      </c>
      <c r="L1033" s="142">
        <v>50000</v>
      </c>
      <c r="M1033" s="98">
        <v>42500</v>
      </c>
      <c r="N1033" s="886">
        <v>2500</v>
      </c>
      <c r="O1033" s="142" t="s">
        <v>6259</v>
      </c>
      <c r="P1033" s="98">
        <v>47500</v>
      </c>
      <c r="Q1033" s="225">
        <v>20</v>
      </c>
      <c r="R1033" s="98">
        <v>47500</v>
      </c>
      <c r="S1033" s="894" t="s">
        <v>6259</v>
      </c>
      <c r="T1033" s="156">
        <v>20</v>
      </c>
    </row>
    <row r="1034" spans="1:20" ht="60">
      <c r="A1034" s="76">
        <v>1027</v>
      </c>
      <c r="B1034" s="142">
        <v>676</v>
      </c>
      <c r="C1034" s="142" t="s">
        <v>6267</v>
      </c>
      <c r="D1034" s="142" t="s">
        <v>3980</v>
      </c>
      <c r="E1034" s="142" t="s">
        <v>6268</v>
      </c>
      <c r="F1034" s="142"/>
      <c r="G1034" s="142" t="s">
        <v>1531</v>
      </c>
      <c r="H1034" s="98" t="s">
        <v>1953</v>
      </c>
      <c r="I1034" s="142" t="s">
        <v>32</v>
      </c>
      <c r="J1034" s="142" t="s">
        <v>6</v>
      </c>
      <c r="K1034" s="98" t="s">
        <v>6039</v>
      </c>
      <c r="L1034" s="142">
        <v>50000</v>
      </c>
      <c r="M1034" s="98">
        <v>42500</v>
      </c>
      <c r="N1034" s="886">
        <v>2500</v>
      </c>
      <c r="O1034" s="892" t="s">
        <v>6255</v>
      </c>
      <c r="P1034" s="98">
        <v>47500</v>
      </c>
      <c r="Q1034" s="225">
        <v>20</v>
      </c>
      <c r="R1034" s="98">
        <v>47500</v>
      </c>
      <c r="S1034" s="893" t="s">
        <v>6255</v>
      </c>
      <c r="T1034" s="156">
        <v>20</v>
      </c>
    </row>
    <row r="1035" spans="1:20" ht="60">
      <c r="A1035" s="76">
        <v>1028</v>
      </c>
      <c r="B1035" s="142">
        <v>678</v>
      </c>
      <c r="C1035" s="142" t="s">
        <v>3532</v>
      </c>
      <c r="D1035" s="142" t="s">
        <v>3514</v>
      </c>
      <c r="E1035" s="142" t="s">
        <v>6269</v>
      </c>
      <c r="F1035" s="142"/>
      <c r="G1035" s="142" t="s">
        <v>1531</v>
      </c>
      <c r="H1035" s="98" t="s">
        <v>1953</v>
      </c>
      <c r="I1035" s="142" t="s">
        <v>32</v>
      </c>
      <c r="J1035" s="142" t="s">
        <v>6</v>
      </c>
      <c r="K1035" s="98" t="s">
        <v>6039</v>
      </c>
      <c r="L1035" s="142">
        <v>50000</v>
      </c>
      <c r="M1035" s="98">
        <v>42500</v>
      </c>
      <c r="N1035" s="886">
        <v>2500</v>
      </c>
      <c r="O1035" s="892" t="s">
        <v>6098</v>
      </c>
      <c r="P1035" s="98">
        <v>47500</v>
      </c>
      <c r="Q1035" s="225">
        <v>20</v>
      </c>
      <c r="R1035" s="98">
        <v>47500</v>
      </c>
      <c r="S1035" s="893" t="s">
        <v>6098</v>
      </c>
      <c r="T1035" s="156">
        <v>20</v>
      </c>
    </row>
    <row r="1036" spans="1:20" ht="75">
      <c r="A1036" s="76">
        <v>1029</v>
      </c>
      <c r="B1036" s="142">
        <v>680</v>
      </c>
      <c r="C1036" s="142" t="s">
        <v>6270</v>
      </c>
      <c r="D1036" s="142" t="s">
        <v>6271</v>
      </c>
      <c r="E1036" s="142" t="s">
        <v>6272</v>
      </c>
      <c r="F1036" s="142"/>
      <c r="G1036" s="142" t="s">
        <v>1531</v>
      </c>
      <c r="H1036" s="98" t="s">
        <v>1953</v>
      </c>
      <c r="I1036" s="142" t="s">
        <v>32</v>
      </c>
      <c r="J1036" s="142" t="s">
        <v>6</v>
      </c>
      <c r="K1036" s="98" t="s">
        <v>3697</v>
      </c>
      <c r="L1036" s="98">
        <v>100000</v>
      </c>
      <c r="M1036" s="98">
        <v>85000</v>
      </c>
      <c r="N1036" s="886">
        <v>5000</v>
      </c>
      <c r="O1036" s="892" t="s">
        <v>6024</v>
      </c>
      <c r="P1036" s="98">
        <v>95000</v>
      </c>
      <c r="Q1036" s="225">
        <v>20</v>
      </c>
      <c r="R1036" s="98">
        <v>95000</v>
      </c>
      <c r="S1036" s="893" t="s">
        <v>6024</v>
      </c>
      <c r="T1036" s="156">
        <v>20</v>
      </c>
    </row>
    <row r="1037" spans="1:20" ht="30">
      <c r="A1037" s="76">
        <v>1030</v>
      </c>
      <c r="B1037" s="142">
        <v>681</v>
      </c>
      <c r="C1037" s="142" t="s">
        <v>6273</v>
      </c>
      <c r="D1037" s="142" t="s">
        <v>3756</v>
      </c>
      <c r="E1037" s="142" t="s">
        <v>6274</v>
      </c>
      <c r="F1037" s="142"/>
      <c r="G1037" s="142" t="s">
        <v>1531</v>
      </c>
      <c r="H1037" s="98" t="s">
        <v>1953</v>
      </c>
      <c r="I1037" s="142" t="s">
        <v>32</v>
      </c>
      <c r="J1037" s="142" t="s">
        <v>6</v>
      </c>
      <c r="K1037" s="98" t="s">
        <v>6005</v>
      </c>
      <c r="L1037" s="142">
        <v>50000</v>
      </c>
      <c r="M1037" s="98">
        <v>42500</v>
      </c>
      <c r="N1037" s="886">
        <v>2500</v>
      </c>
      <c r="O1037" s="892" t="s">
        <v>6098</v>
      </c>
      <c r="P1037" s="98">
        <v>47500</v>
      </c>
      <c r="Q1037" s="225">
        <v>20</v>
      </c>
      <c r="R1037" s="98">
        <v>47500</v>
      </c>
      <c r="S1037" s="893" t="s">
        <v>6098</v>
      </c>
      <c r="T1037" s="156">
        <v>20</v>
      </c>
    </row>
    <row r="1038" spans="1:20" ht="60">
      <c r="A1038" s="76">
        <v>1031</v>
      </c>
      <c r="B1038" s="142">
        <v>684</v>
      </c>
      <c r="C1038" s="142" t="s">
        <v>6275</v>
      </c>
      <c r="D1038" s="142" t="s">
        <v>3353</v>
      </c>
      <c r="E1038" s="142" t="s">
        <v>6276</v>
      </c>
      <c r="F1038" s="142"/>
      <c r="G1038" s="142" t="s">
        <v>1531</v>
      </c>
      <c r="H1038" s="98" t="s">
        <v>1953</v>
      </c>
      <c r="I1038" s="142" t="s">
        <v>32</v>
      </c>
      <c r="J1038" s="142" t="s">
        <v>6</v>
      </c>
      <c r="K1038" s="98" t="s">
        <v>6277</v>
      </c>
      <c r="L1038" s="142">
        <v>50000</v>
      </c>
      <c r="M1038" s="98">
        <v>42500</v>
      </c>
      <c r="N1038" s="886">
        <v>2500</v>
      </c>
      <c r="O1038" s="890" t="s">
        <v>6278</v>
      </c>
      <c r="P1038" s="98">
        <v>47500</v>
      </c>
      <c r="Q1038" s="225">
        <v>20</v>
      </c>
      <c r="R1038" s="98">
        <v>47500</v>
      </c>
      <c r="S1038" s="891" t="s">
        <v>6278</v>
      </c>
      <c r="T1038" s="156">
        <v>20</v>
      </c>
    </row>
    <row r="1039" spans="1:20" ht="63.75">
      <c r="A1039" s="76">
        <v>1032</v>
      </c>
      <c r="B1039" s="142">
        <v>685</v>
      </c>
      <c r="C1039" s="142" t="s">
        <v>6279</v>
      </c>
      <c r="D1039" s="142" t="s">
        <v>6280</v>
      </c>
      <c r="E1039" s="227" t="s">
        <v>6281</v>
      </c>
      <c r="F1039" s="227"/>
      <c r="G1039" s="142" t="s">
        <v>1531</v>
      </c>
      <c r="H1039" s="98" t="s">
        <v>1953</v>
      </c>
      <c r="I1039" s="142" t="s">
        <v>32</v>
      </c>
      <c r="J1039" s="142" t="s">
        <v>6</v>
      </c>
      <c r="K1039" s="98" t="s">
        <v>3345</v>
      </c>
      <c r="L1039" s="142">
        <v>50000</v>
      </c>
      <c r="M1039" s="98">
        <v>42500</v>
      </c>
      <c r="N1039" s="886">
        <v>2500</v>
      </c>
      <c r="O1039" s="890" t="s">
        <v>6278</v>
      </c>
      <c r="P1039" s="98">
        <v>47500</v>
      </c>
      <c r="Q1039" s="225">
        <v>20</v>
      </c>
      <c r="R1039" s="98">
        <v>47500</v>
      </c>
      <c r="S1039" s="891" t="s">
        <v>6278</v>
      </c>
      <c r="T1039" s="156">
        <v>20</v>
      </c>
    </row>
    <row r="1040" spans="1:20" ht="60">
      <c r="A1040" s="76">
        <v>1033</v>
      </c>
      <c r="B1040" s="98">
        <v>687</v>
      </c>
      <c r="C1040" s="98" t="s">
        <v>6282</v>
      </c>
      <c r="D1040" s="98" t="s">
        <v>6283</v>
      </c>
      <c r="E1040" s="98" t="s">
        <v>6284</v>
      </c>
      <c r="F1040" s="98"/>
      <c r="G1040" s="142" t="s">
        <v>1531</v>
      </c>
      <c r="H1040" s="98" t="s">
        <v>1953</v>
      </c>
      <c r="I1040" s="142" t="s">
        <v>32</v>
      </c>
      <c r="J1040" s="142" t="s">
        <v>6</v>
      </c>
      <c r="K1040" s="98" t="s">
        <v>6005</v>
      </c>
      <c r="L1040" s="98">
        <v>100000</v>
      </c>
      <c r="M1040" s="98">
        <v>85000</v>
      </c>
      <c r="N1040" s="886">
        <v>5000</v>
      </c>
      <c r="O1040" s="890" t="s">
        <v>6285</v>
      </c>
      <c r="P1040" s="98">
        <v>95000</v>
      </c>
      <c r="Q1040" s="225">
        <v>20</v>
      </c>
      <c r="R1040" s="98">
        <v>95000</v>
      </c>
      <c r="S1040" s="891" t="s">
        <v>6285</v>
      </c>
      <c r="T1040" s="156">
        <v>20</v>
      </c>
    </row>
    <row r="1041" spans="1:20" ht="75">
      <c r="A1041" s="76">
        <v>1034</v>
      </c>
      <c r="B1041" s="142">
        <v>689</v>
      </c>
      <c r="C1041" s="142" t="s">
        <v>6286</v>
      </c>
      <c r="D1041" s="142" t="s">
        <v>3400</v>
      </c>
      <c r="E1041" s="142" t="s">
        <v>6287</v>
      </c>
      <c r="F1041" s="142"/>
      <c r="G1041" s="142" t="s">
        <v>1531</v>
      </c>
      <c r="H1041" s="98" t="s">
        <v>1953</v>
      </c>
      <c r="I1041" s="142" t="s">
        <v>32</v>
      </c>
      <c r="J1041" s="142" t="s">
        <v>6</v>
      </c>
      <c r="K1041" s="98" t="s">
        <v>6005</v>
      </c>
      <c r="L1041" s="142">
        <v>50000</v>
      </c>
      <c r="M1041" s="98">
        <v>42500</v>
      </c>
      <c r="N1041" s="886">
        <v>2500</v>
      </c>
      <c r="O1041" s="890" t="s">
        <v>6278</v>
      </c>
      <c r="P1041" s="98">
        <v>47500</v>
      </c>
      <c r="Q1041" s="225">
        <v>20</v>
      </c>
      <c r="R1041" s="98">
        <v>47500</v>
      </c>
      <c r="S1041" s="891" t="s">
        <v>6278</v>
      </c>
      <c r="T1041" s="156">
        <v>20</v>
      </c>
    </row>
    <row r="1042" spans="1:20" ht="60">
      <c r="A1042" s="76">
        <v>1035</v>
      </c>
      <c r="B1042" s="142">
        <v>690</v>
      </c>
      <c r="C1042" s="142" t="s">
        <v>6288</v>
      </c>
      <c r="D1042" s="142" t="s">
        <v>6286</v>
      </c>
      <c r="E1042" s="142" t="s">
        <v>6289</v>
      </c>
      <c r="F1042" s="142"/>
      <c r="G1042" s="142" t="s">
        <v>1531</v>
      </c>
      <c r="H1042" s="98" t="s">
        <v>1953</v>
      </c>
      <c r="I1042" s="142" t="s">
        <v>32</v>
      </c>
      <c r="J1042" s="142" t="s">
        <v>6</v>
      </c>
      <c r="K1042" s="98" t="s">
        <v>6290</v>
      </c>
      <c r="L1042" s="142">
        <v>50000</v>
      </c>
      <c r="M1042" s="98">
        <v>42500</v>
      </c>
      <c r="N1042" s="886">
        <v>2500</v>
      </c>
      <c r="O1042" s="890" t="s">
        <v>6278</v>
      </c>
      <c r="P1042" s="98">
        <v>47500</v>
      </c>
      <c r="Q1042" s="225">
        <v>20</v>
      </c>
      <c r="R1042" s="98">
        <v>47500</v>
      </c>
      <c r="S1042" s="891" t="s">
        <v>6278</v>
      </c>
      <c r="T1042" s="156">
        <v>20</v>
      </c>
    </row>
    <row r="1043" spans="1:20" ht="75">
      <c r="A1043" s="76">
        <v>1036</v>
      </c>
      <c r="B1043" s="142">
        <v>691</v>
      </c>
      <c r="C1043" s="142" t="s">
        <v>6291</v>
      </c>
      <c r="D1043" s="142" t="s">
        <v>6292</v>
      </c>
      <c r="E1043" s="142" t="s">
        <v>6293</v>
      </c>
      <c r="F1043" s="142"/>
      <c r="G1043" s="142" t="s">
        <v>1531</v>
      </c>
      <c r="H1043" s="98" t="s">
        <v>1953</v>
      </c>
      <c r="I1043" s="142" t="s">
        <v>32</v>
      </c>
      <c r="J1043" s="142" t="s">
        <v>6</v>
      </c>
      <c r="K1043" s="98" t="s">
        <v>6039</v>
      </c>
      <c r="L1043" s="142">
        <v>50000</v>
      </c>
      <c r="M1043" s="98">
        <v>42500</v>
      </c>
      <c r="N1043" s="886">
        <v>2500</v>
      </c>
      <c r="O1043" s="892" t="s">
        <v>6255</v>
      </c>
      <c r="P1043" s="98">
        <v>47500</v>
      </c>
      <c r="Q1043" s="225">
        <v>20</v>
      </c>
      <c r="R1043" s="98">
        <v>47500</v>
      </c>
      <c r="S1043" s="893" t="s">
        <v>6255</v>
      </c>
      <c r="T1043" s="156">
        <v>20</v>
      </c>
    </row>
    <row r="1044" spans="1:20" ht="45">
      <c r="A1044" s="76">
        <v>1037</v>
      </c>
      <c r="B1044" s="98">
        <v>692</v>
      </c>
      <c r="C1044" s="98" t="s">
        <v>6294</v>
      </c>
      <c r="D1044" s="98" t="s">
        <v>6093</v>
      </c>
      <c r="E1044" s="98" t="s">
        <v>6295</v>
      </c>
      <c r="F1044" s="98"/>
      <c r="G1044" s="142" t="s">
        <v>1531</v>
      </c>
      <c r="H1044" s="98" t="s">
        <v>1953</v>
      </c>
      <c r="I1044" s="142" t="s">
        <v>32</v>
      </c>
      <c r="J1044" s="142" t="s">
        <v>6</v>
      </c>
      <c r="K1044" s="98" t="s">
        <v>6005</v>
      </c>
      <c r="L1044" s="142">
        <v>50000</v>
      </c>
      <c r="M1044" s="98">
        <v>42500</v>
      </c>
      <c r="N1044" s="886">
        <v>2500</v>
      </c>
      <c r="O1044" s="890" t="s">
        <v>6296</v>
      </c>
      <c r="P1044" s="98">
        <v>47500</v>
      </c>
      <c r="Q1044" s="225">
        <v>20</v>
      </c>
      <c r="R1044" s="98">
        <v>47500</v>
      </c>
      <c r="S1044" s="891" t="s">
        <v>6296</v>
      </c>
      <c r="T1044" s="156">
        <v>20</v>
      </c>
    </row>
    <row r="1045" spans="1:20" ht="45">
      <c r="A1045" s="76">
        <v>1038</v>
      </c>
      <c r="B1045" s="98">
        <v>694</v>
      </c>
      <c r="C1045" s="98" t="s">
        <v>6297</v>
      </c>
      <c r="D1045" s="98" t="s">
        <v>6298</v>
      </c>
      <c r="E1045" s="98" t="s">
        <v>6299</v>
      </c>
      <c r="F1045" s="98"/>
      <c r="G1045" s="142" t="s">
        <v>1531</v>
      </c>
      <c r="H1045" s="98" t="s">
        <v>1953</v>
      </c>
      <c r="I1045" s="142" t="s">
        <v>32</v>
      </c>
      <c r="J1045" s="142" t="s">
        <v>6</v>
      </c>
      <c r="K1045" s="98" t="s">
        <v>6005</v>
      </c>
      <c r="L1045" s="98">
        <v>100000</v>
      </c>
      <c r="M1045" s="98">
        <v>85000</v>
      </c>
      <c r="N1045" s="886">
        <v>5000</v>
      </c>
      <c r="O1045" s="890" t="s">
        <v>6285</v>
      </c>
      <c r="P1045" s="98">
        <v>95000</v>
      </c>
      <c r="Q1045" s="225">
        <v>20</v>
      </c>
      <c r="R1045" s="98">
        <v>95000</v>
      </c>
      <c r="S1045" s="891" t="s">
        <v>6285</v>
      </c>
      <c r="T1045" s="156">
        <v>20</v>
      </c>
    </row>
    <row r="1046" spans="1:20" ht="105">
      <c r="A1046" s="76">
        <v>1039</v>
      </c>
      <c r="B1046" s="142">
        <v>696</v>
      </c>
      <c r="C1046" s="142" t="s">
        <v>6300</v>
      </c>
      <c r="D1046" s="142" t="s">
        <v>6301</v>
      </c>
      <c r="E1046" s="142" t="s">
        <v>6302</v>
      </c>
      <c r="F1046" s="142"/>
      <c r="G1046" s="142" t="s">
        <v>1531</v>
      </c>
      <c r="H1046" s="98" t="s">
        <v>1953</v>
      </c>
      <c r="I1046" s="142" t="s">
        <v>32</v>
      </c>
      <c r="J1046" s="142" t="s">
        <v>6</v>
      </c>
      <c r="K1046" s="98" t="s">
        <v>6039</v>
      </c>
      <c r="L1046" s="142">
        <v>50000</v>
      </c>
      <c r="M1046" s="98">
        <v>42500</v>
      </c>
      <c r="N1046" s="886">
        <v>2500</v>
      </c>
      <c r="O1046" s="890" t="s">
        <v>6278</v>
      </c>
      <c r="P1046" s="98">
        <v>47500</v>
      </c>
      <c r="Q1046" s="225">
        <v>20</v>
      </c>
      <c r="R1046" s="98">
        <v>47500</v>
      </c>
      <c r="S1046" s="891" t="s">
        <v>6278</v>
      </c>
      <c r="T1046" s="156">
        <v>20</v>
      </c>
    </row>
    <row r="1047" spans="1:20" ht="45">
      <c r="A1047" s="76">
        <v>1040</v>
      </c>
      <c r="B1047" s="98">
        <v>699</v>
      </c>
      <c r="C1047" s="98" t="s">
        <v>6303</v>
      </c>
      <c r="D1047" s="98" t="s">
        <v>6304</v>
      </c>
      <c r="E1047" s="98" t="s">
        <v>6305</v>
      </c>
      <c r="F1047" s="98"/>
      <c r="G1047" s="142" t="s">
        <v>1531</v>
      </c>
      <c r="H1047" s="98" t="s">
        <v>1953</v>
      </c>
      <c r="I1047" s="142" t="s">
        <v>32</v>
      </c>
      <c r="J1047" s="142" t="s">
        <v>6</v>
      </c>
      <c r="K1047" s="98" t="s">
        <v>3326</v>
      </c>
      <c r="L1047" s="98">
        <v>100000</v>
      </c>
      <c r="M1047" s="98">
        <v>85000</v>
      </c>
      <c r="N1047" s="886">
        <v>5000</v>
      </c>
      <c r="O1047" s="892" t="s">
        <v>6306</v>
      </c>
      <c r="P1047" s="98">
        <v>95000</v>
      </c>
      <c r="Q1047" s="225">
        <v>20</v>
      </c>
      <c r="R1047" s="98">
        <v>95000</v>
      </c>
      <c r="S1047" s="893" t="s">
        <v>6306</v>
      </c>
      <c r="T1047" s="156">
        <v>20</v>
      </c>
    </row>
    <row r="1048" spans="1:20" ht="60">
      <c r="A1048" s="76">
        <v>1041</v>
      </c>
      <c r="B1048" s="142">
        <v>700</v>
      </c>
      <c r="C1048" s="142" t="s">
        <v>6307</v>
      </c>
      <c r="D1048" s="142" t="s">
        <v>6308</v>
      </c>
      <c r="E1048" s="142" t="s">
        <v>6309</v>
      </c>
      <c r="F1048" s="142"/>
      <c r="G1048" s="142" t="s">
        <v>1531</v>
      </c>
      <c r="H1048" s="98" t="s">
        <v>1953</v>
      </c>
      <c r="I1048" s="142" t="s">
        <v>32</v>
      </c>
      <c r="J1048" s="142" t="s">
        <v>6</v>
      </c>
      <c r="K1048" s="98" t="s">
        <v>6310</v>
      </c>
      <c r="L1048" s="98">
        <v>100000</v>
      </c>
      <c r="M1048" s="98">
        <v>85000</v>
      </c>
      <c r="N1048" s="886">
        <v>5000</v>
      </c>
      <c r="O1048" s="892" t="s">
        <v>6061</v>
      </c>
      <c r="P1048" s="98">
        <v>95000</v>
      </c>
      <c r="Q1048" s="225">
        <v>20</v>
      </c>
      <c r="R1048" s="98">
        <v>95000</v>
      </c>
      <c r="S1048" s="893" t="s">
        <v>6061</v>
      </c>
      <c r="T1048" s="156">
        <v>20</v>
      </c>
    </row>
    <row r="1049" spans="1:20" ht="60">
      <c r="A1049" s="76">
        <v>1042</v>
      </c>
      <c r="B1049" s="142">
        <v>702</v>
      </c>
      <c r="C1049" s="142" t="s">
        <v>6311</v>
      </c>
      <c r="D1049" s="142" t="s">
        <v>6312</v>
      </c>
      <c r="E1049" s="142" t="s">
        <v>6313</v>
      </c>
      <c r="F1049" s="142"/>
      <c r="G1049" s="142" t="s">
        <v>1531</v>
      </c>
      <c r="H1049" s="98" t="s">
        <v>1953</v>
      </c>
      <c r="I1049" s="142" t="s">
        <v>32</v>
      </c>
      <c r="J1049" s="142" t="s">
        <v>6</v>
      </c>
      <c r="K1049" s="98" t="s">
        <v>3454</v>
      </c>
      <c r="L1049" s="142">
        <v>50000</v>
      </c>
      <c r="M1049" s="98">
        <v>42500</v>
      </c>
      <c r="N1049" s="886">
        <v>2500</v>
      </c>
      <c r="O1049" s="892" t="s">
        <v>6255</v>
      </c>
      <c r="P1049" s="98">
        <v>47500</v>
      </c>
      <c r="Q1049" s="225">
        <v>20</v>
      </c>
      <c r="R1049" s="98">
        <v>47500</v>
      </c>
      <c r="S1049" s="893" t="s">
        <v>6255</v>
      </c>
      <c r="T1049" s="156">
        <v>20</v>
      </c>
    </row>
    <row r="1050" spans="1:20" ht="45">
      <c r="A1050" s="76">
        <v>1043</v>
      </c>
      <c r="B1050" s="142">
        <v>703</v>
      </c>
      <c r="C1050" s="142" t="s">
        <v>3681</v>
      </c>
      <c r="D1050" s="142" t="s">
        <v>6314</v>
      </c>
      <c r="E1050" s="142" t="s">
        <v>6315</v>
      </c>
      <c r="F1050" s="142"/>
      <c r="G1050" s="142" t="s">
        <v>1531</v>
      </c>
      <c r="H1050" s="98" t="s">
        <v>1953</v>
      </c>
      <c r="I1050" s="142" t="s">
        <v>41</v>
      </c>
      <c r="J1050" s="142" t="s">
        <v>6</v>
      </c>
      <c r="K1050" s="98" t="s">
        <v>3424</v>
      </c>
      <c r="L1050" s="142">
        <v>50000</v>
      </c>
      <c r="M1050" s="98">
        <v>42500</v>
      </c>
      <c r="N1050" s="886">
        <v>2500</v>
      </c>
      <c r="O1050" s="892" t="s">
        <v>6316</v>
      </c>
      <c r="P1050" s="98">
        <v>47500</v>
      </c>
      <c r="Q1050" s="225">
        <v>20</v>
      </c>
      <c r="R1050" s="98">
        <v>47500</v>
      </c>
      <c r="S1050" s="893" t="s">
        <v>6316</v>
      </c>
      <c r="T1050" s="156">
        <v>20</v>
      </c>
    </row>
    <row r="1051" spans="1:20" ht="90">
      <c r="A1051" s="76">
        <v>1044</v>
      </c>
      <c r="B1051" s="142">
        <v>705</v>
      </c>
      <c r="C1051" s="142" t="s">
        <v>6317</v>
      </c>
      <c r="D1051" s="142" t="s">
        <v>6318</v>
      </c>
      <c r="E1051" s="142" t="s">
        <v>6319</v>
      </c>
      <c r="F1051" s="142"/>
      <c r="G1051" s="142" t="s">
        <v>1531</v>
      </c>
      <c r="H1051" s="98" t="s">
        <v>1953</v>
      </c>
      <c r="I1051" s="142" t="s">
        <v>41</v>
      </c>
      <c r="J1051" s="142" t="s">
        <v>6</v>
      </c>
      <c r="K1051" s="98" t="s">
        <v>3424</v>
      </c>
      <c r="L1051" s="142">
        <v>50000</v>
      </c>
      <c r="M1051" s="98">
        <v>42500</v>
      </c>
      <c r="N1051" s="886">
        <v>2500</v>
      </c>
      <c r="O1051" s="142" t="s">
        <v>6320</v>
      </c>
      <c r="P1051" s="98">
        <v>47500</v>
      </c>
      <c r="Q1051" s="225">
        <v>20</v>
      </c>
      <c r="R1051" s="98">
        <v>47500</v>
      </c>
      <c r="S1051" s="894" t="s">
        <v>6320</v>
      </c>
      <c r="T1051" s="156">
        <v>20</v>
      </c>
    </row>
    <row r="1052" spans="1:20" ht="90">
      <c r="A1052" s="76">
        <v>1045</v>
      </c>
      <c r="B1052" s="142">
        <v>707</v>
      </c>
      <c r="C1052" s="142" t="s">
        <v>3461</v>
      </c>
      <c r="D1052" s="142" t="s">
        <v>6321</v>
      </c>
      <c r="E1052" s="142" t="s">
        <v>6322</v>
      </c>
      <c r="F1052" s="142"/>
      <c r="G1052" s="142" t="s">
        <v>1531</v>
      </c>
      <c r="H1052" s="98" t="s">
        <v>1953</v>
      </c>
      <c r="I1052" s="142" t="s">
        <v>41</v>
      </c>
      <c r="J1052" s="142" t="s">
        <v>6</v>
      </c>
      <c r="K1052" s="98" t="s">
        <v>3424</v>
      </c>
      <c r="L1052" s="142">
        <v>50000</v>
      </c>
      <c r="M1052" s="98">
        <v>42500</v>
      </c>
      <c r="N1052" s="886">
        <v>2500</v>
      </c>
      <c r="O1052" s="890" t="s">
        <v>6323</v>
      </c>
      <c r="P1052" s="98">
        <v>47500</v>
      </c>
      <c r="Q1052" s="225">
        <v>20</v>
      </c>
      <c r="R1052" s="98">
        <v>47500</v>
      </c>
      <c r="S1052" s="891" t="s">
        <v>6323</v>
      </c>
      <c r="T1052" s="156">
        <v>20</v>
      </c>
    </row>
    <row r="1053" spans="1:20" ht="60">
      <c r="A1053" s="76">
        <v>1046</v>
      </c>
      <c r="B1053" s="142">
        <v>709</v>
      </c>
      <c r="C1053" s="142" t="s">
        <v>6324</v>
      </c>
      <c r="D1053" s="142" t="s">
        <v>6325</v>
      </c>
      <c r="E1053" s="142" t="s">
        <v>6326</v>
      </c>
      <c r="F1053" s="142"/>
      <c r="G1053" s="142" t="s">
        <v>1531</v>
      </c>
      <c r="H1053" s="98" t="s">
        <v>1953</v>
      </c>
      <c r="I1053" s="142" t="s">
        <v>41</v>
      </c>
      <c r="J1053" s="142" t="s">
        <v>6</v>
      </c>
      <c r="K1053" s="98" t="s">
        <v>3424</v>
      </c>
      <c r="L1053" s="98">
        <v>100000</v>
      </c>
      <c r="M1053" s="98">
        <v>85000</v>
      </c>
      <c r="N1053" s="886">
        <v>5000</v>
      </c>
      <c r="O1053" s="892" t="s">
        <v>6327</v>
      </c>
      <c r="P1053" s="98">
        <v>95000</v>
      </c>
      <c r="Q1053" s="225">
        <v>20</v>
      </c>
      <c r="R1053" s="98">
        <v>95000</v>
      </c>
      <c r="S1053" s="893" t="s">
        <v>6327</v>
      </c>
      <c r="T1053" s="156">
        <v>20</v>
      </c>
    </row>
    <row r="1054" spans="1:20" ht="90">
      <c r="A1054" s="76">
        <v>1047</v>
      </c>
      <c r="B1054" s="142">
        <v>710</v>
      </c>
      <c r="C1054" s="142" t="s">
        <v>6328</v>
      </c>
      <c r="D1054" s="142" t="s">
        <v>6329</v>
      </c>
      <c r="E1054" s="142" t="s">
        <v>6319</v>
      </c>
      <c r="F1054" s="142"/>
      <c r="G1054" s="142" t="s">
        <v>1531</v>
      </c>
      <c r="H1054" s="98" t="s">
        <v>1953</v>
      </c>
      <c r="I1054" s="142" t="s">
        <v>41</v>
      </c>
      <c r="J1054" s="142" t="s">
        <v>6</v>
      </c>
      <c r="K1054" s="98" t="s">
        <v>6065</v>
      </c>
      <c r="L1054" s="142">
        <v>50000</v>
      </c>
      <c r="M1054" s="98">
        <v>42500</v>
      </c>
      <c r="N1054" s="886">
        <v>2500</v>
      </c>
      <c r="O1054" s="890" t="s">
        <v>6296</v>
      </c>
      <c r="P1054" s="98">
        <v>47500</v>
      </c>
      <c r="Q1054" s="225">
        <v>20</v>
      </c>
      <c r="R1054" s="98">
        <v>47500</v>
      </c>
      <c r="S1054" s="891" t="s">
        <v>6296</v>
      </c>
      <c r="T1054" s="156">
        <v>20</v>
      </c>
    </row>
    <row r="1055" spans="1:20" ht="75">
      <c r="A1055" s="76">
        <v>1048</v>
      </c>
      <c r="B1055" s="142">
        <v>711</v>
      </c>
      <c r="C1055" s="142" t="s">
        <v>6330</v>
      </c>
      <c r="D1055" s="142" t="s">
        <v>6331</v>
      </c>
      <c r="E1055" s="142" t="s">
        <v>6332</v>
      </c>
      <c r="F1055" s="142"/>
      <c r="G1055" s="142" t="s">
        <v>1531</v>
      </c>
      <c r="H1055" s="98" t="s">
        <v>1953</v>
      </c>
      <c r="I1055" s="142" t="s">
        <v>41</v>
      </c>
      <c r="J1055" s="142" t="s">
        <v>6</v>
      </c>
      <c r="K1055" s="98" t="s">
        <v>3424</v>
      </c>
      <c r="L1055" s="142">
        <v>50000</v>
      </c>
      <c r="M1055" s="98">
        <v>42500</v>
      </c>
      <c r="N1055" s="886">
        <v>2500</v>
      </c>
      <c r="O1055" s="890" t="s">
        <v>6296</v>
      </c>
      <c r="P1055" s="98">
        <v>47500</v>
      </c>
      <c r="Q1055" s="225">
        <v>20</v>
      </c>
      <c r="R1055" s="98">
        <v>47500</v>
      </c>
      <c r="S1055" s="891" t="s">
        <v>6296</v>
      </c>
      <c r="T1055" s="156">
        <v>20</v>
      </c>
    </row>
    <row r="1056" spans="1:20" ht="45">
      <c r="A1056" s="76">
        <v>1049</v>
      </c>
      <c r="B1056" s="142">
        <v>712</v>
      </c>
      <c r="C1056" s="142" t="s">
        <v>6333</v>
      </c>
      <c r="D1056" s="142" t="s">
        <v>4479</v>
      </c>
      <c r="E1056" s="142" t="s">
        <v>6334</v>
      </c>
      <c r="F1056" s="142"/>
      <c r="G1056" s="142" t="s">
        <v>1531</v>
      </c>
      <c r="H1056" s="98" t="s">
        <v>1953</v>
      </c>
      <c r="I1056" s="142" t="s">
        <v>32</v>
      </c>
      <c r="J1056" s="142" t="s">
        <v>6</v>
      </c>
      <c r="K1056" s="98" t="s">
        <v>6039</v>
      </c>
      <c r="L1056" s="142">
        <v>50000</v>
      </c>
      <c r="M1056" s="98">
        <v>42500</v>
      </c>
      <c r="N1056" s="886">
        <v>2500</v>
      </c>
      <c r="O1056" s="892" t="s">
        <v>6335</v>
      </c>
      <c r="P1056" s="98">
        <v>47500</v>
      </c>
      <c r="Q1056" s="225">
        <v>20</v>
      </c>
      <c r="R1056" s="98">
        <v>47500</v>
      </c>
      <c r="S1056" s="893" t="s">
        <v>6335</v>
      </c>
      <c r="T1056" s="156">
        <v>20</v>
      </c>
    </row>
    <row r="1057" spans="1:20" ht="60">
      <c r="A1057" s="76">
        <v>1050</v>
      </c>
      <c r="B1057" s="142">
        <v>714</v>
      </c>
      <c r="C1057" s="142" t="s">
        <v>6336</v>
      </c>
      <c r="D1057" s="142" t="s">
        <v>6337</v>
      </c>
      <c r="E1057" s="142" t="s">
        <v>6338</v>
      </c>
      <c r="F1057" s="142"/>
      <c r="G1057" s="142" t="s">
        <v>1531</v>
      </c>
      <c r="H1057" s="98" t="s">
        <v>1953</v>
      </c>
      <c r="I1057" s="142" t="s">
        <v>32</v>
      </c>
      <c r="J1057" s="142" t="s">
        <v>6</v>
      </c>
      <c r="K1057" s="98" t="s">
        <v>6039</v>
      </c>
      <c r="L1057" s="142">
        <v>50000</v>
      </c>
      <c r="M1057" s="98">
        <v>42500</v>
      </c>
      <c r="N1057" s="886">
        <v>2500</v>
      </c>
      <c r="O1057" s="890" t="s">
        <v>6205</v>
      </c>
      <c r="P1057" s="98">
        <v>47500</v>
      </c>
      <c r="Q1057" s="225">
        <v>20</v>
      </c>
      <c r="R1057" s="98">
        <v>47500</v>
      </c>
      <c r="S1057" s="891" t="s">
        <v>6205</v>
      </c>
      <c r="T1057" s="156">
        <v>20</v>
      </c>
    </row>
    <row r="1058" spans="1:20" ht="75">
      <c r="A1058" s="76">
        <v>1051</v>
      </c>
      <c r="B1058" s="142">
        <v>716</v>
      </c>
      <c r="C1058" s="142" t="s">
        <v>6339</v>
      </c>
      <c r="D1058" s="142" t="s">
        <v>6340</v>
      </c>
      <c r="E1058" s="142" t="s">
        <v>6341</v>
      </c>
      <c r="F1058" s="142"/>
      <c r="G1058" s="142" t="s">
        <v>1531</v>
      </c>
      <c r="H1058" s="98" t="s">
        <v>1953</v>
      </c>
      <c r="I1058" s="142" t="s">
        <v>41</v>
      </c>
      <c r="J1058" s="142" t="s">
        <v>6</v>
      </c>
      <c r="K1058" s="98" t="s">
        <v>3697</v>
      </c>
      <c r="L1058" s="142">
        <v>50000</v>
      </c>
      <c r="M1058" s="98">
        <v>42500</v>
      </c>
      <c r="N1058" s="886">
        <v>2500</v>
      </c>
      <c r="O1058" s="892" t="s">
        <v>6342</v>
      </c>
      <c r="P1058" s="98">
        <v>47500</v>
      </c>
      <c r="Q1058" s="225">
        <v>20</v>
      </c>
      <c r="R1058" s="98">
        <v>47500</v>
      </c>
      <c r="S1058" s="893" t="s">
        <v>6342</v>
      </c>
      <c r="T1058" s="156">
        <v>20</v>
      </c>
    </row>
    <row r="1059" spans="1:20" ht="90">
      <c r="A1059" s="76">
        <v>1052</v>
      </c>
      <c r="B1059" s="142">
        <v>717</v>
      </c>
      <c r="C1059" s="142" t="s">
        <v>6343</v>
      </c>
      <c r="D1059" s="142" t="s">
        <v>3717</v>
      </c>
      <c r="E1059" s="142" t="s">
        <v>6344</v>
      </c>
      <c r="F1059" s="142"/>
      <c r="G1059" s="142" t="s">
        <v>1531</v>
      </c>
      <c r="H1059" s="98" t="s">
        <v>1953</v>
      </c>
      <c r="I1059" s="142" t="s">
        <v>32</v>
      </c>
      <c r="J1059" s="142" t="s">
        <v>6</v>
      </c>
      <c r="K1059" s="98" t="s">
        <v>6039</v>
      </c>
      <c r="L1059" s="142">
        <v>50000</v>
      </c>
      <c r="M1059" s="98">
        <v>42500</v>
      </c>
      <c r="N1059" s="886">
        <v>2500</v>
      </c>
      <c r="O1059" s="142" t="s">
        <v>6259</v>
      </c>
      <c r="P1059" s="98">
        <v>47500</v>
      </c>
      <c r="Q1059" s="225">
        <v>20</v>
      </c>
      <c r="R1059" s="98">
        <v>47500</v>
      </c>
      <c r="S1059" s="894" t="s">
        <v>6259</v>
      </c>
      <c r="T1059" s="156">
        <v>20</v>
      </c>
    </row>
    <row r="1060" spans="1:20" ht="45">
      <c r="A1060" s="76">
        <v>1053</v>
      </c>
      <c r="B1060" s="98">
        <v>719</v>
      </c>
      <c r="C1060" s="98" t="s">
        <v>6345</v>
      </c>
      <c r="D1060" s="98" t="s">
        <v>6346</v>
      </c>
      <c r="E1060" s="98" t="s">
        <v>6347</v>
      </c>
      <c r="F1060" s="98"/>
      <c r="G1060" s="142" t="s">
        <v>30</v>
      </c>
      <c r="H1060" s="142" t="s">
        <v>31</v>
      </c>
      <c r="I1060" s="142" t="s">
        <v>41</v>
      </c>
      <c r="J1060" s="142" t="s">
        <v>6</v>
      </c>
      <c r="K1060" s="98" t="s">
        <v>6005</v>
      </c>
      <c r="L1060" s="98">
        <v>50000</v>
      </c>
      <c r="M1060" s="98">
        <v>42500</v>
      </c>
      <c r="N1060" s="886">
        <v>2500</v>
      </c>
      <c r="O1060" s="890" t="s">
        <v>6348</v>
      </c>
      <c r="P1060" s="98">
        <v>47500</v>
      </c>
      <c r="Q1060" s="225">
        <v>20</v>
      </c>
      <c r="R1060" s="98">
        <v>47500</v>
      </c>
      <c r="S1060" s="891" t="s">
        <v>6348</v>
      </c>
      <c r="T1060" s="156">
        <v>20</v>
      </c>
    </row>
    <row r="1061" spans="1:20" ht="60">
      <c r="A1061" s="76">
        <v>1054</v>
      </c>
      <c r="B1061" s="98">
        <v>720</v>
      </c>
      <c r="C1061" s="98" t="s">
        <v>6349</v>
      </c>
      <c r="D1061" s="98" t="s">
        <v>6350</v>
      </c>
      <c r="E1061" s="98" t="s">
        <v>6351</v>
      </c>
      <c r="F1061" s="98"/>
      <c r="G1061" s="142" t="s">
        <v>1531</v>
      </c>
      <c r="H1061" s="98" t="s">
        <v>1953</v>
      </c>
      <c r="I1061" s="142" t="s">
        <v>32</v>
      </c>
      <c r="J1061" s="142" t="s">
        <v>6</v>
      </c>
      <c r="K1061" s="98" t="s">
        <v>3326</v>
      </c>
      <c r="L1061" s="98">
        <v>100000</v>
      </c>
      <c r="M1061" s="98">
        <v>85000</v>
      </c>
      <c r="N1061" s="886">
        <v>5000</v>
      </c>
      <c r="O1061" s="892" t="s">
        <v>6352</v>
      </c>
      <c r="P1061" s="98">
        <v>95000</v>
      </c>
      <c r="Q1061" s="225">
        <v>20</v>
      </c>
      <c r="R1061" s="98">
        <v>95000</v>
      </c>
      <c r="S1061" s="893" t="s">
        <v>6352</v>
      </c>
      <c r="T1061" s="156">
        <v>20</v>
      </c>
    </row>
    <row r="1062" spans="1:20" ht="60">
      <c r="A1062" s="76">
        <v>1055</v>
      </c>
      <c r="B1062" s="98">
        <v>721</v>
      </c>
      <c r="C1062" s="98" t="s">
        <v>6353</v>
      </c>
      <c r="D1062" s="98" t="s">
        <v>6354</v>
      </c>
      <c r="E1062" s="98" t="s">
        <v>6355</v>
      </c>
      <c r="F1062" s="98"/>
      <c r="G1062" s="142" t="s">
        <v>1531</v>
      </c>
      <c r="H1062" s="98" t="s">
        <v>1953</v>
      </c>
      <c r="I1062" s="142" t="s">
        <v>32</v>
      </c>
      <c r="J1062" s="142" t="s">
        <v>6</v>
      </c>
      <c r="K1062" s="98" t="s">
        <v>3326</v>
      </c>
      <c r="L1062" s="98">
        <v>100000</v>
      </c>
      <c r="M1062" s="98">
        <v>85000</v>
      </c>
      <c r="N1062" s="886">
        <v>5000</v>
      </c>
      <c r="O1062" s="892" t="s">
        <v>6061</v>
      </c>
      <c r="P1062" s="98">
        <v>95000</v>
      </c>
      <c r="Q1062" s="225">
        <v>20</v>
      </c>
      <c r="R1062" s="98">
        <v>95000</v>
      </c>
      <c r="S1062" s="893" t="s">
        <v>6061</v>
      </c>
      <c r="T1062" s="156">
        <v>20</v>
      </c>
    </row>
    <row r="1063" spans="1:20" ht="60">
      <c r="A1063" s="76">
        <v>1056</v>
      </c>
      <c r="B1063" s="98">
        <v>790</v>
      </c>
      <c r="C1063" s="98" t="s">
        <v>6356</v>
      </c>
      <c r="D1063" s="98" t="s">
        <v>3728</v>
      </c>
      <c r="E1063" s="98" t="s">
        <v>6357</v>
      </c>
      <c r="F1063" s="98"/>
      <c r="G1063" s="142" t="s">
        <v>1531</v>
      </c>
      <c r="H1063" s="98" t="s">
        <v>31</v>
      </c>
      <c r="I1063" s="142" t="s">
        <v>32</v>
      </c>
      <c r="J1063" s="142" t="s">
        <v>6</v>
      </c>
      <c r="K1063" s="98" t="s">
        <v>6039</v>
      </c>
      <c r="L1063" s="98">
        <v>50000</v>
      </c>
      <c r="M1063" s="98">
        <v>42500</v>
      </c>
      <c r="N1063" s="886">
        <v>2500</v>
      </c>
      <c r="O1063" s="892" t="s">
        <v>6024</v>
      </c>
      <c r="P1063" s="98">
        <v>47500</v>
      </c>
      <c r="Q1063" s="225">
        <v>20</v>
      </c>
      <c r="R1063" s="98">
        <v>47500</v>
      </c>
      <c r="S1063" s="893" t="s">
        <v>6024</v>
      </c>
      <c r="T1063" s="156">
        <v>20</v>
      </c>
    </row>
    <row r="1064" spans="1:20" ht="75">
      <c r="A1064" s="76">
        <v>1057</v>
      </c>
      <c r="B1064" s="142">
        <v>850</v>
      </c>
      <c r="C1064" s="142" t="s">
        <v>6358</v>
      </c>
      <c r="D1064" s="142" t="s">
        <v>3501</v>
      </c>
      <c r="E1064" s="142" t="s">
        <v>6359</v>
      </c>
      <c r="F1064" s="142"/>
      <c r="G1064" s="142" t="s">
        <v>1531</v>
      </c>
      <c r="H1064" s="98" t="s">
        <v>31</v>
      </c>
      <c r="I1064" s="142" t="s">
        <v>32</v>
      </c>
      <c r="J1064" s="142" t="s">
        <v>6</v>
      </c>
      <c r="K1064" s="98" t="s">
        <v>6039</v>
      </c>
      <c r="L1064" s="142">
        <v>50000</v>
      </c>
      <c r="M1064" s="98">
        <v>42500</v>
      </c>
      <c r="N1064" s="886">
        <v>2500</v>
      </c>
      <c r="O1064" s="890" t="s">
        <v>6031</v>
      </c>
      <c r="P1064" s="98">
        <v>47500</v>
      </c>
      <c r="Q1064" s="225">
        <v>20</v>
      </c>
      <c r="R1064" s="98">
        <v>47500</v>
      </c>
      <c r="S1064" s="891" t="s">
        <v>6031</v>
      </c>
      <c r="T1064" s="156">
        <v>20</v>
      </c>
    </row>
    <row r="1065" spans="1:20" ht="60">
      <c r="A1065" s="76">
        <v>1058</v>
      </c>
      <c r="B1065" s="142">
        <v>862</v>
      </c>
      <c r="C1065" s="142" t="s">
        <v>6360</v>
      </c>
      <c r="D1065" s="142" t="s">
        <v>6361</v>
      </c>
      <c r="E1065" s="142" t="s">
        <v>6362</v>
      </c>
      <c r="F1065" s="142"/>
      <c r="G1065" s="142" t="s">
        <v>1531</v>
      </c>
      <c r="H1065" s="98" t="s">
        <v>31</v>
      </c>
      <c r="I1065" s="142" t="s">
        <v>32</v>
      </c>
      <c r="J1065" s="142" t="s">
        <v>6</v>
      </c>
      <c r="K1065" s="98" t="s">
        <v>6039</v>
      </c>
      <c r="L1065" s="142">
        <v>50000</v>
      </c>
      <c r="M1065" s="98">
        <v>42500</v>
      </c>
      <c r="N1065" s="886">
        <v>2500</v>
      </c>
      <c r="O1065" s="890" t="s">
        <v>6205</v>
      </c>
      <c r="P1065" s="98">
        <v>47500</v>
      </c>
      <c r="Q1065" s="225">
        <v>20</v>
      </c>
      <c r="R1065" s="98">
        <v>47500</v>
      </c>
      <c r="S1065" s="891" t="s">
        <v>6205</v>
      </c>
      <c r="T1065" s="156">
        <v>20</v>
      </c>
    </row>
    <row r="1066" spans="1:20" ht="60">
      <c r="A1066" s="76">
        <v>1059</v>
      </c>
      <c r="B1066" s="142">
        <v>863</v>
      </c>
      <c r="C1066" s="142" t="s">
        <v>3685</v>
      </c>
      <c r="D1066" s="142" t="s">
        <v>6363</v>
      </c>
      <c r="E1066" s="142" t="s">
        <v>6364</v>
      </c>
      <c r="F1066" s="142"/>
      <c r="G1066" s="142" t="s">
        <v>1531</v>
      </c>
      <c r="H1066" s="98" t="s">
        <v>31</v>
      </c>
      <c r="I1066" s="142" t="s">
        <v>32</v>
      </c>
      <c r="J1066" s="142" t="s">
        <v>6</v>
      </c>
      <c r="K1066" s="98" t="s">
        <v>6039</v>
      </c>
      <c r="L1066" s="142">
        <v>50000</v>
      </c>
      <c r="M1066" s="98">
        <v>42500</v>
      </c>
      <c r="N1066" s="886">
        <v>2500</v>
      </c>
      <c r="O1066" s="890" t="s">
        <v>6205</v>
      </c>
      <c r="P1066" s="98">
        <v>47500</v>
      </c>
      <c r="Q1066" s="225">
        <v>20</v>
      </c>
      <c r="R1066" s="98">
        <v>47500</v>
      </c>
      <c r="S1066" s="891" t="s">
        <v>6205</v>
      </c>
      <c r="T1066" s="156">
        <v>20</v>
      </c>
    </row>
    <row r="1067" spans="1:20" ht="45">
      <c r="A1067" s="76">
        <v>1060</v>
      </c>
      <c r="B1067" s="142">
        <v>864</v>
      </c>
      <c r="C1067" s="142" t="s">
        <v>6365</v>
      </c>
      <c r="D1067" s="142" t="s">
        <v>4201</v>
      </c>
      <c r="E1067" s="142" t="s">
        <v>6366</v>
      </c>
      <c r="F1067" s="142"/>
      <c r="G1067" s="142" t="s">
        <v>1531</v>
      </c>
      <c r="H1067" s="98" t="s">
        <v>31</v>
      </c>
      <c r="I1067" s="142" t="s">
        <v>32</v>
      </c>
      <c r="J1067" s="142" t="s">
        <v>6</v>
      </c>
      <c r="K1067" s="98" t="s">
        <v>6039</v>
      </c>
      <c r="L1067" s="142">
        <v>50000</v>
      </c>
      <c r="M1067" s="98">
        <v>42500</v>
      </c>
      <c r="N1067" s="886">
        <v>2500</v>
      </c>
      <c r="O1067" s="890" t="s">
        <v>6205</v>
      </c>
      <c r="P1067" s="98">
        <v>47500</v>
      </c>
      <c r="Q1067" s="225">
        <v>20</v>
      </c>
      <c r="R1067" s="98">
        <v>47500</v>
      </c>
      <c r="S1067" s="891" t="s">
        <v>6205</v>
      </c>
      <c r="T1067" s="156">
        <v>20</v>
      </c>
    </row>
    <row r="1068" spans="1:20" ht="60">
      <c r="A1068" s="76">
        <v>1061</v>
      </c>
      <c r="B1068" s="142">
        <v>865</v>
      </c>
      <c r="C1068" s="142" t="s">
        <v>6367</v>
      </c>
      <c r="D1068" s="142" t="s">
        <v>6368</v>
      </c>
      <c r="E1068" s="142" t="s">
        <v>6369</v>
      </c>
      <c r="F1068" s="142"/>
      <c r="G1068" s="142" t="s">
        <v>1531</v>
      </c>
      <c r="H1068" s="98" t="s">
        <v>31</v>
      </c>
      <c r="I1068" s="142" t="s">
        <v>32</v>
      </c>
      <c r="J1068" s="142" t="s">
        <v>6</v>
      </c>
      <c r="K1068" s="98" t="s">
        <v>6039</v>
      </c>
      <c r="L1068" s="142">
        <v>50000</v>
      </c>
      <c r="M1068" s="98">
        <v>42500</v>
      </c>
      <c r="N1068" s="886">
        <v>2500</v>
      </c>
      <c r="O1068" s="890" t="s">
        <v>6205</v>
      </c>
      <c r="P1068" s="98">
        <v>47500</v>
      </c>
      <c r="Q1068" s="225">
        <v>20</v>
      </c>
      <c r="R1068" s="98">
        <v>47500</v>
      </c>
      <c r="S1068" s="891" t="s">
        <v>6205</v>
      </c>
      <c r="T1068" s="156">
        <v>20</v>
      </c>
    </row>
    <row r="1069" spans="1:20" ht="75">
      <c r="A1069" s="76">
        <v>1062</v>
      </c>
      <c r="B1069" s="98">
        <v>868</v>
      </c>
      <c r="C1069" s="98" t="s">
        <v>4158</v>
      </c>
      <c r="D1069" s="98" t="s">
        <v>3790</v>
      </c>
      <c r="E1069" s="98" t="s">
        <v>6370</v>
      </c>
      <c r="F1069" s="98"/>
      <c r="G1069" s="142" t="s">
        <v>1531</v>
      </c>
      <c r="H1069" s="98" t="s">
        <v>1953</v>
      </c>
      <c r="I1069" s="142" t="s">
        <v>32</v>
      </c>
      <c r="J1069" s="142" t="s">
        <v>6</v>
      </c>
      <c r="K1069" s="98" t="s">
        <v>6371</v>
      </c>
      <c r="L1069" s="98">
        <v>100000</v>
      </c>
      <c r="M1069" s="98">
        <v>85000</v>
      </c>
      <c r="N1069" s="886">
        <v>5000</v>
      </c>
      <c r="O1069" s="890" t="s">
        <v>6372</v>
      </c>
      <c r="P1069" s="98">
        <v>95000</v>
      </c>
      <c r="Q1069" s="225">
        <v>20</v>
      </c>
      <c r="R1069" s="98">
        <v>95000</v>
      </c>
      <c r="S1069" s="891" t="s">
        <v>6372</v>
      </c>
      <c r="T1069" s="156">
        <v>20</v>
      </c>
    </row>
    <row r="1070" spans="1:20" ht="75">
      <c r="A1070" s="76">
        <v>1063</v>
      </c>
      <c r="B1070" s="98">
        <v>869</v>
      </c>
      <c r="C1070" s="98" t="s">
        <v>6373</v>
      </c>
      <c r="D1070" s="98" t="s">
        <v>6374</v>
      </c>
      <c r="E1070" s="98" t="s">
        <v>6375</v>
      </c>
      <c r="F1070" s="98"/>
      <c r="G1070" s="142" t="s">
        <v>1531</v>
      </c>
      <c r="H1070" s="98" t="s">
        <v>1953</v>
      </c>
      <c r="I1070" s="142" t="s">
        <v>41</v>
      </c>
      <c r="J1070" s="142" t="s">
        <v>6</v>
      </c>
      <c r="K1070" s="98" t="s">
        <v>3424</v>
      </c>
      <c r="L1070" s="98">
        <v>100000</v>
      </c>
      <c r="M1070" s="98">
        <v>85000</v>
      </c>
      <c r="N1070" s="886">
        <v>5000</v>
      </c>
      <c r="O1070" s="890" t="s">
        <v>6372</v>
      </c>
      <c r="P1070" s="98">
        <v>95000</v>
      </c>
      <c r="Q1070" s="225">
        <v>20</v>
      </c>
      <c r="R1070" s="98">
        <v>95000</v>
      </c>
      <c r="S1070" s="891" t="s">
        <v>6372</v>
      </c>
      <c r="T1070" s="156">
        <v>20</v>
      </c>
    </row>
    <row r="1071" spans="1:20" ht="60">
      <c r="A1071" s="76">
        <v>1064</v>
      </c>
      <c r="B1071" s="98">
        <v>882</v>
      </c>
      <c r="C1071" s="98" t="s">
        <v>6376</v>
      </c>
      <c r="D1071" s="98" t="s">
        <v>3386</v>
      </c>
      <c r="E1071" s="98" t="s">
        <v>6375</v>
      </c>
      <c r="F1071" s="98"/>
      <c r="G1071" s="142" t="s">
        <v>1531</v>
      </c>
      <c r="H1071" s="98" t="s">
        <v>1953</v>
      </c>
      <c r="I1071" s="142" t="s">
        <v>32</v>
      </c>
      <c r="J1071" s="142" t="s">
        <v>6</v>
      </c>
      <c r="K1071" s="98" t="s">
        <v>3326</v>
      </c>
      <c r="L1071" s="98">
        <v>100000</v>
      </c>
      <c r="M1071" s="98">
        <v>85000</v>
      </c>
      <c r="N1071" s="886">
        <v>5000</v>
      </c>
      <c r="O1071" s="890" t="s">
        <v>6372</v>
      </c>
      <c r="P1071" s="98">
        <v>95000</v>
      </c>
      <c r="Q1071" s="225">
        <v>20</v>
      </c>
      <c r="R1071" s="98">
        <v>95000</v>
      </c>
      <c r="S1071" s="891" t="s">
        <v>6372</v>
      </c>
      <c r="T1071" s="156">
        <v>20</v>
      </c>
    </row>
    <row r="1072" spans="1:20" ht="90">
      <c r="A1072" s="76">
        <v>1065</v>
      </c>
      <c r="B1072" s="98">
        <v>896</v>
      </c>
      <c r="C1072" s="98" t="s">
        <v>3794</v>
      </c>
      <c r="D1072" s="98" t="s">
        <v>3859</v>
      </c>
      <c r="E1072" s="98" t="s">
        <v>6370</v>
      </c>
      <c r="F1072" s="98"/>
      <c r="G1072" s="142" t="s">
        <v>1531</v>
      </c>
      <c r="H1072" s="98" t="s">
        <v>1953</v>
      </c>
      <c r="I1072" s="142" t="s">
        <v>32</v>
      </c>
      <c r="J1072" s="142" t="s">
        <v>6</v>
      </c>
      <c r="K1072" s="98" t="s">
        <v>6377</v>
      </c>
      <c r="L1072" s="98">
        <v>100000</v>
      </c>
      <c r="M1072" s="98">
        <v>85000</v>
      </c>
      <c r="N1072" s="886">
        <v>5000</v>
      </c>
      <c r="O1072" s="890" t="s">
        <v>6027</v>
      </c>
      <c r="P1072" s="98">
        <v>95000</v>
      </c>
      <c r="Q1072" s="225">
        <v>20</v>
      </c>
      <c r="R1072" s="98">
        <v>95000</v>
      </c>
      <c r="S1072" s="891" t="s">
        <v>6027</v>
      </c>
      <c r="T1072" s="156">
        <v>20</v>
      </c>
    </row>
    <row r="1073" spans="1:20" ht="75">
      <c r="A1073" s="76">
        <v>1066</v>
      </c>
      <c r="B1073" s="98">
        <v>897</v>
      </c>
      <c r="C1073" s="98" t="s">
        <v>6378</v>
      </c>
      <c r="D1073" s="98" t="s">
        <v>3859</v>
      </c>
      <c r="E1073" s="98" t="s">
        <v>6379</v>
      </c>
      <c r="F1073" s="98"/>
      <c r="G1073" s="142" t="s">
        <v>1531</v>
      </c>
      <c r="H1073" s="98" t="s">
        <v>1953</v>
      </c>
      <c r="I1073" s="142" t="s">
        <v>41</v>
      </c>
      <c r="J1073" s="142" t="s">
        <v>6</v>
      </c>
      <c r="K1073" s="98" t="s">
        <v>6022</v>
      </c>
      <c r="L1073" s="98">
        <v>100000</v>
      </c>
      <c r="M1073" s="98">
        <v>85000</v>
      </c>
      <c r="N1073" s="886">
        <v>5000</v>
      </c>
      <c r="O1073" s="890" t="s">
        <v>6027</v>
      </c>
      <c r="P1073" s="98">
        <v>95000</v>
      </c>
      <c r="Q1073" s="225">
        <v>20</v>
      </c>
      <c r="R1073" s="98">
        <v>95000</v>
      </c>
      <c r="S1073" s="891" t="s">
        <v>6027</v>
      </c>
      <c r="T1073" s="156">
        <v>20</v>
      </c>
    </row>
    <row r="1074" spans="1:20" ht="75">
      <c r="A1074" s="76">
        <v>1067</v>
      </c>
      <c r="B1074" s="98">
        <v>898</v>
      </c>
      <c r="C1074" s="98" t="s">
        <v>6380</v>
      </c>
      <c r="D1074" s="98" t="s">
        <v>3859</v>
      </c>
      <c r="E1074" s="98" t="s">
        <v>6370</v>
      </c>
      <c r="F1074" s="98"/>
      <c r="G1074" s="142" t="s">
        <v>1531</v>
      </c>
      <c r="H1074" s="98" t="s">
        <v>1953</v>
      </c>
      <c r="I1074" s="142" t="s">
        <v>41</v>
      </c>
      <c r="J1074" s="142" t="s">
        <v>6</v>
      </c>
      <c r="K1074" s="98" t="s">
        <v>3424</v>
      </c>
      <c r="L1074" s="98">
        <v>100000</v>
      </c>
      <c r="M1074" s="98">
        <v>85000</v>
      </c>
      <c r="N1074" s="886">
        <v>5000</v>
      </c>
      <c r="O1074" s="890" t="s">
        <v>6027</v>
      </c>
      <c r="P1074" s="98">
        <v>95000</v>
      </c>
      <c r="Q1074" s="225">
        <v>20</v>
      </c>
      <c r="R1074" s="98">
        <v>95000</v>
      </c>
      <c r="S1074" s="891" t="s">
        <v>6027</v>
      </c>
      <c r="T1074" s="156">
        <v>20</v>
      </c>
    </row>
    <row r="1075" spans="1:20" ht="75">
      <c r="A1075" s="76">
        <v>1068</v>
      </c>
      <c r="B1075" s="98">
        <v>899</v>
      </c>
      <c r="C1075" s="98" t="s">
        <v>6381</v>
      </c>
      <c r="D1075" s="98" t="s">
        <v>3790</v>
      </c>
      <c r="E1075" s="98" t="s">
        <v>6370</v>
      </c>
      <c r="F1075" s="98"/>
      <c r="G1075" s="142" t="s">
        <v>1531</v>
      </c>
      <c r="H1075" s="98" t="s">
        <v>1953</v>
      </c>
      <c r="I1075" s="142" t="s">
        <v>41</v>
      </c>
      <c r="J1075" s="142" t="s">
        <v>6</v>
      </c>
      <c r="K1075" s="98" t="s">
        <v>6065</v>
      </c>
      <c r="L1075" s="98">
        <v>100000</v>
      </c>
      <c r="M1075" s="98">
        <v>85000</v>
      </c>
      <c r="N1075" s="886">
        <v>5000</v>
      </c>
      <c r="O1075" s="890" t="s">
        <v>6372</v>
      </c>
      <c r="P1075" s="98">
        <v>95000</v>
      </c>
      <c r="Q1075" s="225">
        <v>20</v>
      </c>
      <c r="R1075" s="98">
        <v>95000</v>
      </c>
      <c r="S1075" s="891" t="s">
        <v>6372</v>
      </c>
      <c r="T1075" s="156">
        <v>20</v>
      </c>
    </row>
    <row r="1076" spans="1:20" ht="75">
      <c r="A1076" s="76">
        <v>1069</v>
      </c>
      <c r="B1076" s="98">
        <v>900</v>
      </c>
      <c r="C1076" s="98" t="s">
        <v>6382</v>
      </c>
      <c r="D1076" s="98" t="s">
        <v>3790</v>
      </c>
      <c r="E1076" s="98" t="s">
        <v>6370</v>
      </c>
      <c r="F1076" s="98"/>
      <c r="G1076" s="142" t="s">
        <v>1531</v>
      </c>
      <c r="H1076" s="98" t="s">
        <v>1953</v>
      </c>
      <c r="I1076" s="142" t="s">
        <v>32</v>
      </c>
      <c r="J1076" s="142" t="s">
        <v>6</v>
      </c>
      <c r="K1076" s="98" t="s">
        <v>6383</v>
      </c>
      <c r="L1076" s="98">
        <v>100000</v>
      </c>
      <c r="M1076" s="98">
        <v>85000</v>
      </c>
      <c r="N1076" s="886">
        <v>5000</v>
      </c>
      <c r="O1076" s="890" t="s">
        <v>6372</v>
      </c>
      <c r="P1076" s="98">
        <v>95000</v>
      </c>
      <c r="Q1076" s="225">
        <v>20</v>
      </c>
      <c r="R1076" s="98">
        <v>95000</v>
      </c>
      <c r="S1076" s="891" t="s">
        <v>6372</v>
      </c>
      <c r="T1076" s="156">
        <v>20</v>
      </c>
    </row>
    <row r="1077" spans="1:20" ht="75">
      <c r="A1077" s="76">
        <v>1070</v>
      </c>
      <c r="B1077" s="98">
        <v>904</v>
      </c>
      <c r="C1077" s="98" t="s">
        <v>3859</v>
      </c>
      <c r="D1077" s="98" t="s">
        <v>3901</v>
      </c>
      <c r="E1077" s="98" t="s">
        <v>6370</v>
      </c>
      <c r="F1077" s="98"/>
      <c r="G1077" s="142" t="s">
        <v>1531</v>
      </c>
      <c r="H1077" s="98" t="s">
        <v>1953</v>
      </c>
      <c r="I1077" s="142" t="s">
        <v>32</v>
      </c>
      <c r="J1077" s="142" t="s">
        <v>6</v>
      </c>
      <c r="K1077" s="98" t="s">
        <v>6371</v>
      </c>
      <c r="L1077" s="98">
        <v>100000</v>
      </c>
      <c r="M1077" s="98">
        <v>85000</v>
      </c>
      <c r="N1077" s="886">
        <v>5000</v>
      </c>
      <c r="O1077" s="892" t="s">
        <v>6352</v>
      </c>
      <c r="P1077" s="98">
        <v>95000</v>
      </c>
      <c r="Q1077" s="225">
        <v>20</v>
      </c>
      <c r="R1077" s="98">
        <v>95000</v>
      </c>
      <c r="S1077" s="893" t="s">
        <v>6352</v>
      </c>
      <c r="T1077" s="156">
        <v>20</v>
      </c>
    </row>
    <row r="1078" spans="1:20" ht="90">
      <c r="A1078" s="76">
        <v>1071</v>
      </c>
      <c r="B1078" s="142">
        <v>907</v>
      </c>
      <c r="C1078" s="142" t="s">
        <v>6384</v>
      </c>
      <c r="D1078" s="142" t="s">
        <v>6385</v>
      </c>
      <c r="E1078" s="142" t="s">
        <v>6386</v>
      </c>
      <c r="F1078" s="142"/>
      <c r="G1078" s="142" t="s">
        <v>1531</v>
      </c>
      <c r="H1078" s="98" t="s">
        <v>1953</v>
      </c>
      <c r="I1078" s="142" t="s">
        <v>32</v>
      </c>
      <c r="J1078" s="142" t="s">
        <v>6</v>
      </c>
      <c r="K1078" s="98" t="s">
        <v>6039</v>
      </c>
      <c r="L1078" s="98">
        <v>100000</v>
      </c>
      <c r="M1078" s="98">
        <v>85000</v>
      </c>
      <c r="N1078" s="886">
        <v>5000</v>
      </c>
      <c r="O1078" s="890" t="s">
        <v>6031</v>
      </c>
      <c r="P1078" s="98">
        <v>95000</v>
      </c>
      <c r="Q1078" s="225">
        <v>20</v>
      </c>
      <c r="R1078" s="98">
        <v>95000</v>
      </c>
      <c r="S1078" s="891" t="s">
        <v>6031</v>
      </c>
      <c r="T1078" s="156">
        <v>20</v>
      </c>
    </row>
    <row r="1079" spans="1:20" ht="75">
      <c r="A1079" s="76">
        <v>1072</v>
      </c>
      <c r="B1079" s="142">
        <v>990</v>
      </c>
      <c r="C1079" s="142" t="s">
        <v>6387</v>
      </c>
      <c r="D1079" s="142" t="s">
        <v>4097</v>
      </c>
      <c r="E1079" s="142" t="s">
        <v>6388</v>
      </c>
      <c r="F1079" s="142"/>
      <c r="G1079" s="142" t="s">
        <v>1531</v>
      </c>
      <c r="H1079" s="98" t="s">
        <v>31</v>
      </c>
      <c r="I1079" s="142" t="s">
        <v>32</v>
      </c>
      <c r="J1079" s="142" t="s">
        <v>6</v>
      </c>
      <c r="K1079" s="98" t="s">
        <v>6039</v>
      </c>
      <c r="L1079" s="142">
        <v>50000</v>
      </c>
      <c r="M1079" s="98">
        <v>42500</v>
      </c>
      <c r="N1079" s="886">
        <v>2500</v>
      </c>
      <c r="O1079" s="892" t="s">
        <v>6259</v>
      </c>
      <c r="P1079" s="98">
        <v>47500</v>
      </c>
      <c r="Q1079" s="225">
        <v>20</v>
      </c>
      <c r="R1079" s="98">
        <v>47500</v>
      </c>
      <c r="S1079" s="893" t="s">
        <v>6259</v>
      </c>
      <c r="T1079" s="156">
        <v>20</v>
      </c>
    </row>
    <row r="1080" spans="1:20" ht="60">
      <c r="A1080" s="76">
        <v>1073</v>
      </c>
      <c r="B1080" s="224">
        <v>1105</v>
      </c>
      <c r="C1080" s="98" t="s">
        <v>6389</v>
      </c>
      <c r="D1080" s="98" t="s">
        <v>6390</v>
      </c>
      <c r="E1080" s="98" t="s">
        <v>6391</v>
      </c>
      <c r="F1080" s="98"/>
      <c r="G1080" s="142" t="s">
        <v>1531</v>
      </c>
      <c r="H1080" s="98" t="s">
        <v>1953</v>
      </c>
      <c r="I1080" s="142" t="s">
        <v>32</v>
      </c>
      <c r="J1080" s="142" t="s">
        <v>6</v>
      </c>
      <c r="K1080" s="98" t="s">
        <v>6010</v>
      </c>
      <c r="L1080" s="98">
        <v>100000</v>
      </c>
      <c r="M1080" s="98">
        <v>85000</v>
      </c>
      <c r="N1080" s="886">
        <v>5000</v>
      </c>
      <c r="O1080" s="892" t="s">
        <v>6024</v>
      </c>
      <c r="P1080" s="98">
        <v>95000</v>
      </c>
      <c r="Q1080" s="225">
        <v>20</v>
      </c>
      <c r="R1080" s="98">
        <v>95000</v>
      </c>
      <c r="S1080" s="893" t="s">
        <v>6024</v>
      </c>
      <c r="T1080" s="156">
        <v>20</v>
      </c>
    </row>
    <row r="1081" spans="1:20" ht="45">
      <c r="A1081" s="76">
        <v>1074</v>
      </c>
      <c r="B1081" s="224">
        <v>1135</v>
      </c>
      <c r="C1081" s="98" t="s">
        <v>6392</v>
      </c>
      <c r="D1081" s="98" t="s">
        <v>6393</v>
      </c>
      <c r="E1081" s="98" t="s">
        <v>6394</v>
      </c>
      <c r="F1081" s="98"/>
      <c r="G1081" s="142" t="s">
        <v>1531</v>
      </c>
      <c r="H1081" s="98" t="s">
        <v>1976</v>
      </c>
      <c r="I1081" s="142" t="s">
        <v>32</v>
      </c>
      <c r="J1081" s="142" t="s">
        <v>6</v>
      </c>
      <c r="K1081" s="98" t="s">
        <v>6039</v>
      </c>
      <c r="L1081" s="98">
        <v>100000</v>
      </c>
      <c r="M1081" s="98">
        <v>85000</v>
      </c>
      <c r="N1081" s="886">
        <v>5000</v>
      </c>
      <c r="O1081" s="890" t="s">
        <v>6296</v>
      </c>
      <c r="P1081" s="98">
        <v>95000</v>
      </c>
      <c r="Q1081" s="225">
        <v>20</v>
      </c>
      <c r="R1081" s="98">
        <v>95000</v>
      </c>
      <c r="S1081" s="891" t="s">
        <v>6296</v>
      </c>
      <c r="T1081" s="156">
        <v>20</v>
      </c>
    </row>
    <row r="1082" spans="1:20" ht="45">
      <c r="A1082" s="76">
        <v>1075</v>
      </c>
      <c r="B1082" s="224">
        <v>1136</v>
      </c>
      <c r="C1082" s="98" t="s">
        <v>6395</v>
      </c>
      <c r="D1082" s="98" t="s">
        <v>6396</v>
      </c>
      <c r="E1082" s="98" t="s">
        <v>6397</v>
      </c>
      <c r="F1082" s="98"/>
      <c r="G1082" s="142" t="s">
        <v>1531</v>
      </c>
      <c r="H1082" s="98" t="s">
        <v>1976</v>
      </c>
      <c r="I1082" s="142" t="s">
        <v>32</v>
      </c>
      <c r="J1082" s="142" t="s">
        <v>6</v>
      </c>
      <c r="K1082" s="98" t="s">
        <v>6039</v>
      </c>
      <c r="L1082" s="98">
        <v>100000</v>
      </c>
      <c r="M1082" s="98">
        <v>85000</v>
      </c>
      <c r="N1082" s="886">
        <v>5000</v>
      </c>
      <c r="O1082" s="142" t="s">
        <v>6320</v>
      </c>
      <c r="P1082" s="98">
        <v>95000</v>
      </c>
      <c r="Q1082" s="225">
        <v>20</v>
      </c>
      <c r="R1082" s="98">
        <v>95000</v>
      </c>
      <c r="S1082" s="894" t="s">
        <v>6320</v>
      </c>
      <c r="T1082" s="156">
        <v>20</v>
      </c>
    </row>
    <row r="1083" spans="1:20" ht="60">
      <c r="A1083" s="76">
        <v>1076</v>
      </c>
      <c r="B1083" s="229">
        <v>1138</v>
      </c>
      <c r="C1083" s="142" t="s">
        <v>3882</v>
      </c>
      <c r="D1083" s="142" t="s">
        <v>6398</v>
      </c>
      <c r="E1083" s="142" t="s">
        <v>6399</v>
      </c>
      <c r="F1083" s="142"/>
      <c r="G1083" s="142" t="s">
        <v>1531</v>
      </c>
      <c r="H1083" s="98" t="s">
        <v>31</v>
      </c>
      <c r="I1083" s="142" t="s">
        <v>41</v>
      </c>
      <c r="J1083" s="142" t="s">
        <v>6</v>
      </c>
      <c r="K1083" s="98" t="s">
        <v>6039</v>
      </c>
      <c r="L1083" s="142">
        <v>50000</v>
      </c>
      <c r="M1083" s="98">
        <v>42500</v>
      </c>
      <c r="N1083" s="886">
        <v>2500</v>
      </c>
      <c r="O1083" s="892" t="s">
        <v>6335</v>
      </c>
      <c r="P1083" s="98">
        <v>47500</v>
      </c>
      <c r="Q1083" s="225">
        <v>20</v>
      </c>
      <c r="R1083" s="98">
        <v>47500</v>
      </c>
      <c r="S1083" s="893" t="s">
        <v>6335</v>
      </c>
      <c r="T1083" s="156">
        <v>20</v>
      </c>
    </row>
    <row r="1084" spans="1:20" ht="75">
      <c r="A1084" s="76">
        <v>1077</v>
      </c>
      <c r="B1084" s="224">
        <v>1139</v>
      </c>
      <c r="C1084" s="98" t="s">
        <v>6400</v>
      </c>
      <c r="D1084" s="98" t="s">
        <v>6401</v>
      </c>
      <c r="E1084" s="98" t="s">
        <v>6402</v>
      </c>
      <c r="F1084" s="98"/>
      <c r="G1084" s="142" t="s">
        <v>1531</v>
      </c>
      <c r="H1084" s="98" t="s">
        <v>31</v>
      </c>
      <c r="I1084" s="142" t="s">
        <v>41</v>
      </c>
      <c r="J1084" s="142" t="s">
        <v>6</v>
      </c>
      <c r="K1084" s="98" t="s">
        <v>3454</v>
      </c>
      <c r="L1084" s="142">
        <v>50000</v>
      </c>
      <c r="M1084" s="98">
        <v>42500</v>
      </c>
      <c r="N1084" s="886">
        <v>2500</v>
      </c>
      <c r="O1084" s="890" t="s">
        <v>6296</v>
      </c>
      <c r="P1084" s="98">
        <v>47500</v>
      </c>
      <c r="Q1084" s="225">
        <v>20</v>
      </c>
      <c r="R1084" s="98">
        <v>47500</v>
      </c>
      <c r="S1084" s="891" t="s">
        <v>6296</v>
      </c>
      <c r="T1084" s="156">
        <v>20</v>
      </c>
    </row>
    <row r="1085" spans="1:20" ht="60">
      <c r="A1085" s="76">
        <v>1078</v>
      </c>
      <c r="B1085" s="224">
        <v>1141</v>
      </c>
      <c r="C1085" s="98" t="s">
        <v>3461</v>
      </c>
      <c r="D1085" s="98" t="s">
        <v>6403</v>
      </c>
      <c r="E1085" s="98" t="s">
        <v>6404</v>
      </c>
      <c r="F1085" s="98"/>
      <c r="G1085" s="142" t="s">
        <v>1531</v>
      </c>
      <c r="H1085" s="98" t="s">
        <v>31</v>
      </c>
      <c r="I1085" s="142" t="s">
        <v>41</v>
      </c>
      <c r="J1085" s="142" t="s">
        <v>6</v>
      </c>
      <c r="K1085" s="98" t="s">
        <v>3454</v>
      </c>
      <c r="L1085" s="142">
        <v>50000</v>
      </c>
      <c r="M1085" s="98">
        <v>42500</v>
      </c>
      <c r="N1085" s="886">
        <v>2500</v>
      </c>
      <c r="O1085" s="892" t="s">
        <v>6335</v>
      </c>
      <c r="P1085" s="98">
        <v>47500</v>
      </c>
      <c r="Q1085" s="225">
        <v>20</v>
      </c>
      <c r="R1085" s="98">
        <v>47500</v>
      </c>
      <c r="S1085" s="893" t="s">
        <v>6335</v>
      </c>
      <c r="T1085" s="156">
        <v>20</v>
      </c>
    </row>
    <row r="1086" spans="1:20" ht="75">
      <c r="A1086" s="76">
        <v>1079</v>
      </c>
      <c r="B1086" s="229">
        <v>1146</v>
      </c>
      <c r="C1086" s="142" t="s">
        <v>6405</v>
      </c>
      <c r="D1086" s="142" t="s">
        <v>6406</v>
      </c>
      <c r="E1086" s="142" t="s">
        <v>6407</v>
      </c>
      <c r="F1086" s="142"/>
      <c r="G1086" s="142" t="s">
        <v>1531</v>
      </c>
      <c r="H1086" s="98" t="s">
        <v>31</v>
      </c>
      <c r="I1086" s="142" t="s">
        <v>32</v>
      </c>
      <c r="J1086" s="142" t="s">
        <v>6</v>
      </c>
      <c r="K1086" s="98" t="s">
        <v>6039</v>
      </c>
      <c r="L1086" s="142">
        <v>50000</v>
      </c>
      <c r="M1086" s="98">
        <v>42500</v>
      </c>
      <c r="N1086" s="886">
        <v>2500</v>
      </c>
      <c r="O1086" s="890" t="s">
        <v>6011</v>
      </c>
      <c r="P1086" s="98">
        <v>47500</v>
      </c>
      <c r="Q1086" s="225">
        <v>20</v>
      </c>
      <c r="R1086" s="98">
        <v>47500</v>
      </c>
      <c r="S1086" s="891" t="s">
        <v>6011</v>
      </c>
      <c r="T1086" s="156">
        <v>20</v>
      </c>
    </row>
    <row r="1087" spans="1:20" ht="75">
      <c r="A1087" s="76">
        <v>1080</v>
      </c>
      <c r="B1087" s="224">
        <v>1265</v>
      </c>
      <c r="C1087" s="98" t="s">
        <v>6408</v>
      </c>
      <c r="D1087" s="98" t="s">
        <v>4548</v>
      </c>
      <c r="E1087" s="98" t="s">
        <v>6409</v>
      </c>
      <c r="F1087" s="98"/>
      <c r="G1087" s="142" t="s">
        <v>1531</v>
      </c>
      <c r="H1087" s="98" t="s">
        <v>1953</v>
      </c>
      <c r="I1087" s="142" t="s">
        <v>32</v>
      </c>
      <c r="J1087" s="142" t="s">
        <v>6</v>
      </c>
      <c r="K1087" s="98" t="s">
        <v>6410</v>
      </c>
      <c r="L1087" s="98">
        <v>100000</v>
      </c>
      <c r="M1087" s="98">
        <v>85000</v>
      </c>
      <c r="N1087" s="886">
        <v>5000</v>
      </c>
      <c r="O1087" s="890" t="s">
        <v>6372</v>
      </c>
      <c r="P1087" s="98">
        <v>95000</v>
      </c>
      <c r="Q1087" s="225">
        <v>20</v>
      </c>
      <c r="R1087" s="98">
        <v>95000</v>
      </c>
      <c r="S1087" s="891" t="s">
        <v>6372</v>
      </c>
      <c r="T1087" s="156">
        <v>20</v>
      </c>
    </row>
    <row r="1088" spans="1:20" ht="45">
      <c r="A1088" s="76">
        <v>1081</v>
      </c>
      <c r="B1088" s="229">
        <v>1268</v>
      </c>
      <c r="C1088" s="142" t="s">
        <v>3758</v>
      </c>
      <c r="D1088" s="142" t="s">
        <v>3728</v>
      </c>
      <c r="E1088" s="142" t="s">
        <v>6411</v>
      </c>
      <c r="F1088" s="142"/>
      <c r="G1088" s="142" t="s">
        <v>1531</v>
      </c>
      <c r="H1088" s="98" t="s">
        <v>1953</v>
      </c>
      <c r="I1088" s="142" t="s">
        <v>32</v>
      </c>
      <c r="J1088" s="142" t="s">
        <v>6</v>
      </c>
      <c r="K1088" s="98" t="s">
        <v>6039</v>
      </c>
      <c r="L1088" s="142">
        <v>50000</v>
      </c>
      <c r="M1088" s="98">
        <v>42500</v>
      </c>
      <c r="N1088" s="886">
        <v>2500</v>
      </c>
      <c r="O1088" s="890" t="s">
        <v>6011</v>
      </c>
      <c r="P1088" s="98">
        <v>47500</v>
      </c>
      <c r="Q1088" s="225">
        <v>20</v>
      </c>
      <c r="R1088" s="98">
        <v>47500</v>
      </c>
      <c r="S1088" s="891" t="s">
        <v>6011</v>
      </c>
      <c r="T1088" s="156">
        <v>20</v>
      </c>
    </row>
    <row r="1089" spans="1:20" ht="30">
      <c r="A1089" s="76">
        <v>1082</v>
      </c>
      <c r="B1089" s="229">
        <v>1269</v>
      </c>
      <c r="C1089" s="142" t="s">
        <v>6412</v>
      </c>
      <c r="D1089" s="142" t="s">
        <v>6413</v>
      </c>
      <c r="E1089" s="142" t="s">
        <v>6414</v>
      </c>
      <c r="F1089" s="142"/>
      <c r="G1089" s="142" t="s">
        <v>1531</v>
      </c>
      <c r="H1089" s="98" t="s">
        <v>31</v>
      </c>
      <c r="I1089" s="142" t="s">
        <v>32</v>
      </c>
      <c r="J1089" s="142" t="s">
        <v>6</v>
      </c>
      <c r="K1089" s="98" t="s">
        <v>6039</v>
      </c>
      <c r="L1089" s="142">
        <v>50000</v>
      </c>
      <c r="M1089" s="98">
        <v>42500</v>
      </c>
      <c r="N1089" s="886">
        <v>2500</v>
      </c>
      <c r="O1089" s="892" t="s">
        <v>6024</v>
      </c>
      <c r="P1089" s="98">
        <v>47500</v>
      </c>
      <c r="Q1089" s="225">
        <v>20</v>
      </c>
      <c r="R1089" s="98">
        <v>47500</v>
      </c>
      <c r="S1089" s="893" t="s">
        <v>6024</v>
      </c>
      <c r="T1089" s="156">
        <v>20</v>
      </c>
    </row>
    <row r="1090" spans="1:20" ht="60">
      <c r="A1090" s="76">
        <v>1083</v>
      </c>
      <c r="B1090" s="229">
        <v>1279</v>
      </c>
      <c r="C1090" s="142" t="s">
        <v>6415</v>
      </c>
      <c r="D1090" s="142" t="s">
        <v>3822</v>
      </c>
      <c r="E1090" s="142" t="s">
        <v>6416</v>
      </c>
      <c r="F1090" s="142"/>
      <c r="G1090" s="142" t="s">
        <v>1531</v>
      </c>
      <c r="H1090" s="98" t="s">
        <v>31</v>
      </c>
      <c r="I1090" s="142" t="s">
        <v>41</v>
      </c>
      <c r="J1090" s="142" t="s">
        <v>6</v>
      </c>
      <c r="K1090" s="98" t="s">
        <v>6039</v>
      </c>
      <c r="L1090" s="142">
        <v>50000</v>
      </c>
      <c r="M1090" s="98">
        <v>42500</v>
      </c>
      <c r="N1090" s="886">
        <v>2500</v>
      </c>
      <c r="O1090" s="892" t="s">
        <v>6255</v>
      </c>
      <c r="P1090" s="98">
        <v>47500</v>
      </c>
      <c r="Q1090" s="225">
        <v>20</v>
      </c>
      <c r="R1090" s="98">
        <v>47500</v>
      </c>
      <c r="S1090" s="893" t="s">
        <v>6255</v>
      </c>
      <c r="T1090" s="156">
        <v>20</v>
      </c>
    </row>
    <row r="1091" spans="1:20" ht="75">
      <c r="A1091" s="76">
        <v>1084</v>
      </c>
      <c r="B1091" s="229">
        <v>1281</v>
      </c>
      <c r="C1091" s="142" t="s">
        <v>3468</v>
      </c>
      <c r="D1091" s="142" t="s">
        <v>6417</v>
      </c>
      <c r="E1091" s="142" t="s">
        <v>6418</v>
      </c>
      <c r="F1091" s="142"/>
      <c r="G1091" s="142" t="s">
        <v>1531</v>
      </c>
      <c r="H1091" s="98" t="s">
        <v>31</v>
      </c>
      <c r="I1091" s="142" t="s">
        <v>41</v>
      </c>
      <c r="J1091" s="142" t="s">
        <v>6</v>
      </c>
      <c r="K1091" s="98" t="s">
        <v>6039</v>
      </c>
      <c r="L1091" s="142">
        <v>50000</v>
      </c>
      <c r="M1091" s="98">
        <v>42500</v>
      </c>
      <c r="N1091" s="886">
        <v>2500</v>
      </c>
      <c r="O1091" s="892" t="s">
        <v>6040</v>
      </c>
      <c r="P1091" s="98">
        <v>47500</v>
      </c>
      <c r="Q1091" s="225">
        <v>20</v>
      </c>
      <c r="R1091" s="98">
        <v>47500</v>
      </c>
      <c r="S1091" s="893" t="s">
        <v>6040</v>
      </c>
      <c r="T1091" s="156">
        <v>20</v>
      </c>
    </row>
    <row r="1092" spans="1:20" ht="45">
      <c r="A1092" s="76">
        <v>1085</v>
      </c>
      <c r="B1092" s="229">
        <v>1283</v>
      </c>
      <c r="C1092" s="142" t="s">
        <v>6419</v>
      </c>
      <c r="D1092" s="142" t="s">
        <v>6420</v>
      </c>
      <c r="E1092" s="142" t="s">
        <v>6421</v>
      </c>
      <c r="F1092" s="142"/>
      <c r="G1092" s="142" t="s">
        <v>1531</v>
      </c>
      <c r="H1092" s="98" t="s">
        <v>31</v>
      </c>
      <c r="I1092" s="142" t="s">
        <v>32</v>
      </c>
      <c r="J1092" s="142" t="s">
        <v>6</v>
      </c>
      <c r="K1092" s="98" t="s">
        <v>6039</v>
      </c>
      <c r="L1092" s="142">
        <v>50000</v>
      </c>
      <c r="M1092" s="98">
        <v>42500</v>
      </c>
      <c r="N1092" s="886">
        <v>2500</v>
      </c>
      <c r="O1092" s="890" t="s">
        <v>6031</v>
      </c>
      <c r="P1092" s="98">
        <v>47500</v>
      </c>
      <c r="Q1092" s="225">
        <v>20</v>
      </c>
      <c r="R1092" s="98">
        <v>47500</v>
      </c>
      <c r="S1092" s="891" t="s">
        <v>6031</v>
      </c>
      <c r="T1092" s="156">
        <v>20</v>
      </c>
    </row>
    <row r="1093" spans="1:20" ht="45">
      <c r="A1093" s="76">
        <v>1086</v>
      </c>
      <c r="B1093" s="229">
        <v>1284</v>
      </c>
      <c r="C1093" s="142" t="s">
        <v>6422</v>
      </c>
      <c r="D1093" s="142" t="s">
        <v>6423</v>
      </c>
      <c r="E1093" s="142" t="s">
        <v>6424</v>
      </c>
      <c r="F1093" s="142"/>
      <c r="G1093" s="142" t="s">
        <v>1531</v>
      </c>
      <c r="H1093" s="98" t="s">
        <v>31</v>
      </c>
      <c r="I1093" s="142" t="s">
        <v>41</v>
      </c>
      <c r="J1093" s="142" t="s">
        <v>6</v>
      </c>
      <c r="K1093" s="98" t="s">
        <v>6039</v>
      </c>
      <c r="L1093" s="142">
        <v>50000</v>
      </c>
      <c r="M1093" s="98">
        <v>42500</v>
      </c>
      <c r="N1093" s="886">
        <v>2500</v>
      </c>
      <c r="O1093" s="890" t="s">
        <v>6031</v>
      </c>
      <c r="P1093" s="98">
        <v>47500</v>
      </c>
      <c r="Q1093" s="225">
        <v>20</v>
      </c>
      <c r="R1093" s="98">
        <v>47500</v>
      </c>
      <c r="S1093" s="891" t="s">
        <v>6031</v>
      </c>
      <c r="T1093" s="156">
        <v>20</v>
      </c>
    </row>
    <row r="1094" spans="1:20" ht="45">
      <c r="A1094" s="76">
        <v>1087</v>
      </c>
      <c r="B1094" s="229">
        <v>1290</v>
      </c>
      <c r="C1094" s="142" t="s">
        <v>4674</v>
      </c>
      <c r="D1094" s="142" t="s">
        <v>4462</v>
      </c>
      <c r="E1094" s="142" t="s">
        <v>6425</v>
      </c>
      <c r="F1094" s="142"/>
      <c r="G1094" s="142" t="s">
        <v>1531</v>
      </c>
      <c r="H1094" s="98" t="s">
        <v>31</v>
      </c>
      <c r="I1094" s="142" t="s">
        <v>32</v>
      </c>
      <c r="J1094" s="142" t="s">
        <v>6</v>
      </c>
      <c r="K1094" s="98" t="s">
        <v>6039</v>
      </c>
      <c r="L1094" s="142">
        <v>50000</v>
      </c>
      <c r="M1094" s="98">
        <v>42500</v>
      </c>
      <c r="N1094" s="886">
        <v>2500</v>
      </c>
      <c r="O1094" s="890" t="s">
        <v>6031</v>
      </c>
      <c r="P1094" s="98">
        <v>47500</v>
      </c>
      <c r="Q1094" s="225">
        <v>20</v>
      </c>
      <c r="R1094" s="98">
        <v>47500</v>
      </c>
      <c r="S1094" s="891" t="s">
        <v>6031</v>
      </c>
      <c r="T1094" s="156">
        <v>20</v>
      </c>
    </row>
    <row r="1095" spans="1:20" ht="45">
      <c r="A1095" s="76">
        <v>1088</v>
      </c>
      <c r="B1095" s="229">
        <v>1291</v>
      </c>
      <c r="C1095" s="142" t="s">
        <v>3659</v>
      </c>
      <c r="D1095" s="142" t="s">
        <v>6426</v>
      </c>
      <c r="E1095" s="142" t="s">
        <v>6427</v>
      </c>
      <c r="F1095" s="142"/>
      <c r="G1095" s="142" t="s">
        <v>1531</v>
      </c>
      <c r="H1095" s="98" t="s">
        <v>31</v>
      </c>
      <c r="I1095" s="142" t="s">
        <v>32</v>
      </c>
      <c r="J1095" s="142" t="s">
        <v>6</v>
      </c>
      <c r="K1095" s="98" t="s">
        <v>6039</v>
      </c>
      <c r="L1095" s="142">
        <v>50000</v>
      </c>
      <c r="M1095" s="98">
        <v>42500</v>
      </c>
      <c r="N1095" s="886">
        <v>2500</v>
      </c>
      <c r="O1095" s="890" t="s">
        <v>6031</v>
      </c>
      <c r="P1095" s="98">
        <v>47500</v>
      </c>
      <c r="Q1095" s="225">
        <v>20</v>
      </c>
      <c r="R1095" s="98">
        <v>47500</v>
      </c>
      <c r="S1095" s="891" t="s">
        <v>6031</v>
      </c>
      <c r="T1095" s="156">
        <v>20</v>
      </c>
    </row>
    <row r="1096" spans="1:20" ht="30">
      <c r="A1096" s="76">
        <v>1089</v>
      </c>
      <c r="B1096" s="229">
        <v>1292</v>
      </c>
      <c r="C1096" s="142" t="s">
        <v>6336</v>
      </c>
      <c r="D1096" s="142" t="s">
        <v>4212</v>
      </c>
      <c r="E1096" s="142" t="s">
        <v>6428</v>
      </c>
      <c r="F1096" s="142"/>
      <c r="G1096" s="142" t="s">
        <v>1531</v>
      </c>
      <c r="H1096" s="98" t="s">
        <v>31</v>
      </c>
      <c r="I1096" s="142" t="s">
        <v>32</v>
      </c>
      <c r="J1096" s="142" t="s">
        <v>6</v>
      </c>
      <c r="K1096" s="98" t="s">
        <v>6039</v>
      </c>
      <c r="L1096" s="142">
        <v>50000</v>
      </c>
      <c r="M1096" s="98">
        <v>42500</v>
      </c>
      <c r="N1096" s="886">
        <v>2500</v>
      </c>
      <c r="O1096" s="890" t="s">
        <v>6205</v>
      </c>
      <c r="P1096" s="98">
        <v>47500</v>
      </c>
      <c r="Q1096" s="225">
        <v>20</v>
      </c>
      <c r="R1096" s="98">
        <v>47500</v>
      </c>
      <c r="S1096" s="891" t="s">
        <v>6205</v>
      </c>
      <c r="T1096" s="156">
        <v>20</v>
      </c>
    </row>
    <row r="1097" spans="1:20" ht="75">
      <c r="A1097" s="76">
        <v>1090</v>
      </c>
      <c r="B1097" s="229">
        <v>1294</v>
      </c>
      <c r="C1097" s="142" t="s">
        <v>6429</v>
      </c>
      <c r="D1097" s="142" t="s">
        <v>3514</v>
      </c>
      <c r="E1097" s="142" t="s">
        <v>6430</v>
      </c>
      <c r="F1097" s="142"/>
      <c r="G1097" s="142" t="s">
        <v>1531</v>
      </c>
      <c r="H1097" s="98" t="s">
        <v>31</v>
      </c>
      <c r="I1097" s="142" t="s">
        <v>41</v>
      </c>
      <c r="J1097" s="142" t="s">
        <v>6</v>
      </c>
      <c r="K1097" s="98" t="s">
        <v>6039</v>
      </c>
      <c r="L1097" s="142">
        <v>50000</v>
      </c>
      <c r="M1097" s="98">
        <v>42500</v>
      </c>
      <c r="N1097" s="886">
        <v>2500</v>
      </c>
      <c r="O1097" s="892" t="s">
        <v>6024</v>
      </c>
      <c r="P1097" s="98">
        <v>47500</v>
      </c>
      <c r="Q1097" s="225">
        <v>20</v>
      </c>
      <c r="R1097" s="98">
        <v>47500</v>
      </c>
      <c r="S1097" s="893" t="s">
        <v>6024</v>
      </c>
      <c r="T1097" s="156">
        <v>20</v>
      </c>
    </row>
    <row r="1098" spans="1:20" ht="60">
      <c r="A1098" s="76">
        <v>1091</v>
      </c>
      <c r="B1098" s="229">
        <v>1300</v>
      </c>
      <c r="C1098" s="142" t="s">
        <v>6431</v>
      </c>
      <c r="D1098" s="142" t="s">
        <v>6432</v>
      </c>
      <c r="E1098" s="142" t="s">
        <v>6433</v>
      </c>
      <c r="F1098" s="142"/>
      <c r="G1098" s="142" t="s">
        <v>1531</v>
      </c>
      <c r="H1098" s="98" t="s">
        <v>31</v>
      </c>
      <c r="I1098" s="142" t="s">
        <v>41</v>
      </c>
      <c r="J1098" s="142" t="s">
        <v>6</v>
      </c>
      <c r="K1098" s="98" t="s">
        <v>6039</v>
      </c>
      <c r="L1098" s="142">
        <v>50000</v>
      </c>
      <c r="M1098" s="98">
        <v>42500</v>
      </c>
      <c r="N1098" s="886">
        <v>2500</v>
      </c>
      <c r="O1098" s="890" t="s">
        <v>6027</v>
      </c>
      <c r="P1098" s="98">
        <v>47500</v>
      </c>
      <c r="Q1098" s="225">
        <v>20</v>
      </c>
      <c r="R1098" s="98">
        <v>47500</v>
      </c>
      <c r="S1098" s="891" t="s">
        <v>6027</v>
      </c>
      <c r="T1098" s="156">
        <v>20</v>
      </c>
    </row>
    <row r="1099" spans="1:20" ht="75">
      <c r="A1099" s="76">
        <v>1092</v>
      </c>
      <c r="B1099" s="98" t="s">
        <v>6434</v>
      </c>
      <c r="C1099" s="98" t="s">
        <v>6435</v>
      </c>
      <c r="D1099" s="98" t="s">
        <v>6436</v>
      </c>
      <c r="E1099" s="98" t="s">
        <v>6437</v>
      </c>
      <c r="F1099" s="98"/>
      <c r="G1099" s="142" t="s">
        <v>1531</v>
      </c>
      <c r="H1099" s="98" t="s">
        <v>1953</v>
      </c>
      <c r="I1099" s="142" t="s">
        <v>32</v>
      </c>
      <c r="J1099" s="142" t="s">
        <v>6</v>
      </c>
      <c r="K1099" s="98" t="s">
        <v>6039</v>
      </c>
      <c r="L1099" s="142">
        <v>200000</v>
      </c>
      <c r="M1099" s="98">
        <v>170000</v>
      </c>
      <c r="N1099" s="886">
        <v>10000</v>
      </c>
      <c r="O1099" s="890" t="s">
        <v>6438</v>
      </c>
      <c r="P1099" s="98">
        <v>190000</v>
      </c>
      <c r="Q1099" s="225">
        <v>20</v>
      </c>
      <c r="R1099" s="98">
        <v>190000</v>
      </c>
      <c r="S1099" s="891" t="s">
        <v>6438</v>
      </c>
      <c r="T1099" s="156">
        <v>20</v>
      </c>
    </row>
    <row r="1100" spans="1:20" ht="75">
      <c r="A1100" s="76">
        <v>1093</v>
      </c>
      <c r="B1100" s="98" t="s">
        <v>6439</v>
      </c>
      <c r="C1100" s="98" t="s">
        <v>6440</v>
      </c>
      <c r="D1100" s="98" t="s">
        <v>6436</v>
      </c>
      <c r="E1100" s="98" t="s">
        <v>6437</v>
      </c>
      <c r="F1100" s="98"/>
      <c r="G1100" s="142" t="s">
        <v>1531</v>
      </c>
      <c r="H1100" s="98" t="s">
        <v>1953</v>
      </c>
      <c r="I1100" s="142" t="s">
        <v>32</v>
      </c>
      <c r="J1100" s="142" t="s">
        <v>6</v>
      </c>
      <c r="K1100" s="98" t="s">
        <v>6039</v>
      </c>
      <c r="L1100" s="142">
        <v>200000</v>
      </c>
      <c r="M1100" s="98">
        <v>170000</v>
      </c>
      <c r="N1100" s="886">
        <v>10000</v>
      </c>
      <c r="O1100" s="890" t="s">
        <v>6438</v>
      </c>
      <c r="P1100" s="98">
        <v>190000</v>
      </c>
      <c r="Q1100" s="225">
        <v>20</v>
      </c>
      <c r="R1100" s="98">
        <v>190000</v>
      </c>
      <c r="S1100" s="891" t="s">
        <v>6438</v>
      </c>
      <c r="T1100" s="156">
        <v>20</v>
      </c>
    </row>
    <row r="1101" spans="1:20">
      <c r="L1101">
        <f>SUM(L8:L1100)</f>
        <v>72850000</v>
      </c>
      <c r="M1101">
        <f>SUM(M8:M1100)</f>
        <v>65002500</v>
      </c>
      <c r="N1101">
        <f>SUM(N8:N1100)</f>
        <v>3642500</v>
      </c>
      <c r="P1101">
        <f>SUM(P8:P1100)</f>
        <v>69207500</v>
      </c>
    </row>
    <row r="1103" spans="1:20">
      <c r="M1103">
        <f>M1101/90*100</f>
        <v>72225000</v>
      </c>
    </row>
    <row r="1104" spans="1:20">
      <c r="M1104">
        <f>M1103*0.9</f>
        <v>65002500</v>
      </c>
    </row>
    <row r="1105" spans="13:13">
      <c r="M1105">
        <f>M1103*0.05</f>
        <v>3611250</v>
      </c>
    </row>
    <row r="1106" spans="13:13">
      <c r="M1106">
        <f>M1104+M1105</f>
        <v>68613750</v>
      </c>
    </row>
  </sheetData>
  <mergeCells count="5">
    <mergeCell ref="A1:T1"/>
    <mergeCell ref="A2:T2"/>
    <mergeCell ref="A3:T3"/>
    <mergeCell ref="A4:H4"/>
    <mergeCell ref="A6:B6"/>
  </mergeCells>
  <hyperlinks>
    <hyperlink ref="E731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99"/>
  <sheetViews>
    <sheetView topLeftCell="A95" workbookViewId="0">
      <selection activeCell="P99" sqref="P99"/>
    </sheetView>
  </sheetViews>
  <sheetFormatPr defaultRowHeight="15"/>
  <cols>
    <col min="1" max="9" width="9.140625" style="198"/>
    <col min="10" max="10" width="17.140625" style="198" customWidth="1"/>
    <col min="11" max="16384" width="9.140625" style="198"/>
  </cols>
  <sheetData>
    <row r="1" spans="1:20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</row>
    <row r="2" spans="1:20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</row>
    <row r="3" spans="1:20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</row>
    <row r="4" spans="1:20" ht="18.75">
      <c r="A4" s="1055" t="s">
        <v>6441</v>
      </c>
      <c r="B4" s="1055"/>
      <c r="C4" s="1055"/>
      <c r="D4" s="1055"/>
      <c r="E4" s="1055"/>
      <c r="F4" s="1055"/>
      <c r="G4" s="1055"/>
      <c r="H4" s="7"/>
      <c r="I4" s="7"/>
      <c r="J4" s="1057" t="s">
        <v>6442</v>
      </c>
      <c r="K4" s="1057"/>
      <c r="L4" s="6"/>
      <c r="M4" s="7"/>
      <c r="N4" s="207"/>
      <c r="O4" s="7"/>
      <c r="P4" s="244"/>
      <c r="Q4" s="245"/>
      <c r="R4" s="246" t="s">
        <v>3318</v>
      </c>
    </row>
    <row r="5" spans="1:20" ht="15.75">
      <c r="A5" s="247"/>
      <c r="B5" s="247"/>
      <c r="C5" s="248"/>
      <c r="D5" s="247"/>
      <c r="E5" s="247"/>
      <c r="F5" s="249"/>
      <c r="G5" s="250"/>
      <c r="H5" s="251"/>
      <c r="I5" s="252"/>
      <c r="J5" s="1057"/>
      <c r="K5" s="1057"/>
      <c r="L5" s="247"/>
      <c r="M5" s="247"/>
      <c r="N5" s="214"/>
      <c r="O5" s="249"/>
      <c r="P5" s="214"/>
      <c r="Q5" s="1058" t="s">
        <v>6443</v>
      </c>
      <c r="R5" s="1058"/>
    </row>
    <row r="6" spans="1:20">
      <c r="A6" s="1056" t="s">
        <v>3306</v>
      </c>
      <c r="B6" s="1056"/>
      <c r="C6" s="248"/>
      <c r="D6" s="247"/>
      <c r="E6" s="247"/>
      <c r="F6" s="249"/>
      <c r="G6" s="249"/>
      <c r="H6" s="249"/>
      <c r="I6" s="249"/>
      <c r="J6" s="247"/>
      <c r="K6" s="247"/>
      <c r="L6" s="247"/>
      <c r="M6" s="247"/>
      <c r="N6" s="214"/>
      <c r="O6" s="249"/>
      <c r="P6" s="214"/>
      <c r="Q6" s="249"/>
      <c r="R6" s="247"/>
    </row>
    <row r="7" spans="1:20" ht="60">
      <c r="A7" s="253" t="s">
        <v>1984</v>
      </c>
      <c r="B7" s="253" t="s">
        <v>1985</v>
      </c>
      <c r="C7" s="254" t="s">
        <v>1986</v>
      </c>
      <c r="D7" s="253" t="s">
        <v>1987</v>
      </c>
      <c r="E7" s="253" t="s">
        <v>1988</v>
      </c>
      <c r="F7" s="162" t="s">
        <v>9</v>
      </c>
      <c r="G7" s="162" t="s">
        <v>1989</v>
      </c>
      <c r="H7" s="162" t="s">
        <v>1990</v>
      </c>
      <c r="I7" s="242" t="s">
        <v>1991</v>
      </c>
      <c r="J7" s="255" t="s">
        <v>2988</v>
      </c>
      <c r="K7" s="255" t="s">
        <v>2989</v>
      </c>
      <c r="L7" s="255" t="s">
        <v>2990</v>
      </c>
      <c r="M7" s="255" t="s">
        <v>2991</v>
      </c>
      <c r="N7" s="256" t="s">
        <v>2992</v>
      </c>
      <c r="O7" s="257" t="s">
        <v>2993</v>
      </c>
      <c r="P7" s="256" t="s">
        <v>1996</v>
      </c>
      <c r="Q7" s="257" t="s">
        <v>1995</v>
      </c>
      <c r="R7" s="258" t="s">
        <v>1997</v>
      </c>
      <c r="S7" s="11" t="s">
        <v>1993</v>
      </c>
    </row>
    <row r="8" spans="1:20" ht="173.25">
      <c r="A8" s="218">
        <v>1</v>
      </c>
      <c r="B8" s="172">
        <v>13</v>
      </c>
      <c r="C8" s="238" t="s">
        <v>6444</v>
      </c>
      <c r="D8" s="238" t="s">
        <v>6445</v>
      </c>
      <c r="E8" s="238" t="s">
        <v>6446</v>
      </c>
      <c r="F8" s="232" t="s">
        <v>30</v>
      </c>
      <c r="G8" s="232" t="s">
        <v>1953</v>
      </c>
      <c r="H8" s="232" t="s">
        <v>1954</v>
      </c>
      <c r="I8" s="230" t="s">
        <v>6</v>
      </c>
      <c r="J8" s="221" t="s">
        <v>6447</v>
      </c>
      <c r="K8" s="227" t="s">
        <v>3020</v>
      </c>
      <c r="L8" s="232" t="s">
        <v>6448</v>
      </c>
      <c r="M8" s="230" t="s">
        <v>3010</v>
      </c>
      <c r="N8" s="259">
        <v>237693</v>
      </c>
      <c r="O8" s="240" t="s">
        <v>6449</v>
      </c>
      <c r="P8" s="260">
        <v>50000</v>
      </c>
      <c r="Q8" s="261" t="s">
        <v>3266</v>
      </c>
      <c r="R8" s="262" t="s">
        <v>3004</v>
      </c>
      <c r="S8" s="260">
        <v>50000</v>
      </c>
      <c r="T8" s="198">
        <f>P8*0.9</f>
        <v>45000</v>
      </c>
    </row>
    <row r="9" spans="1:20" ht="99">
      <c r="A9" s="218">
        <v>2</v>
      </c>
      <c r="B9" s="172">
        <v>17</v>
      </c>
      <c r="C9" s="238" t="s">
        <v>6450</v>
      </c>
      <c r="D9" s="238" t="s">
        <v>6451</v>
      </c>
      <c r="E9" s="238" t="s">
        <v>6452</v>
      </c>
      <c r="F9" s="232" t="s">
        <v>30</v>
      </c>
      <c r="G9" s="232" t="s">
        <v>1953</v>
      </c>
      <c r="H9" s="232" t="s">
        <v>1957</v>
      </c>
      <c r="I9" s="230" t="s">
        <v>6</v>
      </c>
      <c r="J9" s="263" t="s">
        <v>6453</v>
      </c>
      <c r="K9" s="227" t="s">
        <v>3020</v>
      </c>
      <c r="L9" s="232" t="s">
        <v>6454</v>
      </c>
      <c r="M9" s="230" t="s">
        <v>3010</v>
      </c>
      <c r="N9" s="259">
        <v>223000</v>
      </c>
      <c r="O9" s="242" t="s">
        <v>3002</v>
      </c>
      <c r="P9" s="260">
        <v>50000</v>
      </c>
      <c r="Q9" s="261" t="s">
        <v>3266</v>
      </c>
      <c r="R9" s="262" t="s">
        <v>3011</v>
      </c>
      <c r="S9" s="260">
        <v>50000</v>
      </c>
      <c r="T9" s="198">
        <f t="shared" ref="T9:T72" si="0">P9*0.9</f>
        <v>45000</v>
      </c>
    </row>
    <row r="10" spans="1:20" ht="110.25">
      <c r="A10" s="218">
        <v>3</v>
      </c>
      <c r="B10" s="172">
        <v>84</v>
      </c>
      <c r="C10" s="238" t="s">
        <v>6455</v>
      </c>
      <c r="D10" s="238" t="s">
        <v>5309</v>
      </c>
      <c r="E10" s="238" t="s">
        <v>6456</v>
      </c>
      <c r="F10" s="232" t="s">
        <v>30</v>
      </c>
      <c r="G10" s="232" t="s">
        <v>1953</v>
      </c>
      <c r="H10" s="232" t="s">
        <v>1954</v>
      </c>
      <c r="I10" s="230" t="s">
        <v>5</v>
      </c>
      <c r="J10" s="221" t="s">
        <v>6457</v>
      </c>
      <c r="K10" s="227" t="s">
        <v>6458</v>
      </c>
      <c r="L10" s="232" t="s">
        <v>6459</v>
      </c>
      <c r="M10" s="230" t="s">
        <v>6460</v>
      </c>
      <c r="N10" s="259">
        <v>100400</v>
      </c>
      <c r="O10" s="242" t="s">
        <v>6461</v>
      </c>
      <c r="P10" s="260">
        <v>28000</v>
      </c>
      <c r="Q10" s="261" t="s">
        <v>6462</v>
      </c>
      <c r="R10" s="262" t="s">
        <v>3015</v>
      </c>
      <c r="S10" s="260">
        <v>28000</v>
      </c>
      <c r="T10" s="198">
        <f t="shared" si="0"/>
        <v>25200</v>
      </c>
    </row>
    <row r="11" spans="1:20" ht="115.5">
      <c r="A11" s="218">
        <v>4</v>
      </c>
      <c r="B11" s="172">
        <v>30</v>
      </c>
      <c r="C11" s="264" t="s">
        <v>6463</v>
      </c>
      <c r="D11" s="238" t="s">
        <v>6464</v>
      </c>
      <c r="E11" s="238" t="s">
        <v>6465</v>
      </c>
      <c r="F11" s="232" t="s">
        <v>30</v>
      </c>
      <c r="G11" s="232" t="s">
        <v>1953</v>
      </c>
      <c r="H11" s="232" t="s">
        <v>1954</v>
      </c>
      <c r="I11" s="230" t="s">
        <v>6</v>
      </c>
      <c r="J11" s="263" t="s">
        <v>6453</v>
      </c>
      <c r="K11" s="227" t="s">
        <v>3020</v>
      </c>
      <c r="L11" s="232" t="s">
        <v>6454</v>
      </c>
      <c r="M11" s="230" t="s">
        <v>3010</v>
      </c>
      <c r="N11" s="259">
        <v>200000</v>
      </c>
      <c r="O11" s="242" t="s">
        <v>3038</v>
      </c>
      <c r="P11" s="260">
        <v>45000</v>
      </c>
      <c r="Q11" s="261" t="s">
        <v>6462</v>
      </c>
      <c r="R11" s="262" t="s">
        <v>3004</v>
      </c>
      <c r="S11" s="260">
        <v>45000</v>
      </c>
      <c r="T11" s="198">
        <f t="shared" si="0"/>
        <v>40500</v>
      </c>
    </row>
    <row r="12" spans="1:20" ht="94.5">
      <c r="A12" s="218">
        <v>5</v>
      </c>
      <c r="B12" s="172">
        <v>1</v>
      </c>
      <c r="C12" s="238" t="s">
        <v>3005</v>
      </c>
      <c r="D12" s="238" t="s">
        <v>3006</v>
      </c>
      <c r="E12" s="238" t="s">
        <v>3007</v>
      </c>
      <c r="F12" s="232" t="s">
        <v>30</v>
      </c>
      <c r="G12" s="232" t="s">
        <v>1953</v>
      </c>
      <c r="H12" s="232" t="s">
        <v>1957</v>
      </c>
      <c r="I12" s="230" t="s">
        <v>6</v>
      </c>
      <c r="J12" s="221" t="s">
        <v>3008</v>
      </c>
      <c r="K12" s="227" t="s">
        <v>3009</v>
      </c>
      <c r="L12" s="232" t="s">
        <v>1756</v>
      </c>
      <c r="M12" s="230" t="s">
        <v>3010</v>
      </c>
      <c r="N12" s="259">
        <v>202500</v>
      </c>
      <c r="O12" s="241" t="s">
        <v>6466</v>
      </c>
      <c r="P12" s="260">
        <v>45000</v>
      </c>
      <c r="Q12" s="261" t="s">
        <v>6467</v>
      </c>
      <c r="R12" s="262" t="s">
        <v>3004</v>
      </c>
      <c r="S12" s="260">
        <v>45000</v>
      </c>
      <c r="T12" s="198">
        <f t="shared" si="0"/>
        <v>40500</v>
      </c>
    </row>
    <row r="13" spans="1:20" ht="94.5">
      <c r="A13" s="218">
        <v>6</v>
      </c>
      <c r="B13" s="172">
        <v>2</v>
      </c>
      <c r="C13" s="233" t="s">
        <v>3246</v>
      </c>
      <c r="D13" s="233" t="s">
        <v>3247</v>
      </c>
      <c r="E13" s="233" t="s">
        <v>3248</v>
      </c>
      <c r="F13" s="230" t="s">
        <v>30</v>
      </c>
      <c r="G13" s="230" t="s">
        <v>1976</v>
      </c>
      <c r="H13" s="230" t="s">
        <v>1957</v>
      </c>
      <c r="I13" s="230" t="s">
        <v>6</v>
      </c>
      <c r="J13" s="226" t="s">
        <v>3249</v>
      </c>
      <c r="K13" s="227" t="s">
        <v>3236</v>
      </c>
      <c r="L13" s="230" t="s">
        <v>3237</v>
      </c>
      <c r="M13" s="230" t="s">
        <v>3001</v>
      </c>
      <c r="N13" s="260">
        <v>225000</v>
      </c>
      <c r="O13" s="265" t="s">
        <v>3250</v>
      </c>
      <c r="P13" s="260">
        <v>50000</v>
      </c>
      <c r="Q13" s="266" t="s">
        <v>6467</v>
      </c>
      <c r="R13" s="262" t="s">
        <v>3004</v>
      </c>
      <c r="S13" s="260">
        <v>50000</v>
      </c>
      <c r="T13" s="198">
        <f t="shared" si="0"/>
        <v>45000</v>
      </c>
    </row>
    <row r="14" spans="1:20" ht="132">
      <c r="A14" s="218">
        <v>7</v>
      </c>
      <c r="B14" s="172">
        <v>4</v>
      </c>
      <c r="C14" s="238" t="s">
        <v>6468</v>
      </c>
      <c r="D14" s="238" t="s">
        <v>6469</v>
      </c>
      <c r="E14" s="238" t="s">
        <v>6470</v>
      </c>
      <c r="F14" s="232" t="s">
        <v>30</v>
      </c>
      <c r="G14" s="232" t="s">
        <v>1953</v>
      </c>
      <c r="H14" s="232" t="s">
        <v>1954</v>
      </c>
      <c r="I14" s="230" t="s">
        <v>6</v>
      </c>
      <c r="J14" s="221" t="s">
        <v>6471</v>
      </c>
      <c r="K14" s="227" t="s">
        <v>3071</v>
      </c>
      <c r="L14" s="232" t="s">
        <v>1724</v>
      </c>
      <c r="M14" s="230" t="s">
        <v>6460</v>
      </c>
      <c r="N14" s="259">
        <v>200000</v>
      </c>
      <c r="O14" s="242" t="s">
        <v>3066</v>
      </c>
      <c r="P14" s="260">
        <v>50000</v>
      </c>
      <c r="Q14" s="261" t="s">
        <v>6467</v>
      </c>
      <c r="R14" s="262" t="s">
        <v>3004</v>
      </c>
      <c r="S14" s="260">
        <v>50000</v>
      </c>
      <c r="T14" s="198">
        <f t="shared" si="0"/>
        <v>45000</v>
      </c>
    </row>
    <row r="15" spans="1:20" ht="82.5">
      <c r="A15" s="218">
        <v>8</v>
      </c>
      <c r="B15" s="172">
        <v>18</v>
      </c>
      <c r="C15" s="238" t="s">
        <v>6472</v>
      </c>
      <c r="D15" s="238" t="s">
        <v>6473</v>
      </c>
      <c r="E15" s="238" t="s">
        <v>6474</v>
      </c>
      <c r="F15" s="232" t="s">
        <v>30</v>
      </c>
      <c r="G15" s="232" t="s">
        <v>1953</v>
      </c>
      <c r="H15" s="232" t="s">
        <v>1954</v>
      </c>
      <c r="I15" s="230" t="s">
        <v>6</v>
      </c>
      <c r="J15" s="221" t="s">
        <v>6475</v>
      </c>
      <c r="K15" s="227" t="s">
        <v>6476</v>
      </c>
      <c r="L15" s="232" t="s">
        <v>3112</v>
      </c>
      <c r="M15" s="230" t="s">
        <v>3095</v>
      </c>
      <c r="N15" s="259">
        <v>150000</v>
      </c>
      <c r="O15" s="242" t="s">
        <v>6477</v>
      </c>
      <c r="P15" s="260">
        <v>50000</v>
      </c>
      <c r="Q15" s="261" t="s">
        <v>6467</v>
      </c>
      <c r="R15" s="262" t="s">
        <v>3004</v>
      </c>
      <c r="S15" s="260">
        <v>50000</v>
      </c>
      <c r="T15" s="198">
        <f t="shared" si="0"/>
        <v>45000</v>
      </c>
    </row>
    <row r="16" spans="1:20" ht="76.5">
      <c r="A16" s="218">
        <v>9</v>
      </c>
      <c r="B16" s="172">
        <v>20</v>
      </c>
      <c r="C16" s="238" t="s">
        <v>6478</v>
      </c>
      <c r="D16" s="238" t="s">
        <v>6479</v>
      </c>
      <c r="E16" s="238" t="s">
        <v>6480</v>
      </c>
      <c r="F16" s="232" t="s">
        <v>30</v>
      </c>
      <c r="G16" s="232" t="s">
        <v>1976</v>
      </c>
      <c r="H16" s="232" t="s">
        <v>1954</v>
      </c>
      <c r="I16" s="230" t="s">
        <v>6</v>
      </c>
      <c r="J16" s="221" t="s">
        <v>3154</v>
      </c>
      <c r="K16" s="227" t="s">
        <v>3037</v>
      </c>
      <c r="L16" s="232" t="s">
        <v>1724</v>
      </c>
      <c r="M16" s="230" t="s">
        <v>6460</v>
      </c>
      <c r="N16" s="259">
        <v>200000</v>
      </c>
      <c r="O16" s="242" t="s">
        <v>6481</v>
      </c>
      <c r="P16" s="260">
        <v>50000</v>
      </c>
      <c r="Q16" s="261" t="s">
        <v>6467</v>
      </c>
      <c r="R16" s="262" t="s">
        <v>6482</v>
      </c>
      <c r="S16" s="260">
        <v>50000</v>
      </c>
      <c r="T16" s="198">
        <f t="shared" si="0"/>
        <v>45000</v>
      </c>
    </row>
    <row r="17" spans="1:20" ht="115.5">
      <c r="A17" s="218">
        <v>10</v>
      </c>
      <c r="B17" s="172">
        <v>23</v>
      </c>
      <c r="C17" s="238" t="s">
        <v>3127</v>
      </c>
      <c r="D17" s="238" t="s">
        <v>3128</v>
      </c>
      <c r="E17" s="238" t="s">
        <v>3129</v>
      </c>
      <c r="F17" s="232" t="s">
        <v>30</v>
      </c>
      <c r="G17" s="232" t="s">
        <v>1953</v>
      </c>
      <c r="H17" s="232" t="s">
        <v>1954</v>
      </c>
      <c r="I17" s="230" t="s">
        <v>6</v>
      </c>
      <c r="J17" s="221" t="s">
        <v>3130</v>
      </c>
      <c r="K17" s="227" t="s">
        <v>3037</v>
      </c>
      <c r="L17" s="232" t="s">
        <v>1764</v>
      </c>
      <c r="M17" s="230" t="s">
        <v>6460</v>
      </c>
      <c r="N17" s="259">
        <v>200000</v>
      </c>
      <c r="O17" s="242" t="s">
        <v>3029</v>
      </c>
      <c r="P17" s="260">
        <v>50000</v>
      </c>
      <c r="Q17" s="261" t="s">
        <v>6467</v>
      </c>
      <c r="R17" s="262" t="s">
        <v>3004</v>
      </c>
      <c r="S17" s="260">
        <v>50000</v>
      </c>
      <c r="T17" s="198">
        <f t="shared" si="0"/>
        <v>45000</v>
      </c>
    </row>
    <row r="18" spans="1:20" ht="181.5">
      <c r="A18" s="218">
        <v>11</v>
      </c>
      <c r="B18" s="172">
        <v>32</v>
      </c>
      <c r="C18" s="264" t="s">
        <v>3044</v>
      </c>
      <c r="D18" s="238" t="s">
        <v>3045</v>
      </c>
      <c r="E18" s="238" t="s">
        <v>3046</v>
      </c>
      <c r="F18" s="267" t="s">
        <v>30</v>
      </c>
      <c r="G18" s="267" t="s">
        <v>1953</v>
      </c>
      <c r="H18" s="267" t="s">
        <v>1957</v>
      </c>
      <c r="I18" s="230" t="s">
        <v>6</v>
      </c>
      <c r="J18" s="268" t="s">
        <v>3047</v>
      </c>
      <c r="K18" s="269" t="s">
        <v>3037</v>
      </c>
      <c r="L18" s="267" t="s">
        <v>1724</v>
      </c>
      <c r="M18" s="270" t="s">
        <v>6460</v>
      </c>
      <c r="N18" s="271">
        <v>200000</v>
      </c>
      <c r="O18" s="272" t="s">
        <v>3048</v>
      </c>
      <c r="P18" s="273">
        <v>50000</v>
      </c>
      <c r="Q18" s="274" t="s">
        <v>6467</v>
      </c>
      <c r="R18" s="275" t="s">
        <v>3004</v>
      </c>
      <c r="S18" s="273">
        <v>50000</v>
      </c>
      <c r="T18" s="198">
        <f t="shared" si="0"/>
        <v>45000</v>
      </c>
    </row>
    <row r="19" spans="1:20" ht="148.5">
      <c r="A19" s="218">
        <v>12</v>
      </c>
      <c r="B19" s="172">
        <v>33</v>
      </c>
      <c r="C19" s="238" t="s">
        <v>3039</v>
      </c>
      <c r="D19" s="238" t="s">
        <v>3040</v>
      </c>
      <c r="E19" s="238" t="s">
        <v>3041</v>
      </c>
      <c r="F19" s="232" t="s">
        <v>30</v>
      </c>
      <c r="G19" s="232" t="s">
        <v>1953</v>
      </c>
      <c r="H19" s="232" t="s">
        <v>1954</v>
      </c>
      <c r="I19" s="230" t="s">
        <v>6</v>
      </c>
      <c r="J19" s="238" t="s">
        <v>3042</v>
      </c>
      <c r="K19" s="227" t="s">
        <v>3037</v>
      </c>
      <c r="L19" s="232" t="s">
        <v>1724</v>
      </c>
      <c r="M19" s="230" t="s">
        <v>6460</v>
      </c>
      <c r="N19" s="259">
        <v>200000</v>
      </c>
      <c r="O19" s="242" t="s">
        <v>3043</v>
      </c>
      <c r="P19" s="260">
        <v>50000</v>
      </c>
      <c r="Q19" s="261" t="s">
        <v>6467</v>
      </c>
      <c r="R19" s="262" t="s">
        <v>3004</v>
      </c>
      <c r="S19" s="260">
        <v>50000</v>
      </c>
      <c r="T19" s="198">
        <f t="shared" si="0"/>
        <v>45000</v>
      </c>
    </row>
    <row r="20" spans="1:20" ht="102">
      <c r="A20" s="218">
        <v>13</v>
      </c>
      <c r="B20" s="172">
        <v>37</v>
      </c>
      <c r="C20" s="238" t="s">
        <v>6483</v>
      </c>
      <c r="D20" s="238" t="s">
        <v>5562</v>
      </c>
      <c r="E20" s="238" t="s">
        <v>6484</v>
      </c>
      <c r="F20" s="232" t="s">
        <v>30</v>
      </c>
      <c r="G20" s="232" t="s">
        <v>1953</v>
      </c>
      <c r="H20" s="232" t="s">
        <v>1954</v>
      </c>
      <c r="I20" s="230" t="s">
        <v>6</v>
      </c>
      <c r="J20" s="221" t="s">
        <v>6485</v>
      </c>
      <c r="K20" s="227" t="s">
        <v>6486</v>
      </c>
      <c r="L20" s="232" t="s">
        <v>1724</v>
      </c>
      <c r="M20" s="230" t="s">
        <v>6460</v>
      </c>
      <c r="N20" s="259">
        <v>200000</v>
      </c>
      <c r="O20" s="242" t="s">
        <v>3038</v>
      </c>
      <c r="P20" s="260">
        <v>50000</v>
      </c>
      <c r="Q20" s="261" t="s">
        <v>6467</v>
      </c>
      <c r="R20" s="262" t="s">
        <v>3004</v>
      </c>
      <c r="S20" s="260">
        <v>50000</v>
      </c>
      <c r="T20" s="198">
        <f t="shared" si="0"/>
        <v>45000</v>
      </c>
    </row>
    <row r="21" spans="1:20" ht="132">
      <c r="A21" s="218">
        <v>14</v>
      </c>
      <c r="B21" s="172">
        <v>45</v>
      </c>
      <c r="C21" s="238" t="s">
        <v>6487</v>
      </c>
      <c r="D21" s="238" t="s">
        <v>6488</v>
      </c>
      <c r="E21" s="238" t="s">
        <v>6489</v>
      </c>
      <c r="F21" s="232" t="s">
        <v>30</v>
      </c>
      <c r="G21" s="232" t="s">
        <v>2965</v>
      </c>
      <c r="H21" s="232" t="s">
        <v>1954</v>
      </c>
      <c r="I21" s="230" t="s">
        <v>6</v>
      </c>
      <c r="J21" s="221" t="s">
        <v>6490</v>
      </c>
      <c r="K21" s="227" t="s">
        <v>3197</v>
      </c>
      <c r="L21" s="232" t="s">
        <v>1724</v>
      </c>
      <c r="M21" s="230" t="s">
        <v>3095</v>
      </c>
      <c r="N21" s="259">
        <v>150000</v>
      </c>
      <c r="O21" s="242" t="s">
        <v>6491</v>
      </c>
      <c r="P21" s="260">
        <v>50000</v>
      </c>
      <c r="Q21" s="261" t="s">
        <v>6467</v>
      </c>
      <c r="R21" s="262" t="s">
        <v>3004</v>
      </c>
      <c r="S21" s="260">
        <v>50000</v>
      </c>
      <c r="T21" s="198">
        <f t="shared" si="0"/>
        <v>45000</v>
      </c>
    </row>
    <row r="22" spans="1:20" ht="99">
      <c r="A22" s="218">
        <v>15</v>
      </c>
      <c r="B22" s="172">
        <v>58</v>
      </c>
      <c r="C22" s="238" t="s">
        <v>3080</v>
      </c>
      <c r="D22" s="238" t="s">
        <v>3081</v>
      </c>
      <c r="E22" s="238" t="s">
        <v>3082</v>
      </c>
      <c r="F22" s="232" t="s">
        <v>30</v>
      </c>
      <c r="G22" s="232" t="s">
        <v>1953</v>
      </c>
      <c r="H22" s="232" t="s">
        <v>1954</v>
      </c>
      <c r="I22" s="230" t="s">
        <v>6</v>
      </c>
      <c r="J22" s="221" t="s">
        <v>3083</v>
      </c>
      <c r="K22" s="227" t="s">
        <v>3071</v>
      </c>
      <c r="L22" s="232" t="s">
        <v>1724</v>
      </c>
      <c r="M22" s="230" t="s">
        <v>6460</v>
      </c>
      <c r="N22" s="259">
        <v>200000</v>
      </c>
      <c r="O22" s="265" t="s">
        <v>3074</v>
      </c>
      <c r="P22" s="260">
        <v>50000</v>
      </c>
      <c r="Q22" s="261" t="s">
        <v>6467</v>
      </c>
      <c r="R22" s="262" t="s">
        <v>3011</v>
      </c>
      <c r="S22" s="260">
        <v>50000</v>
      </c>
      <c r="T22" s="198">
        <f t="shared" si="0"/>
        <v>45000</v>
      </c>
    </row>
    <row r="23" spans="1:20" ht="99">
      <c r="A23" s="218">
        <v>16</v>
      </c>
      <c r="B23" s="172">
        <v>59</v>
      </c>
      <c r="C23" s="238" t="s">
        <v>3097</v>
      </c>
      <c r="D23" s="238" t="s">
        <v>3098</v>
      </c>
      <c r="E23" s="238" t="s">
        <v>3099</v>
      </c>
      <c r="F23" s="232" t="s">
        <v>30</v>
      </c>
      <c r="G23" s="232" t="s">
        <v>1953</v>
      </c>
      <c r="H23" s="232" t="s">
        <v>1954</v>
      </c>
      <c r="I23" s="230" t="s">
        <v>6</v>
      </c>
      <c r="J23" s="221" t="s">
        <v>3100</v>
      </c>
      <c r="K23" s="227" t="s">
        <v>3101</v>
      </c>
      <c r="L23" s="232" t="s">
        <v>3102</v>
      </c>
      <c r="M23" s="230" t="s">
        <v>3010</v>
      </c>
      <c r="N23" s="259">
        <v>150000</v>
      </c>
      <c r="O23" s="265" t="s">
        <v>3074</v>
      </c>
      <c r="P23" s="260">
        <v>50000</v>
      </c>
      <c r="Q23" s="261" t="s">
        <v>6467</v>
      </c>
      <c r="R23" s="262" t="s">
        <v>3011</v>
      </c>
      <c r="S23" s="260">
        <v>50000</v>
      </c>
      <c r="T23" s="198">
        <f t="shared" si="0"/>
        <v>45000</v>
      </c>
    </row>
    <row r="24" spans="1:20" ht="99">
      <c r="A24" s="218">
        <v>17</v>
      </c>
      <c r="B24" s="172">
        <v>71</v>
      </c>
      <c r="C24" s="238" t="s">
        <v>3178</v>
      </c>
      <c r="D24" s="238" t="s">
        <v>3179</v>
      </c>
      <c r="E24" s="238" t="s">
        <v>3180</v>
      </c>
      <c r="F24" s="232" t="s">
        <v>30</v>
      </c>
      <c r="G24" s="232" t="s">
        <v>1953</v>
      </c>
      <c r="H24" s="232" t="s">
        <v>1954</v>
      </c>
      <c r="I24" s="230" t="s">
        <v>6</v>
      </c>
      <c r="J24" s="221" t="s">
        <v>3181</v>
      </c>
      <c r="K24" s="227"/>
      <c r="L24" s="232" t="s">
        <v>3112</v>
      </c>
      <c r="M24" s="230" t="s">
        <v>3095</v>
      </c>
      <c r="N24" s="259">
        <v>66050</v>
      </c>
      <c r="O24" s="265" t="s">
        <v>6492</v>
      </c>
      <c r="P24" s="260">
        <v>12350</v>
      </c>
      <c r="Q24" s="261" t="s">
        <v>6467</v>
      </c>
      <c r="R24" s="262" t="s">
        <v>3011</v>
      </c>
      <c r="S24" s="260">
        <v>12350</v>
      </c>
      <c r="T24" s="198">
        <f t="shared" si="0"/>
        <v>11115</v>
      </c>
    </row>
    <row r="25" spans="1:20" ht="99">
      <c r="A25" s="218">
        <v>18</v>
      </c>
      <c r="B25" s="172">
        <v>76</v>
      </c>
      <c r="C25" s="233" t="s">
        <v>3212</v>
      </c>
      <c r="D25" s="233" t="s">
        <v>3213</v>
      </c>
      <c r="E25" s="233" t="s">
        <v>3214</v>
      </c>
      <c r="F25" s="230" t="s">
        <v>30</v>
      </c>
      <c r="G25" s="230" t="s">
        <v>1953</v>
      </c>
      <c r="H25" s="230" t="s">
        <v>1957</v>
      </c>
      <c r="I25" s="230" t="s">
        <v>6</v>
      </c>
      <c r="J25" s="226" t="s">
        <v>3215</v>
      </c>
      <c r="K25" s="227" t="s">
        <v>6493</v>
      </c>
      <c r="L25" s="230" t="s">
        <v>3155</v>
      </c>
      <c r="M25" s="230" t="s">
        <v>3173</v>
      </c>
      <c r="N25" s="260">
        <v>76000</v>
      </c>
      <c r="O25" s="265" t="s">
        <v>3074</v>
      </c>
      <c r="P25" s="260">
        <v>38000</v>
      </c>
      <c r="Q25" s="261" t="s">
        <v>6467</v>
      </c>
      <c r="R25" s="262" t="s">
        <v>3011</v>
      </c>
      <c r="S25" s="260">
        <v>38000</v>
      </c>
      <c r="T25" s="198">
        <f t="shared" si="0"/>
        <v>34200</v>
      </c>
    </row>
    <row r="26" spans="1:20" ht="132">
      <c r="A26" s="218">
        <v>19</v>
      </c>
      <c r="B26" s="172">
        <v>85</v>
      </c>
      <c r="C26" s="238" t="s">
        <v>6494</v>
      </c>
      <c r="D26" s="238" t="s">
        <v>6495</v>
      </c>
      <c r="E26" s="276" t="s">
        <v>6496</v>
      </c>
      <c r="F26" s="232" t="s">
        <v>30</v>
      </c>
      <c r="G26" s="232" t="s">
        <v>1953</v>
      </c>
      <c r="H26" s="232" t="s">
        <v>1954</v>
      </c>
      <c r="I26" s="230" t="s">
        <v>6</v>
      </c>
      <c r="J26" s="221" t="s">
        <v>6497</v>
      </c>
      <c r="K26" s="227" t="s">
        <v>3037</v>
      </c>
      <c r="L26" s="232" t="s">
        <v>3135</v>
      </c>
      <c r="M26" s="230" t="s">
        <v>3173</v>
      </c>
      <c r="N26" s="259">
        <v>88000</v>
      </c>
      <c r="O26" s="241" t="s">
        <v>6461</v>
      </c>
      <c r="P26" s="260">
        <v>44000</v>
      </c>
      <c r="Q26" s="261" t="s">
        <v>6498</v>
      </c>
      <c r="R26" s="262" t="s">
        <v>3015</v>
      </c>
      <c r="S26" s="260">
        <v>44000</v>
      </c>
      <c r="T26" s="198">
        <f t="shared" si="0"/>
        <v>39600</v>
      </c>
    </row>
    <row r="27" spans="1:20" ht="126">
      <c r="A27" s="218">
        <v>20</v>
      </c>
      <c r="B27" s="172">
        <v>3</v>
      </c>
      <c r="C27" s="238" t="s">
        <v>2994</v>
      </c>
      <c r="D27" s="238" t="s">
        <v>2995</v>
      </c>
      <c r="E27" s="238" t="s">
        <v>2996</v>
      </c>
      <c r="F27" s="232" t="s">
        <v>30</v>
      </c>
      <c r="G27" s="232" t="s">
        <v>1953</v>
      </c>
      <c r="H27" s="232" t="s">
        <v>1954</v>
      </c>
      <c r="I27" s="230" t="s">
        <v>6</v>
      </c>
      <c r="J27" s="221" t="s">
        <v>2998</v>
      </c>
      <c r="K27" s="227" t="s">
        <v>2999</v>
      </c>
      <c r="L27" s="232" t="s">
        <v>3000</v>
      </c>
      <c r="M27" s="230" t="s">
        <v>3001</v>
      </c>
      <c r="N27" s="259">
        <v>202500</v>
      </c>
      <c r="O27" s="242" t="s">
        <v>3002</v>
      </c>
      <c r="P27" s="260">
        <v>45000</v>
      </c>
      <c r="Q27" s="261" t="s">
        <v>6499</v>
      </c>
      <c r="R27" s="262" t="s">
        <v>6482</v>
      </c>
      <c r="S27" s="260">
        <v>45000</v>
      </c>
      <c r="T27" s="198">
        <f t="shared" si="0"/>
        <v>40500</v>
      </c>
    </row>
    <row r="28" spans="1:20" ht="181.5">
      <c r="A28" s="218">
        <v>21</v>
      </c>
      <c r="B28" s="172">
        <v>40</v>
      </c>
      <c r="C28" s="264" t="s">
        <v>6500</v>
      </c>
      <c r="D28" s="238" t="s">
        <v>6501</v>
      </c>
      <c r="E28" s="238" t="s">
        <v>6502</v>
      </c>
      <c r="F28" s="232" t="s">
        <v>30</v>
      </c>
      <c r="G28" s="232" t="s">
        <v>1953</v>
      </c>
      <c r="H28" s="232" t="s">
        <v>1954</v>
      </c>
      <c r="I28" s="230" t="s">
        <v>6</v>
      </c>
      <c r="J28" s="221" t="s">
        <v>6503</v>
      </c>
      <c r="K28" s="227" t="s">
        <v>3037</v>
      </c>
      <c r="L28" s="232" t="s">
        <v>1724</v>
      </c>
      <c r="M28" s="230" t="s">
        <v>6460</v>
      </c>
      <c r="N28" s="259">
        <v>150000</v>
      </c>
      <c r="O28" s="242" t="s">
        <v>3038</v>
      </c>
      <c r="P28" s="260">
        <v>50000</v>
      </c>
      <c r="Q28" s="261" t="s">
        <v>6499</v>
      </c>
      <c r="R28" s="262" t="s">
        <v>3011</v>
      </c>
      <c r="S28" s="260">
        <v>50000</v>
      </c>
      <c r="T28" s="198">
        <f t="shared" si="0"/>
        <v>45000</v>
      </c>
    </row>
    <row r="29" spans="1:20" ht="115.5">
      <c r="A29" s="218">
        <v>22</v>
      </c>
      <c r="B29" s="172">
        <v>57</v>
      </c>
      <c r="C29" s="238" t="s">
        <v>3085</v>
      </c>
      <c r="D29" s="238" t="s">
        <v>3086</v>
      </c>
      <c r="E29" s="238" t="s">
        <v>3087</v>
      </c>
      <c r="F29" s="232" t="s">
        <v>30</v>
      </c>
      <c r="G29" s="232" t="s">
        <v>1953</v>
      </c>
      <c r="H29" s="232" t="s">
        <v>1954</v>
      </c>
      <c r="I29" s="230" t="s">
        <v>6</v>
      </c>
      <c r="J29" s="98" t="s">
        <v>3088</v>
      </c>
      <c r="K29" s="227" t="s">
        <v>3037</v>
      </c>
      <c r="L29" s="232" t="s">
        <v>1724</v>
      </c>
      <c r="M29" s="230" t="s">
        <v>6460</v>
      </c>
      <c r="N29" s="259">
        <v>150000</v>
      </c>
      <c r="O29" s="265" t="s">
        <v>3089</v>
      </c>
      <c r="P29" s="260">
        <v>50000</v>
      </c>
      <c r="Q29" s="261" t="s">
        <v>6499</v>
      </c>
      <c r="R29" s="262" t="s">
        <v>3011</v>
      </c>
      <c r="S29" s="260">
        <v>50000</v>
      </c>
      <c r="T29" s="198">
        <f t="shared" si="0"/>
        <v>45000</v>
      </c>
    </row>
    <row r="30" spans="1:20" ht="189">
      <c r="A30" s="218">
        <v>23</v>
      </c>
      <c r="B30" s="172">
        <v>66</v>
      </c>
      <c r="C30" s="238" t="s">
        <v>3013</v>
      </c>
      <c r="D30" s="238" t="s">
        <v>3137</v>
      </c>
      <c r="E30" s="277" t="s">
        <v>3138</v>
      </c>
      <c r="F30" s="232" t="s">
        <v>30</v>
      </c>
      <c r="G30" s="232" t="s">
        <v>1953</v>
      </c>
      <c r="H30" s="232" t="s">
        <v>1954</v>
      </c>
      <c r="I30" s="230" t="s">
        <v>6</v>
      </c>
      <c r="J30" s="221" t="s">
        <v>3139</v>
      </c>
      <c r="K30" s="227" t="s">
        <v>3037</v>
      </c>
      <c r="L30" s="232" t="s">
        <v>3135</v>
      </c>
      <c r="M30" s="230" t="s">
        <v>6460</v>
      </c>
      <c r="N30" s="259">
        <v>150000</v>
      </c>
      <c r="O30" s="265" t="s">
        <v>6492</v>
      </c>
      <c r="P30" s="260">
        <v>50000</v>
      </c>
      <c r="Q30" s="261" t="s">
        <v>6499</v>
      </c>
      <c r="R30" s="262" t="s">
        <v>3011</v>
      </c>
      <c r="S30" s="260">
        <v>50000</v>
      </c>
      <c r="T30" s="198">
        <f t="shared" si="0"/>
        <v>45000</v>
      </c>
    </row>
    <row r="31" spans="1:20" ht="115.5">
      <c r="A31" s="218">
        <v>24</v>
      </c>
      <c r="B31" s="172">
        <v>72</v>
      </c>
      <c r="C31" s="278" t="s">
        <v>3182</v>
      </c>
      <c r="D31" s="238" t="s">
        <v>3183</v>
      </c>
      <c r="E31" s="238" t="s">
        <v>3184</v>
      </c>
      <c r="F31" s="232" t="s">
        <v>30</v>
      </c>
      <c r="G31" s="232" t="s">
        <v>1953</v>
      </c>
      <c r="H31" s="232" t="s">
        <v>1954</v>
      </c>
      <c r="I31" s="230" t="s">
        <v>6</v>
      </c>
      <c r="J31" s="221" t="s">
        <v>3185</v>
      </c>
      <c r="K31" s="227" t="s">
        <v>3037</v>
      </c>
      <c r="L31" s="232" t="s">
        <v>1738</v>
      </c>
      <c r="M31" s="230" t="s">
        <v>6460</v>
      </c>
      <c r="N31" s="259">
        <v>150000</v>
      </c>
      <c r="O31" s="265" t="s">
        <v>3186</v>
      </c>
      <c r="P31" s="260">
        <v>50000</v>
      </c>
      <c r="Q31" s="261" t="s">
        <v>6499</v>
      </c>
      <c r="R31" s="262" t="s">
        <v>3011</v>
      </c>
      <c r="S31" s="260">
        <v>50000</v>
      </c>
      <c r="T31" s="198">
        <f t="shared" si="0"/>
        <v>45000</v>
      </c>
    </row>
    <row r="32" spans="1:20" ht="110.25">
      <c r="A32" s="218">
        <v>25</v>
      </c>
      <c r="B32" s="172">
        <v>86</v>
      </c>
      <c r="C32" s="233" t="s">
        <v>6504</v>
      </c>
      <c r="D32" s="233" t="s">
        <v>6505</v>
      </c>
      <c r="E32" s="233" t="s">
        <v>6506</v>
      </c>
      <c r="F32" s="230" t="s">
        <v>30</v>
      </c>
      <c r="G32" s="230" t="s">
        <v>1953</v>
      </c>
      <c r="H32" s="230" t="s">
        <v>1957</v>
      </c>
      <c r="I32" s="230" t="s">
        <v>6</v>
      </c>
      <c r="J32" s="226" t="s">
        <v>3057</v>
      </c>
      <c r="K32" s="227" t="s">
        <v>3009</v>
      </c>
      <c r="L32" s="232" t="s">
        <v>1756</v>
      </c>
      <c r="M32" s="230" t="s">
        <v>3010</v>
      </c>
      <c r="N32" s="260">
        <v>157500</v>
      </c>
      <c r="O32" s="265" t="s">
        <v>3222</v>
      </c>
      <c r="P32" s="260">
        <v>45000</v>
      </c>
      <c r="Q32" s="266" t="s">
        <v>6507</v>
      </c>
      <c r="R32" s="262" t="s">
        <v>3015</v>
      </c>
      <c r="S32" s="260">
        <v>45000</v>
      </c>
      <c r="T32" s="198">
        <f t="shared" si="0"/>
        <v>40500</v>
      </c>
    </row>
    <row r="33" spans="1:20" ht="82.5">
      <c r="A33" s="218">
        <v>26</v>
      </c>
      <c r="B33" s="172">
        <v>87</v>
      </c>
      <c r="C33" s="233" t="s">
        <v>6508</v>
      </c>
      <c r="D33" s="233" t="s">
        <v>6509</v>
      </c>
      <c r="E33" s="233" t="s">
        <v>6510</v>
      </c>
      <c r="F33" s="230" t="s">
        <v>30</v>
      </c>
      <c r="G33" s="230" t="s">
        <v>1953</v>
      </c>
      <c r="H33" s="230" t="s">
        <v>1954</v>
      </c>
      <c r="I33" s="230" t="s">
        <v>6</v>
      </c>
      <c r="J33" s="226" t="s">
        <v>6511</v>
      </c>
      <c r="K33" s="227" t="s">
        <v>3071</v>
      </c>
      <c r="L33" s="230" t="s">
        <v>3160</v>
      </c>
      <c r="M33" s="230" t="s">
        <v>3095</v>
      </c>
      <c r="N33" s="260">
        <v>50000</v>
      </c>
      <c r="O33" s="265" t="s">
        <v>3222</v>
      </c>
      <c r="P33" s="260">
        <v>25000</v>
      </c>
      <c r="Q33" s="266" t="s">
        <v>6499</v>
      </c>
      <c r="R33" s="262" t="s">
        <v>3015</v>
      </c>
      <c r="S33" s="260">
        <v>25000</v>
      </c>
      <c r="T33" s="198">
        <f t="shared" si="0"/>
        <v>22500</v>
      </c>
    </row>
    <row r="34" spans="1:20" ht="78.75">
      <c r="A34" s="218">
        <v>27</v>
      </c>
      <c r="B34" s="172">
        <v>88</v>
      </c>
      <c r="C34" s="233" t="s">
        <v>6512</v>
      </c>
      <c r="D34" s="233" t="s">
        <v>6513</v>
      </c>
      <c r="E34" s="233" t="s">
        <v>6514</v>
      </c>
      <c r="F34" s="230" t="s">
        <v>30</v>
      </c>
      <c r="G34" s="230" t="s">
        <v>1953</v>
      </c>
      <c r="H34" s="230" t="s">
        <v>1954</v>
      </c>
      <c r="I34" s="230" t="s">
        <v>6</v>
      </c>
      <c r="J34" s="226" t="s">
        <v>6515</v>
      </c>
      <c r="K34" s="227" t="s">
        <v>3071</v>
      </c>
      <c r="L34" s="230" t="s">
        <v>3172</v>
      </c>
      <c r="M34" s="230" t="s">
        <v>3173</v>
      </c>
      <c r="N34" s="260">
        <v>49500</v>
      </c>
      <c r="O34" s="265" t="s">
        <v>6516</v>
      </c>
      <c r="P34" s="260">
        <v>49500</v>
      </c>
      <c r="Q34" s="266" t="s">
        <v>6499</v>
      </c>
      <c r="R34" s="262" t="s">
        <v>3015</v>
      </c>
      <c r="S34" s="260">
        <v>49500</v>
      </c>
      <c r="T34" s="198">
        <f t="shared" si="0"/>
        <v>44550</v>
      </c>
    </row>
    <row r="35" spans="1:20" ht="148.5">
      <c r="A35" s="218">
        <v>28</v>
      </c>
      <c r="B35" s="172">
        <v>89</v>
      </c>
      <c r="C35" s="233" t="s">
        <v>6517</v>
      </c>
      <c r="D35" s="233" t="s">
        <v>6518</v>
      </c>
      <c r="E35" s="233" t="s">
        <v>6519</v>
      </c>
      <c r="F35" s="230" t="s">
        <v>30</v>
      </c>
      <c r="G35" s="230" t="s">
        <v>1953</v>
      </c>
      <c r="H35" s="230" t="s">
        <v>1954</v>
      </c>
      <c r="I35" s="230" t="s">
        <v>6</v>
      </c>
      <c r="J35" s="226" t="s">
        <v>6520</v>
      </c>
      <c r="K35" s="227" t="s">
        <v>3020</v>
      </c>
      <c r="L35" s="230" t="s">
        <v>1770</v>
      </c>
      <c r="M35" s="230" t="s">
        <v>3010</v>
      </c>
      <c r="N35" s="260">
        <v>195000</v>
      </c>
      <c r="O35" s="265" t="s">
        <v>6461</v>
      </c>
      <c r="P35" s="260">
        <v>50000</v>
      </c>
      <c r="Q35" s="266" t="s">
        <v>6019</v>
      </c>
      <c r="R35" s="262" t="s">
        <v>3015</v>
      </c>
      <c r="S35" s="260">
        <v>50000</v>
      </c>
      <c r="T35" s="198">
        <f t="shared" si="0"/>
        <v>45000</v>
      </c>
    </row>
    <row r="36" spans="1:20" ht="94.5">
      <c r="A36" s="218">
        <v>29</v>
      </c>
      <c r="B36" s="172">
        <v>90</v>
      </c>
      <c r="C36" s="233" t="s">
        <v>6521</v>
      </c>
      <c r="D36" s="233" t="s">
        <v>6522</v>
      </c>
      <c r="E36" s="233" t="s">
        <v>6523</v>
      </c>
      <c r="F36" s="230" t="s">
        <v>30</v>
      </c>
      <c r="G36" s="230" t="s">
        <v>1953</v>
      </c>
      <c r="H36" s="230" t="s">
        <v>1957</v>
      </c>
      <c r="I36" s="230" t="s">
        <v>6</v>
      </c>
      <c r="J36" s="226" t="s">
        <v>6520</v>
      </c>
      <c r="K36" s="227" t="s">
        <v>3020</v>
      </c>
      <c r="L36" s="230" t="s">
        <v>1770</v>
      </c>
      <c r="M36" s="230" t="s">
        <v>3010</v>
      </c>
      <c r="N36" s="260">
        <v>195000</v>
      </c>
      <c r="O36" s="265" t="s">
        <v>6516</v>
      </c>
      <c r="P36" s="260">
        <v>50000</v>
      </c>
      <c r="Q36" s="266" t="s">
        <v>6019</v>
      </c>
      <c r="R36" s="262" t="s">
        <v>3015</v>
      </c>
      <c r="S36" s="260">
        <v>50000</v>
      </c>
      <c r="T36" s="198">
        <f t="shared" si="0"/>
        <v>45000</v>
      </c>
    </row>
    <row r="37" spans="1:20" ht="132">
      <c r="A37" s="218">
        <v>30</v>
      </c>
      <c r="B37" s="172">
        <v>91</v>
      </c>
      <c r="C37" s="233" t="s">
        <v>6524</v>
      </c>
      <c r="D37" s="233" t="s">
        <v>6525</v>
      </c>
      <c r="E37" s="233" t="s">
        <v>6526</v>
      </c>
      <c r="F37" s="230" t="s">
        <v>30</v>
      </c>
      <c r="G37" s="230" t="s">
        <v>1953</v>
      </c>
      <c r="H37" s="230" t="s">
        <v>1957</v>
      </c>
      <c r="I37" s="230" t="s">
        <v>6</v>
      </c>
      <c r="J37" s="226" t="s">
        <v>6527</v>
      </c>
      <c r="K37" s="227" t="s">
        <v>6528</v>
      </c>
      <c r="L37" s="230" t="s">
        <v>3172</v>
      </c>
      <c r="M37" s="230" t="s">
        <v>3173</v>
      </c>
      <c r="N37" s="260">
        <v>50000</v>
      </c>
      <c r="O37" s="265" t="s">
        <v>6516</v>
      </c>
      <c r="P37" s="260">
        <v>50000</v>
      </c>
      <c r="Q37" s="266" t="s">
        <v>6019</v>
      </c>
      <c r="R37" s="262" t="s">
        <v>3015</v>
      </c>
      <c r="S37" s="260">
        <v>50000</v>
      </c>
      <c r="T37" s="198">
        <f t="shared" si="0"/>
        <v>45000</v>
      </c>
    </row>
    <row r="38" spans="1:20" ht="99">
      <c r="A38" s="218">
        <v>31</v>
      </c>
      <c r="B38" s="172">
        <v>92</v>
      </c>
      <c r="C38" s="238" t="s">
        <v>6529</v>
      </c>
      <c r="D38" s="238" t="s">
        <v>6530</v>
      </c>
      <c r="E38" s="238" t="s">
        <v>6531</v>
      </c>
      <c r="F38" s="232" t="s">
        <v>30</v>
      </c>
      <c r="G38" s="232" t="s">
        <v>1953</v>
      </c>
      <c r="H38" s="232" t="s">
        <v>1957</v>
      </c>
      <c r="I38" s="230" t="s">
        <v>6</v>
      </c>
      <c r="J38" s="221" t="s">
        <v>6532</v>
      </c>
      <c r="K38" s="227" t="s">
        <v>3037</v>
      </c>
      <c r="L38" s="232" t="s">
        <v>1724</v>
      </c>
      <c r="M38" s="230" t="s">
        <v>6460</v>
      </c>
      <c r="N38" s="259">
        <v>180000</v>
      </c>
      <c r="O38" s="265" t="s">
        <v>6533</v>
      </c>
      <c r="P38" s="260">
        <v>30000</v>
      </c>
      <c r="Q38" s="261" t="s">
        <v>6011</v>
      </c>
      <c r="R38" s="262" t="s">
        <v>3015</v>
      </c>
      <c r="S38" s="260">
        <v>30000</v>
      </c>
      <c r="T38" s="198">
        <f t="shared" si="0"/>
        <v>27000</v>
      </c>
    </row>
    <row r="39" spans="1:20" ht="148.5">
      <c r="A39" s="218">
        <v>32</v>
      </c>
      <c r="B39" s="172">
        <v>93</v>
      </c>
      <c r="C39" s="238" t="s">
        <v>6534</v>
      </c>
      <c r="D39" s="238" t="s">
        <v>6535</v>
      </c>
      <c r="E39" s="238" t="s">
        <v>6536</v>
      </c>
      <c r="F39" s="232" t="s">
        <v>30</v>
      </c>
      <c r="G39" s="232" t="s">
        <v>1953</v>
      </c>
      <c r="H39" s="232" t="s">
        <v>1954</v>
      </c>
      <c r="I39" s="230" t="s">
        <v>6</v>
      </c>
      <c r="J39" s="221" t="s">
        <v>6537</v>
      </c>
      <c r="K39" s="227" t="s">
        <v>3037</v>
      </c>
      <c r="L39" s="232" t="s">
        <v>1724</v>
      </c>
      <c r="M39" s="230" t="s">
        <v>6460</v>
      </c>
      <c r="N39" s="259">
        <v>150000</v>
      </c>
      <c r="O39" s="265" t="s">
        <v>6461</v>
      </c>
      <c r="P39" s="260">
        <v>50000</v>
      </c>
      <c r="Q39" s="261" t="s">
        <v>6372</v>
      </c>
      <c r="R39" s="262" t="s">
        <v>3015</v>
      </c>
      <c r="S39" s="260">
        <v>50000</v>
      </c>
      <c r="T39" s="198">
        <f t="shared" si="0"/>
        <v>45000</v>
      </c>
    </row>
    <row r="40" spans="1:20" ht="115.5">
      <c r="A40" s="218">
        <v>33</v>
      </c>
      <c r="B40" s="172">
        <v>94</v>
      </c>
      <c r="C40" s="238" t="s">
        <v>6538</v>
      </c>
      <c r="D40" s="238" t="s">
        <v>6539</v>
      </c>
      <c r="E40" s="238" t="s">
        <v>6540</v>
      </c>
      <c r="F40" s="232" t="s">
        <v>30</v>
      </c>
      <c r="G40" s="232" t="s">
        <v>1953</v>
      </c>
      <c r="H40" s="232" t="s">
        <v>1957</v>
      </c>
      <c r="I40" s="230" t="s">
        <v>6</v>
      </c>
      <c r="J40" s="221" t="s">
        <v>3100</v>
      </c>
      <c r="K40" s="227" t="s">
        <v>3101</v>
      </c>
      <c r="L40" s="232" t="s">
        <v>3102</v>
      </c>
      <c r="M40" s="230" t="s">
        <v>6460</v>
      </c>
      <c r="N40" s="259">
        <v>150000</v>
      </c>
      <c r="O40" s="265" t="s">
        <v>3222</v>
      </c>
      <c r="P40" s="260">
        <v>50000</v>
      </c>
      <c r="Q40" s="261" t="s">
        <v>6011</v>
      </c>
      <c r="R40" s="262" t="s">
        <v>3015</v>
      </c>
      <c r="S40" s="260">
        <v>50000</v>
      </c>
      <c r="T40" s="198">
        <f t="shared" si="0"/>
        <v>45000</v>
      </c>
    </row>
    <row r="41" spans="1:20" ht="99">
      <c r="A41" s="218">
        <v>34</v>
      </c>
      <c r="B41" s="172">
        <v>95</v>
      </c>
      <c r="C41" s="238" t="s">
        <v>6541</v>
      </c>
      <c r="D41" s="238" t="s">
        <v>6542</v>
      </c>
      <c r="E41" s="238" t="s">
        <v>6543</v>
      </c>
      <c r="F41" s="232" t="s">
        <v>30</v>
      </c>
      <c r="G41" s="232" t="s">
        <v>1953</v>
      </c>
      <c r="H41" s="232" t="s">
        <v>1954</v>
      </c>
      <c r="I41" s="230" t="s">
        <v>6</v>
      </c>
      <c r="J41" s="221" t="s">
        <v>6544</v>
      </c>
      <c r="K41" s="227" t="s">
        <v>3037</v>
      </c>
      <c r="L41" s="232" t="s">
        <v>1724</v>
      </c>
      <c r="M41" s="230" t="s">
        <v>6460</v>
      </c>
      <c r="N41" s="260">
        <v>200000</v>
      </c>
      <c r="O41" s="265" t="s">
        <v>6533</v>
      </c>
      <c r="P41" s="260">
        <v>50000</v>
      </c>
      <c r="Q41" s="261" t="s">
        <v>6438</v>
      </c>
      <c r="R41" s="262" t="s">
        <v>3015</v>
      </c>
      <c r="S41" s="260">
        <v>50000</v>
      </c>
      <c r="T41" s="198">
        <f t="shared" si="0"/>
        <v>45000</v>
      </c>
    </row>
    <row r="42" spans="1:20" ht="76.5">
      <c r="A42" s="218">
        <v>35</v>
      </c>
      <c r="B42" s="172">
        <v>96</v>
      </c>
      <c r="C42" s="238" t="s">
        <v>6545</v>
      </c>
      <c r="D42" s="238" t="s">
        <v>3067</v>
      </c>
      <c r="E42" s="238" t="s">
        <v>6546</v>
      </c>
      <c r="F42" s="232" t="s">
        <v>30</v>
      </c>
      <c r="G42" s="232" t="s">
        <v>1953</v>
      </c>
      <c r="H42" s="232" t="s">
        <v>1954</v>
      </c>
      <c r="I42" s="230" t="s">
        <v>6</v>
      </c>
      <c r="J42" s="221" t="s">
        <v>6547</v>
      </c>
      <c r="K42" s="227" t="s">
        <v>3037</v>
      </c>
      <c r="L42" s="232" t="s">
        <v>3135</v>
      </c>
      <c r="M42" s="230" t="s">
        <v>6460</v>
      </c>
      <c r="N42" s="260">
        <v>179500</v>
      </c>
      <c r="O42" s="265" t="s">
        <v>6516</v>
      </c>
      <c r="P42" s="260">
        <v>29500</v>
      </c>
      <c r="Q42" s="261" t="s">
        <v>6352</v>
      </c>
      <c r="R42" s="262" t="s">
        <v>3015</v>
      </c>
      <c r="S42" s="260">
        <v>29500</v>
      </c>
      <c r="T42" s="198">
        <f t="shared" si="0"/>
        <v>26550</v>
      </c>
    </row>
    <row r="43" spans="1:20" ht="82.5">
      <c r="A43" s="218">
        <v>36</v>
      </c>
      <c r="B43" s="172">
        <v>97</v>
      </c>
      <c r="C43" s="238" t="s">
        <v>6548</v>
      </c>
      <c r="D43" s="238" t="s">
        <v>6549</v>
      </c>
      <c r="E43" s="238" t="s">
        <v>6550</v>
      </c>
      <c r="F43" s="232" t="s">
        <v>30</v>
      </c>
      <c r="G43" s="232" t="s">
        <v>1953</v>
      </c>
      <c r="H43" s="232" t="s">
        <v>1954</v>
      </c>
      <c r="I43" s="230" t="s">
        <v>6</v>
      </c>
      <c r="J43" s="221" t="s">
        <v>6551</v>
      </c>
      <c r="K43" s="227" t="s">
        <v>3037</v>
      </c>
      <c r="L43" s="232" t="s">
        <v>3112</v>
      </c>
      <c r="M43" s="230" t="s">
        <v>3095</v>
      </c>
      <c r="N43" s="279">
        <v>35000</v>
      </c>
      <c r="O43" s="280" t="s">
        <v>6552</v>
      </c>
      <c r="P43" s="279">
        <v>35000</v>
      </c>
      <c r="Q43" s="261" t="s">
        <v>6352</v>
      </c>
      <c r="R43" s="262" t="s">
        <v>3015</v>
      </c>
      <c r="S43" s="260">
        <v>35000</v>
      </c>
      <c r="T43" s="198">
        <f t="shared" si="0"/>
        <v>31500</v>
      </c>
    </row>
    <row r="44" spans="1:20" ht="99">
      <c r="A44" s="218">
        <v>37</v>
      </c>
      <c r="B44" s="172">
        <v>98</v>
      </c>
      <c r="C44" s="238" t="s">
        <v>6553</v>
      </c>
      <c r="D44" s="238" t="s">
        <v>6554</v>
      </c>
      <c r="E44" s="238" t="s">
        <v>6555</v>
      </c>
      <c r="F44" s="232" t="s">
        <v>30</v>
      </c>
      <c r="G44" s="232" t="s">
        <v>1953</v>
      </c>
      <c r="H44" s="232" t="s">
        <v>1954</v>
      </c>
      <c r="I44" s="230" t="s">
        <v>6</v>
      </c>
      <c r="J44" s="221" t="s">
        <v>6551</v>
      </c>
      <c r="K44" s="227" t="s">
        <v>3037</v>
      </c>
      <c r="L44" s="232" t="s">
        <v>3112</v>
      </c>
      <c r="M44" s="230" t="s">
        <v>3095</v>
      </c>
      <c r="N44" s="259">
        <v>35000</v>
      </c>
      <c r="O44" s="280" t="s">
        <v>6552</v>
      </c>
      <c r="P44" s="260">
        <v>35000</v>
      </c>
      <c r="Q44" s="261" t="s">
        <v>6556</v>
      </c>
      <c r="R44" s="262" t="s">
        <v>3015</v>
      </c>
      <c r="S44" s="260">
        <v>35000</v>
      </c>
      <c r="T44" s="198">
        <f t="shared" si="0"/>
        <v>31500</v>
      </c>
    </row>
    <row r="45" spans="1:20" ht="99">
      <c r="A45" s="218">
        <v>38</v>
      </c>
      <c r="B45" s="172">
        <v>34</v>
      </c>
      <c r="C45" s="238" t="s">
        <v>6557</v>
      </c>
      <c r="D45" s="238" t="s">
        <v>6558</v>
      </c>
      <c r="E45" s="238" t="s">
        <v>6559</v>
      </c>
      <c r="F45" s="232" t="s">
        <v>30</v>
      </c>
      <c r="G45" s="232" t="s">
        <v>1953</v>
      </c>
      <c r="H45" s="232" t="s">
        <v>1954</v>
      </c>
      <c r="I45" s="230" t="s">
        <v>6</v>
      </c>
      <c r="J45" s="221" t="s">
        <v>6551</v>
      </c>
      <c r="K45" s="227" t="s">
        <v>3037</v>
      </c>
      <c r="L45" s="232" t="s">
        <v>6560</v>
      </c>
      <c r="M45" s="230" t="s">
        <v>6561</v>
      </c>
      <c r="N45" s="259">
        <v>200000</v>
      </c>
      <c r="O45" s="242" t="s">
        <v>3038</v>
      </c>
      <c r="P45" s="260">
        <v>50000</v>
      </c>
      <c r="Q45" s="261" t="s">
        <v>6327</v>
      </c>
      <c r="R45" s="262" t="s">
        <v>3004</v>
      </c>
      <c r="S45" s="260">
        <v>50000</v>
      </c>
      <c r="T45" s="198">
        <f t="shared" si="0"/>
        <v>45000</v>
      </c>
    </row>
    <row r="46" spans="1:20" ht="115.5">
      <c r="A46" s="218">
        <v>39</v>
      </c>
      <c r="B46" s="172">
        <v>53</v>
      </c>
      <c r="C46" s="238" t="s">
        <v>6562</v>
      </c>
      <c r="D46" s="238" t="s">
        <v>3013</v>
      </c>
      <c r="E46" s="238" t="s">
        <v>6563</v>
      </c>
      <c r="F46" s="232" t="s">
        <v>30</v>
      </c>
      <c r="G46" s="232" t="s">
        <v>1953</v>
      </c>
      <c r="H46" s="232" t="s">
        <v>1954</v>
      </c>
      <c r="I46" s="230" t="s">
        <v>6</v>
      </c>
      <c r="J46" s="226" t="s">
        <v>6520</v>
      </c>
      <c r="K46" s="227" t="s">
        <v>3020</v>
      </c>
      <c r="L46" s="232" t="s">
        <v>1756</v>
      </c>
      <c r="M46" s="230" t="s">
        <v>3001</v>
      </c>
      <c r="N46" s="259">
        <v>157500</v>
      </c>
      <c r="O46" s="265" t="s">
        <v>6564</v>
      </c>
      <c r="P46" s="260">
        <v>45000</v>
      </c>
      <c r="Q46" s="261" t="s">
        <v>6327</v>
      </c>
      <c r="R46" s="262" t="s">
        <v>3011</v>
      </c>
      <c r="S46" s="260">
        <v>45000</v>
      </c>
      <c r="T46" s="198">
        <f t="shared" si="0"/>
        <v>40500</v>
      </c>
    </row>
    <row r="47" spans="1:20" ht="99">
      <c r="A47" s="218">
        <v>40</v>
      </c>
      <c r="B47" s="172">
        <v>81</v>
      </c>
      <c r="C47" s="238" t="s">
        <v>6565</v>
      </c>
      <c r="D47" s="238" t="s">
        <v>6566</v>
      </c>
      <c r="E47" s="238" t="s">
        <v>6567</v>
      </c>
      <c r="F47" s="232" t="s">
        <v>30</v>
      </c>
      <c r="G47" s="232" t="s">
        <v>1953</v>
      </c>
      <c r="H47" s="232" t="s">
        <v>1954</v>
      </c>
      <c r="I47" s="230" t="s">
        <v>6</v>
      </c>
      <c r="J47" s="221" t="s">
        <v>6568</v>
      </c>
      <c r="K47" s="222" t="s">
        <v>6568</v>
      </c>
      <c r="L47" s="232" t="s">
        <v>6569</v>
      </c>
      <c r="M47" s="230" t="s">
        <v>3173</v>
      </c>
      <c r="N47" s="259">
        <v>100000</v>
      </c>
      <c r="O47" s="265" t="s">
        <v>3074</v>
      </c>
      <c r="P47" s="260">
        <v>50000</v>
      </c>
      <c r="Q47" s="261" t="s">
        <v>6327</v>
      </c>
      <c r="R47" s="262" t="s">
        <v>3011</v>
      </c>
      <c r="S47" s="260">
        <v>50000</v>
      </c>
      <c r="T47" s="198">
        <f t="shared" si="0"/>
        <v>45000</v>
      </c>
    </row>
    <row r="48" spans="1:20" ht="82.5">
      <c r="A48" s="218">
        <v>41</v>
      </c>
      <c r="B48" s="172">
        <v>75</v>
      </c>
      <c r="C48" s="278" t="s">
        <v>6570</v>
      </c>
      <c r="D48" s="238" t="s">
        <v>6571</v>
      </c>
      <c r="E48" s="238" t="s">
        <v>6572</v>
      </c>
      <c r="F48" s="232" t="s">
        <v>30</v>
      </c>
      <c r="G48" s="232" t="s">
        <v>1953</v>
      </c>
      <c r="H48" s="232" t="s">
        <v>1954</v>
      </c>
      <c r="I48" s="230" t="s">
        <v>6</v>
      </c>
      <c r="J48" s="221" t="s">
        <v>6568</v>
      </c>
      <c r="K48" s="222" t="s">
        <v>6568</v>
      </c>
      <c r="L48" s="232" t="s">
        <v>6569</v>
      </c>
      <c r="M48" s="230" t="s">
        <v>3173</v>
      </c>
      <c r="N48" s="259">
        <v>90000</v>
      </c>
      <c r="O48" s="242" t="s">
        <v>3074</v>
      </c>
      <c r="P48" s="260">
        <v>45000</v>
      </c>
      <c r="Q48" s="261" t="s">
        <v>6327</v>
      </c>
      <c r="R48" s="262" t="s">
        <v>3011</v>
      </c>
      <c r="S48" s="260">
        <v>45000</v>
      </c>
      <c r="T48" s="198">
        <f t="shared" si="0"/>
        <v>40500</v>
      </c>
    </row>
    <row r="49" spans="1:20" ht="94.5">
      <c r="A49" s="218">
        <v>42</v>
      </c>
      <c r="B49" s="172">
        <v>15</v>
      </c>
      <c r="C49" s="238" t="s">
        <v>6573</v>
      </c>
      <c r="D49" s="238" t="s">
        <v>6574</v>
      </c>
      <c r="E49" s="238" t="s">
        <v>6575</v>
      </c>
      <c r="F49" s="232" t="s">
        <v>30</v>
      </c>
      <c r="G49" s="232" t="s">
        <v>1953</v>
      </c>
      <c r="H49" s="232" t="s">
        <v>1957</v>
      </c>
      <c r="I49" s="230" t="s">
        <v>6</v>
      </c>
      <c r="J49" s="226" t="s">
        <v>6520</v>
      </c>
      <c r="K49" s="227" t="s">
        <v>3020</v>
      </c>
      <c r="L49" s="232" t="s">
        <v>1756</v>
      </c>
      <c r="M49" s="230" t="s">
        <v>6460</v>
      </c>
      <c r="N49" s="259">
        <v>230000</v>
      </c>
      <c r="O49" s="242" t="s">
        <v>3002</v>
      </c>
      <c r="P49" s="260">
        <v>50000</v>
      </c>
      <c r="Q49" s="261" t="s">
        <v>6205</v>
      </c>
      <c r="R49" s="262" t="s">
        <v>3004</v>
      </c>
      <c r="S49" s="260">
        <v>50000</v>
      </c>
      <c r="T49" s="198">
        <f t="shared" si="0"/>
        <v>45000</v>
      </c>
    </row>
    <row r="50" spans="1:20" ht="99">
      <c r="A50" s="218">
        <v>43</v>
      </c>
      <c r="B50" s="172">
        <v>61</v>
      </c>
      <c r="C50" s="278" t="s">
        <v>6576</v>
      </c>
      <c r="D50" s="238" t="s">
        <v>3109</v>
      </c>
      <c r="E50" s="238" t="s">
        <v>6577</v>
      </c>
      <c r="F50" s="232" t="s">
        <v>30</v>
      </c>
      <c r="G50" s="232" t="s">
        <v>1953</v>
      </c>
      <c r="H50" s="232" t="s">
        <v>1954</v>
      </c>
      <c r="I50" s="230" t="s">
        <v>6</v>
      </c>
      <c r="J50" s="221" t="s">
        <v>6568</v>
      </c>
      <c r="K50" s="222" t="s">
        <v>6568</v>
      </c>
      <c r="L50" s="232" t="s">
        <v>6578</v>
      </c>
      <c r="M50" s="230" t="s">
        <v>3095</v>
      </c>
      <c r="N50" s="260">
        <v>91000</v>
      </c>
      <c r="O50" s="265" t="s">
        <v>3074</v>
      </c>
      <c r="P50" s="260">
        <v>45500</v>
      </c>
      <c r="Q50" s="261" t="s">
        <v>6205</v>
      </c>
      <c r="R50" s="262" t="s">
        <v>3011</v>
      </c>
      <c r="S50" s="260">
        <v>45500</v>
      </c>
      <c r="T50" s="198">
        <f t="shared" si="0"/>
        <v>40950</v>
      </c>
    </row>
    <row r="51" spans="1:20" ht="148.5">
      <c r="A51" s="218">
        <v>44</v>
      </c>
      <c r="B51" s="172">
        <v>19</v>
      </c>
      <c r="C51" s="238" t="s">
        <v>6579</v>
      </c>
      <c r="D51" s="238" t="s">
        <v>6580</v>
      </c>
      <c r="E51" s="238" t="s">
        <v>6581</v>
      </c>
      <c r="F51" s="232" t="s">
        <v>30</v>
      </c>
      <c r="G51" s="232" t="s">
        <v>1953</v>
      </c>
      <c r="H51" s="232" t="s">
        <v>1957</v>
      </c>
      <c r="I51" s="230" t="s">
        <v>6</v>
      </c>
      <c r="J51" s="221" t="s">
        <v>6582</v>
      </c>
      <c r="K51" s="227" t="s">
        <v>6583</v>
      </c>
      <c r="L51" s="232" t="s">
        <v>3102</v>
      </c>
      <c r="M51" s="230" t="s">
        <v>6460</v>
      </c>
      <c r="N51" s="259">
        <v>170000</v>
      </c>
      <c r="O51" s="265" t="s">
        <v>3048</v>
      </c>
      <c r="P51" s="260">
        <v>45000</v>
      </c>
      <c r="Q51" s="261" t="s">
        <v>6205</v>
      </c>
      <c r="R51" s="262" t="s">
        <v>6482</v>
      </c>
      <c r="S51" s="260">
        <v>45000</v>
      </c>
      <c r="T51" s="198">
        <f t="shared" si="0"/>
        <v>40500</v>
      </c>
    </row>
    <row r="52" spans="1:20" ht="99">
      <c r="A52" s="218">
        <v>45</v>
      </c>
      <c r="B52" s="172">
        <v>41</v>
      </c>
      <c r="C52" s="238" t="s">
        <v>6584</v>
      </c>
      <c r="D52" s="238" t="s">
        <v>6585</v>
      </c>
      <c r="E52" s="238" t="s">
        <v>6586</v>
      </c>
      <c r="F52" s="232" t="s">
        <v>30</v>
      </c>
      <c r="G52" s="232" t="s">
        <v>1953</v>
      </c>
      <c r="H52" s="232" t="s">
        <v>1957</v>
      </c>
      <c r="I52" s="230" t="s">
        <v>6</v>
      </c>
      <c r="J52" s="226" t="s">
        <v>6520</v>
      </c>
      <c r="K52" s="227" t="s">
        <v>3020</v>
      </c>
      <c r="L52" s="232" t="s">
        <v>1756</v>
      </c>
      <c r="M52" s="230" t="s">
        <v>6460</v>
      </c>
      <c r="N52" s="259">
        <v>157000</v>
      </c>
      <c r="O52" s="242" t="s">
        <v>3038</v>
      </c>
      <c r="P52" s="260">
        <v>45000</v>
      </c>
      <c r="Q52" s="261" t="s">
        <v>6205</v>
      </c>
      <c r="R52" s="262" t="s">
        <v>3004</v>
      </c>
      <c r="S52" s="260">
        <v>45000</v>
      </c>
      <c r="T52" s="198">
        <f t="shared" si="0"/>
        <v>40500</v>
      </c>
    </row>
    <row r="53" spans="1:20" ht="99">
      <c r="A53" s="218">
        <v>46</v>
      </c>
      <c r="B53" s="172">
        <v>99</v>
      </c>
      <c r="C53" s="238" t="s">
        <v>6587</v>
      </c>
      <c r="D53" s="238" t="s">
        <v>6588</v>
      </c>
      <c r="E53" s="238" t="s">
        <v>6589</v>
      </c>
      <c r="F53" s="232" t="s">
        <v>30</v>
      </c>
      <c r="G53" s="232" t="s">
        <v>1953</v>
      </c>
      <c r="H53" s="232" t="s">
        <v>1957</v>
      </c>
      <c r="I53" s="230" t="s">
        <v>6</v>
      </c>
      <c r="J53" s="221" t="s">
        <v>6590</v>
      </c>
      <c r="K53" s="227" t="s">
        <v>3071</v>
      </c>
      <c r="L53" s="232" t="s">
        <v>1761</v>
      </c>
      <c r="M53" s="230" t="s">
        <v>3073</v>
      </c>
      <c r="N53" s="259">
        <v>22450</v>
      </c>
      <c r="O53" s="241" t="s">
        <v>6591</v>
      </c>
      <c r="P53" s="260">
        <v>20205</v>
      </c>
      <c r="Q53" s="261" t="s">
        <v>6592</v>
      </c>
      <c r="R53" s="262" t="s">
        <v>3015</v>
      </c>
      <c r="S53" s="260">
        <v>20205</v>
      </c>
      <c r="T53" s="198">
        <f t="shared" si="0"/>
        <v>18184.5</v>
      </c>
    </row>
    <row r="54" spans="1:20" ht="82.5">
      <c r="A54" s="218">
        <v>47</v>
      </c>
      <c r="B54" s="172">
        <v>100</v>
      </c>
      <c r="C54" s="238" t="s">
        <v>6593</v>
      </c>
      <c r="D54" s="238" t="s">
        <v>5281</v>
      </c>
      <c r="E54" s="238" t="s">
        <v>6594</v>
      </c>
      <c r="F54" s="232" t="s">
        <v>30</v>
      </c>
      <c r="G54" s="232" t="s">
        <v>1953</v>
      </c>
      <c r="H54" s="232" t="s">
        <v>1954</v>
      </c>
      <c r="I54" s="230" t="s">
        <v>6</v>
      </c>
      <c r="J54" s="221" t="s">
        <v>6595</v>
      </c>
      <c r="K54" s="227" t="s">
        <v>6493</v>
      </c>
      <c r="L54" s="232" t="s">
        <v>3102</v>
      </c>
      <c r="M54" s="230" t="s">
        <v>6460</v>
      </c>
      <c r="N54" s="259">
        <v>190000</v>
      </c>
      <c r="O54" s="241" t="s">
        <v>6591</v>
      </c>
      <c r="P54" s="260">
        <v>38000</v>
      </c>
      <c r="Q54" s="261" t="s">
        <v>6229</v>
      </c>
      <c r="R54" s="262" t="s">
        <v>3015</v>
      </c>
      <c r="S54" s="260">
        <v>38000</v>
      </c>
      <c r="T54" s="198">
        <f t="shared" si="0"/>
        <v>34200</v>
      </c>
    </row>
    <row r="55" spans="1:20" ht="82.5">
      <c r="A55" s="218">
        <v>48</v>
      </c>
      <c r="B55" s="172">
        <v>101</v>
      </c>
      <c r="C55" s="238" t="s">
        <v>6596</v>
      </c>
      <c r="D55" s="238" t="s">
        <v>6597</v>
      </c>
      <c r="E55" s="238" t="s">
        <v>6598</v>
      </c>
      <c r="F55" s="232" t="s">
        <v>30</v>
      </c>
      <c r="G55" s="232" t="s">
        <v>1953</v>
      </c>
      <c r="H55" s="232" t="s">
        <v>1954</v>
      </c>
      <c r="I55" s="230" t="s">
        <v>6</v>
      </c>
      <c r="J55" s="221" t="s">
        <v>6599</v>
      </c>
      <c r="K55" s="227" t="s">
        <v>3037</v>
      </c>
      <c r="L55" s="232" t="s">
        <v>1724</v>
      </c>
      <c r="M55" s="230" t="s">
        <v>6460</v>
      </c>
      <c r="N55" s="259">
        <v>200000</v>
      </c>
      <c r="O55" s="241" t="s">
        <v>6600</v>
      </c>
      <c r="P55" s="260">
        <v>50000</v>
      </c>
      <c r="Q55" s="281" t="s">
        <v>6342</v>
      </c>
      <c r="R55" s="262" t="s">
        <v>3015</v>
      </c>
      <c r="S55" s="260">
        <v>50000</v>
      </c>
      <c r="T55" s="198">
        <f t="shared" si="0"/>
        <v>45000</v>
      </c>
    </row>
    <row r="56" spans="1:20" ht="132">
      <c r="A56" s="218">
        <v>49</v>
      </c>
      <c r="B56" s="172">
        <v>102</v>
      </c>
      <c r="C56" s="278" t="s">
        <v>6601</v>
      </c>
      <c r="D56" s="238" t="s">
        <v>6602</v>
      </c>
      <c r="E56" s="238" t="s">
        <v>6603</v>
      </c>
      <c r="F56" s="232" t="s">
        <v>30</v>
      </c>
      <c r="G56" s="232" t="s">
        <v>1953</v>
      </c>
      <c r="H56" s="232" t="s">
        <v>1957</v>
      </c>
      <c r="I56" s="230" t="s">
        <v>6</v>
      </c>
      <c r="J56" s="221" t="s">
        <v>6604</v>
      </c>
      <c r="K56" s="227" t="s">
        <v>3071</v>
      </c>
      <c r="L56" s="232" t="s">
        <v>1761</v>
      </c>
      <c r="M56" s="230" t="s">
        <v>3073</v>
      </c>
      <c r="N56" s="259">
        <v>22450</v>
      </c>
      <c r="O56" s="241" t="s">
        <v>6591</v>
      </c>
      <c r="P56" s="260">
        <v>21328</v>
      </c>
      <c r="Q56" s="261" t="s">
        <v>6605</v>
      </c>
      <c r="R56" s="262" t="s">
        <v>3015</v>
      </c>
      <c r="S56" s="260">
        <v>21328</v>
      </c>
      <c r="T56" s="198">
        <f t="shared" si="0"/>
        <v>19195.2</v>
      </c>
    </row>
    <row r="57" spans="1:20" ht="115.5">
      <c r="A57" s="218">
        <v>50</v>
      </c>
      <c r="B57" s="172">
        <v>103</v>
      </c>
      <c r="C57" s="238" t="s">
        <v>6606</v>
      </c>
      <c r="D57" s="238" t="s">
        <v>6607</v>
      </c>
      <c r="E57" s="238" t="s">
        <v>6608</v>
      </c>
      <c r="F57" s="232" t="s">
        <v>30</v>
      </c>
      <c r="G57" s="232" t="s">
        <v>1953</v>
      </c>
      <c r="H57" s="232" t="s">
        <v>1957</v>
      </c>
      <c r="I57" s="230" t="s">
        <v>6</v>
      </c>
      <c r="J57" s="226" t="s">
        <v>6520</v>
      </c>
      <c r="K57" s="227" t="s">
        <v>3020</v>
      </c>
      <c r="L57" s="232" t="s">
        <v>1756</v>
      </c>
      <c r="M57" s="230" t="s">
        <v>6609</v>
      </c>
      <c r="N57" s="259">
        <v>195000</v>
      </c>
      <c r="O57" s="265" t="s">
        <v>6516</v>
      </c>
      <c r="P57" s="260">
        <v>50000</v>
      </c>
      <c r="Q57" s="261" t="s">
        <v>6259</v>
      </c>
      <c r="R57" s="262" t="s">
        <v>3015</v>
      </c>
      <c r="S57" s="260">
        <v>50000</v>
      </c>
      <c r="T57" s="198">
        <f t="shared" si="0"/>
        <v>45000</v>
      </c>
    </row>
    <row r="58" spans="1:20" ht="82.5">
      <c r="A58" s="218">
        <v>51</v>
      </c>
      <c r="B58" s="172">
        <v>104</v>
      </c>
      <c r="C58" s="238" t="s">
        <v>6610</v>
      </c>
      <c r="D58" s="238" t="s">
        <v>6611</v>
      </c>
      <c r="E58" s="238" t="s">
        <v>6612</v>
      </c>
      <c r="F58" s="232" t="s">
        <v>30</v>
      </c>
      <c r="G58" s="232" t="s">
        <v>1953</v>
      </c>
      <c r="H58" s="232" t="s">
        <v>1957</v>
      </c>
      <c r="I58" s="230" t="s">
        <v>6</v>
      </c>
      <c r="J58" s="226" t="s">
        <v>6613</v>
      </c>
      <c r="K58" s="227" t="s">
        <v>6614</v>
      </c>
      <c r="L58" s="232" t="s">
        <v>1761</v>
      </c>
      <c r="M58" s="230" t="s">
        <v>3073</v>
      </c>
      <c r="N58" s="259">
        <v>21327</v>
      </c>
      <c r="O58" s="282" t="s">
        <v>6205</v>
      </c>
      <c r="P58" s="260">
        <v>21327</v>
      </c>
      <c r="Q58" s="281" t="s">
        <v>6615</v>
      </c>
      <c r="R58" s="262" t="s">
        <v>3015</v>
      </c>
      <c r="S58" s="260">
        <v>21327</v>
      </c>
      <c r="T58" s="198">
        <f t="shared" si="0"/>
        <v>19194.3</v>
      </c>
    </row>
    <row r="59" spans="1:20" ht="82.5">
      <c r="A59" s="218">
        <v>52</v>
      </c>
      <c r="B59" s="172">
        <v>105</v>
      </c>
      <c r="C59" s="238" t="s">
        <v>6616</v>
      </c>
      <c r="D59" s="238" t="s">
        <v>6617</v>
      </c>
      <c r="E59" s="238" t="s">
        <v>6618</v>
      </c>
      <c r="F59" s="232" t="s">
        <v>30</v>
      </c>
      <c r="G59" s="232" t="s">
        <v>1953</v>
      </c>
      <c r="H59" s="232" t="s">
        <v>1954</v>
      </c>
      <c r="I59" s="230" t="s">
        <v>6</v>
      </c>
      <c r="J59" s="226" t="s">
        <v>6497</v>
      </c>
      <c r="K59" s="227" t="s">
        <v>3037</v>
      </c>
      <c r="L59" s="232" t="s">
        <v>1724</v>
      </c>
      <c r="M59" s="230" t="s">
        <v>6460</v>
      </c>
      <c r="N59" s="259">
        <v>200000</v>
      </c>
      <c r="O59" s="282" t="s">
        <v>6552</v>
      </c>
      <c r="P59" s="260">
        <v>50000</v>
      </c>
      <c r="Q59" s="281" t="s">
        <v>6619</v>
      </c>
      <c r="R59" s="262" t="s">
        <v>3015</v>
      </c>
      <c r="S59" s="260">
        <v>50000</v>
      </c>
      <c r="T59" s="198">
        <f t="shared" si="0"/>
        <v>45000</v>
      </c>
    </row>
    <row r="60" spans="1:20" ht="148.5">
      <c r="A60" s="218">
        <v>53</v>
      </c>
      <c r="B60" s="172">
        <v>106</v>
      </c>
      <c r="C60" s="238" t="s">
        <v>6620</v>
      </c>
      <c r="D60" s="238" t="s">
        <v>6621</v>
      </c>
      <c r="E60" s="238" t="s">
        <v>6622</v>
      </c>
      <c r="F60" s="232" t="s">
        <v>30</v>
      </c>
      <c r="G60" s="232" t="s">
        <v>1953</v>
      </c>
      <c r="H60" s="232" t="s">
        <v>1954</v>
      </c>
      <c r="I60" s="230" t="s">
        <v>6</v>
      </c>
      <c r="J60" s="226" t="s">
        <v>6623</v>
      </c>
      <c r="K60" s="227" t="s">
        <v>6624</v>
      </c>
      <c r="L60" s="232" t="s">
        <v>3155</v>
      </c>
      <c r="M60" s="230" t="s">
        <v>3095</v>
      </c>
      <c r="N60" s="259">
        <v>76000</v>
      </c>
      <c r="O60" s="282" t="s">
        <v>6516</v>
      </c>
      <c r="P60" s="260">
        <v>38000</v>
      </c>
      <c r="Q60" s="281" t="s">
        <v>6625</v>
      </c>
      <c r="R60" s="262" t="s">
        <v>3015</v>
      </c>
      <c r="S60" s="260">
        <v>38000</v>
      </c>
      <c r="T60" s="198">
        <f t="shared" si="0"/>
        <v>34200</v>
      </c>
    </row>
    <row r="61" spans="1:20" ht="99">
      <c r="A61" s="218">
        <v>54</v>
      </c>
      <c r="B61" s="172">
        <v>107</v>
      </c>
      <c r="C61" s="238" t="s">
        <v>6626</v>
      </c>
      <c r="D61" s="238" t="s">
        <v>6627</v>
      </c>
      <c r="E61" s="238" t="s">
        <v>6628</v>
      </c>
      <c r="F61" s="232" t="s">
        <v>30</v>
      </c>
      <c r="G61" s="232" t="s">
        <v>1953</v>
      </c>
      <c r="H61" s="232" t="s">
        <v>1954</v>
      </c>
      <c r="I61" s="230" t="s">
        <v>6</v>
      </c>
      <c r="J61" s="226" t="s">
        <v>6595</v>
      </c>
      <c r="K61" s="227" t="s">
        <v>6493</v>
      </c>
      <c r="L61" s="232" t="s">
        <v>3102</v>
      </c>
      <c r="M61" s="230" t="s">
        <v>6460</v>
      </c>
      <c r="N61" s="259">
        <v>190000</v>
      </c>
      <c r="O61" s="282" t="s">
        <v>6205</v>
      </c>
      <c r="P61" s="260">
        <v>40000</v>
      </c>
      <c r="Q61" s="281" t="s">
        <v>6625</v>
      </c>
      <c r="R61" s="262" t="s">
        <v>3015</v>
      </c>
      <c r="S61" s="260">
        <v>40000</v>
      </c>
      <c r="T61" s="198">
        <f t="shared" si="0"/>
        <v>36000</v>
      </c>
    </row>
    <row r="62" spans="1:20" ht="99">
      <c r="A62" s="218">
        <v>55</v>
      </c>
      <c r="B62" s="172">
        <v>108</v>
      </c>
      <c r="C62" s="238" t="s">
        <v>6629</v>
      </c>
      <c r="D62" s="238" t="s">
        <v>6630</v>
      </c>
      <c r="E62" s="238" t="s">
        <v>6631</v>
      </c>
      <c r="F62" s="232" t="s">
        <v>30</v>
      </c>
      <c r="G62" s="232" t="s">
        <v>1953</v>
      </c>
      <c r="H62" s="232" t="s">
        <v>1957</v>
      </c>
      <c r="I62" s="230" t="s">
        <v>6</v>
      </c>
      <c r="J62" s="226" t="s">
        <v>6632</v>
      </c>
      <c r="K62" s="227" t="s">
        <v>6633</v>
      </c>
      <c r="L62" s="232" t="s">
        <v>1761</v>
      </c>
      <c r="M62" s="230" t="s">
        <v>3073</v>
      </c>
      <c r="N62" s="259">
        <v>21327</v>
      </c>
      <c r="O62" s="282" t="s">
        <v>6205</v>
      </c>
      <c r="P62" s="260">
        <v>21327</v>
      </c>
      <c r="Q62" s="281" t="s">
        <v>6634</v>
      </c>
      <c r="R62" s="262" t="s">
        <v>3015</v>
      </c>
      <c r="S62" s="260">
        <v>21327</v>
      </c>
      <c r="T62" s="198">
        <f t="shared" si="0"/>
        <v>19194.3</v>
      </c>
    </row>
    <row r="63" spans="1:20" ht="132">
      <c r="A63" s="218">
        <v>56</v>
      </c>
      <c r="B63" s="172">
        <v>109</v>
      </c>
      <c r="C63" s="238" t="s">
        <v>6635</v>
      </c>
      <c r="D63" s="238" t="s">
        <v>6636</v>
      </c>
      <c r="E63" s="238" t="s">
        <v>6637</v>
      </c>
      <c r="F63" s="232" t="s">
        <v>30</v>
      </c>
      <c r="G63" s="232" t="s">
        <v>1953</v>
      </c>
      <c r="H63" s="232" t="s">
        <v>1957</v>
      </c>
      <c r="I63" s="230" t="s">
        <v>6</v>
      </c>
      <c r="J63" s="226" t="s">
        <v>6632</v>
      </c>
      <c r="K63" s="227" t="s">
        <v>6633</v>
      </c>
      <c r="L63" s="232" t="s">
        <v>1761</v>
      </c>
      <c r="M63" s="230" t="s">
        <v>3073</v>
      </c>
      <c r="N63" s="259">
        <v>21327</v>
      </c>
      <c r="O63" s="282" t="s">
        <v>6205</v>
      </c>
      <c r="P63" s="260">
        <v>21327</v>
      </c>
      <c r="Q63" s="281" t="s">
        <v>6634</v>
      </c>
      <c r="R63" s="262" t="s">
        <v>3015</v>
      </c>
      <c r="S63" s="260">
        <v>21327</v>
      </c>
      <c r="T63" s="198">
        <f t="shared" si="0"/>
        <v>19194.3</v>
      </c>
    </row>
    <row r="64" spans="1:20" ht="157.5">
      <c r="A64" s="218">
        <v>57</v>
      </c>
      <c r="B64" s="172">
        <v>110</v>
      </c>
      <c r="C64" s="238" t="s">
        <v>6638</v>
      </c>
      <c r="D64" s="238" t="s">
        <v>6639</v>
      </c>
      <c r="E64" s="238" t="s">
        <v>6640</v>
      </c>
      <c r="F64" s="232" t="s">
        <v>30</v>
      </c>
      <c r="G64" s="232" t="s">
        <v>1953</v>
      </c>
      <c r="H64" s="232" t="s">
        <v>1954</v>
      </c>
      <c r="I64" s="230" t="s">
        <v>6</v>
      </c>
      <c r="J64" s="226" t="s">
        <v>6641</v>
      </c>
      <c r="K64" s="227" t="s">
        <v>6642</v>
      </c>
      <c r="L64" s="232" t="s">
        <v>6643</v>
      </c>
      <c r="M64" s="230" t="s">
        <v>3173</v>
      </c>
      <c r="N64" s="259">
        <v>57680</v>
      </c>
      <c r="O64" s="282" t="s">
        <v>6205</v>
      </c>
      <c r="P64" s="260">
        <v>29279</v>
      </c>
      <c r="Q64" s="281" t="s">
        <v>6634</v>
      </c>
      <c r="R64" s="262" t="s">
        <v>3015</v>
      </c>
      <c r="S64" s="260">
        <v>29279</v>
      </c>
      <c r="T64" s="198">
        <f t="shared" si="0"/>
        <v>26351.100000000002</v>
      </c>
    </row>
    <row r="65" spans="1:20" ht="132">
      <c r="A65" s="218">
        <v>58</v>
      </c>
      <c r="B65" s="172">
        <v>111</v>
      </c>
      <c r="C65" s="238" t="s">
        <v>3242</v>
      </c>
      <c r="D65" s="238" t="s">
        <v>6644</v>
      </c>
      <c r="E65" s="238" t="s">
        <v>6645</v>
      </c>
      <c r="F65" s="232" t="s">
        <v>30</v>
      </c>
      <c r="G65" s="232" t="s">
        <v>1953</v>
      </c>
      <c r="H65" s="232" t="s">
        <v>1954</v>
      </c>
      <c r="I65" s="230" t="s">
        <v>6</v>
      </c>
      <c r="J65" s="226" t="s">
        <v>6646</v>
      </c>
      <c r="K65" s="227" t="s">
        <v>3037</v>
      </c>
      <c r="L65" s="232" t="s">
        <v>1724</v>
      </c>
      <c r="M65" s="230" t="s">
        <v>6460</v>
      </c>
      <c r="N65" s="259">
        <v>190000</v>
      </c>
      <c r="O65" s="282" t="s">
        <v>6205</v>
      </c>
      <c r="P65" s="260">
        <v>40000</v>
      </c>
      <c r="Q65" s="281" t="s">
        <v>6647</v>
      </c>
      <c r="R65" s="262" t="s">
        <v>3015</v>
      </c>
      <c r="S65" s="260">
        <v>40000</v>
      </c>
      <c r="T65" s="198">
        <f t="shared" si="0"/>
        <v>36000</v>
      </c>
    </row>
    <row r="66" spans="1:20" ht="132">
      <c r="A66" s="218">
        <v>59</v>
      </c>
      <c r="B66" s="172">
        <v>112</v>
      </c>
      <c r="C66" s="238" t="s">
        <v>6648</v>
      </c>
      <c r="D66" s="238" t="s">
        <v>6649</v>
      </c>
      <c r="E66" s="238" t="s">
        <v>6650</v>
      </c>
      <c r="F66" s="232" t="s">
        <v>30</v>
      </c>
      <c r="G66" s="232" t="s">
        <v>1953</v>
      </c>
      <c r="H66" s="232" t="s">
        <v>1954</v>
      </c>
      <c r="I66" s="230" t="s">
        <v>6</v>
      </c>
      <c r="J66" s="226" t="s">
        <v>6651</v>
      </c>
      <c r="K66" s="227" t="s">
        <v>3227</v>
      </c>
      <c r="L66" s="232" t="s">
        <v>6652</v>
      </c>
      <c r="M66" s="230" t="s">
        <v>3095</v>
      </c>
      <c r="N66" s="259">
        <v>120000</v>
      </c>
      <c r="O66" s="282" t="s">
        <v>6205</v>
      </c>
      <c r="P66" s="260">
        <v>40000</v>
      </c>
      <c r="Q66" s="261" t="s">
        <v>6653</v>
      </c>
      <c r="R66" s="262" t="s">
        <v>3015</v>
      </c>
      <c r="S66" s="260">
        <v>40000</v>
      </c>
      <c r="T66" s="198">
        <f t="shared" si="0"/>
        <v>36000</v>
      </c>
    </row>
    <row r="67" spans="1:20" ht="157.5">
      <c r="A67" s="218">
        <v>60</v>
      </c>
      <c r="B67" s="172">
        <v>113</v>
      </c>
      <c r="C67" s="238" t="s">
        <v>6654</v>
      </c>
      <c r="D67" s="238" t="s">
        <v>6655</v>
      </c>
      <c r="E67" s="238" t="s">
        <v>6656</v>
      </c>
      <c r="F67" s="232" t="s">
        <v>30</v>
      </c>
      <c r="G67" s="232" t="s">
        <v>1953</v>
      </c>
      <c r="H67" s="232" t="s">
        <v>1954</v>
      </c>
      <c r="I67" s="230" t="s">
        <v>6</v>
      </c>
      <c r="J67" s="226" t="s">
        <v>6641</v>
      </c>
      <c r="K67" s="227" t="s">
        <v>6642</v>
      </c>
      <c r="L67" s="232" t="s">
        <v>6657</v>
      </c>
      <c r="M67" s="230" t="s">
        <v>3095</v>
      </c>
      <c r="N67" s="259">
        <v>147500</v>
      </c>
      <c r="O67" s="282" t="s">
        <v>6205</v>
      </c>
      <c r="P67" s="260">
        <v>45125</v>
      </c>
      <c r="Q67" s="281" t="s">
        <v>6658</v>
      </c>
      <c r="R67" s="262" t="s">
        <v>3015</v>
      </c>
      <c r="S67" s="260">
        <v>45125</v>
      </c>
      <c r="T67" s="198">
        <f t="shared" si="0"/>
        <v>40612.5</v>
      </c>
    </row>
    <row r="68" spans="1:20" ht="115.5">
      <c r="A68" s="218">
        <v>61</v>
      </c>
      <c r="B68" s="172">
        <v>114</v>
      </c>
      <c r="C68" s="238" t="s">
        <v>6659</v>
      </c>
      <c r="D68" s="238" t="s">
        <v>6660</v>
      </c>
      <c r="E68" s="238" t="s">
        <v>6661</v>
      </c>
      <c r="F68" s="232" t="s">
        <v>30</v>
      </c>
      <c r="G68" s="232" t="s">
        <v>1953</v>
      </c>
      <c r="H68" s="232" t="s">
        <v>1954</v>
      </c>
      <c r="I68" s="230" t="s">
        <v>6</v>
      </c>
      <c r="J68" s="226" t="s">
        <v>6662</v>
      </c>
      <c r="K68" s="227" t="s">
        <v>6662</v>
      </c>
      <c r="L68" s="232" t="s">
        <v>6657</v>
      </c>
      <c r="M68" s="230" t="s">
        <v>3095</v>
      </c>
      <c r="N68" s="259">
        <v>147500</v>
      </c>
      <c r="O68" s="282" t="s">
        <v>6205</v>
      </c>
      <c r="P68" s="260">
        <v>45125</v>
      </c>
      <c r="Q68" s="281" t="s">
        <v>6658</v>
      </c>
      <c r="R68" s="262" t="s">
        <v>3015</v>
      </c>
      <c r="S68" s="260">
        <v>45125</v>
      </c>
      <c r="T68" s="198">
        <f t="shared" si="0"/>
        <v>40612.5</v>
      </c>
    </row>
    <row r="69" spans="1:20" ht="99">
      <c r="A69" s="218">
        <v>62</v>
      </c>
      <c r="B69" s="172">
        <v>115</v>
      </c>
      <c r="C69" s="238" t="s">
        <v>6663</v>
      </c>
      <c r="D69" s="238" t="s">
        <v>6664</v>
      </c>
      <c r="E69" s="238" t="s">
        <v>6665</v>
      </c>
      <c r="F69" s="232" t="s">
        <v>30</v>
      </c>
      <c r="G69" s="232" t="s">
        <v>1953</v>
      </c>
      <c r="H69" s="232" t="s">
        <v>1957</v>
      </c>
      <c r="I69" s="230" t="s">
        <v>6</v>
      </c>
      <c r="J69" s="226" t="s">
        <v>6666</v>
      </c>
      <c r="K69" s="227" t="s">
        <v>6493</v>
      </c>
      <c r="L69" s="232" t="s">
        <v>3102</v>
      </c>
      <c r="M69" s="230" t="s">
        <v>6460</v>
      </c>
      <c r="N69" s="259">
        <v>100000</v>
      </c>
      <c r="O69" s="282" t="s">
        <v>6552</v>
      </c>
      <c r="P69" s="260">
        <v>50000</v>
      </c>
      <c r="Q69" s="261" t="s">
        <v>6667</v>
      </c>
      <c r="R69" s="262" t="s">
        <v>3015</v>
      </c>
      <c r="S69" s="260">
        <v>50000</v>
      </c>
      <c r="T69" s="198">
        <f t="shared" si="0"/>
        <v>45000</v>
      </c>
    </row>
    <row r="70" spans="1:20" ht="132">
      <c r="A70" s="218">
        <v>63</v>
      </c>
      <c r="B70" s="172">
        <v>46</v>
      </c>
      <c r="C70" s="238" t="s">
        <v>3016</v>
      </c>
      <c r="D70" s="238" t="s">
        <v>3017</v>
      </c>
      <c r="E70" s="276" t="s">
        <v>3018</v>
      </c>
      <c r="F70" s="221" t="s">
        <v>30</v>
      </c>
      <c r="G70" s="221" t="s">
        <v>1953</v>
      </c>
      <c r="H70" s="221" t="s">
        <v>1954</v>
      </c>
      <c r="I70" s="230" t="s">
        <v>6</v>
      </c>
      <c r="J70" s="221" t="s">
        <v>6668</v>
      </c>
      <c r="K70" s="227" t="s">
        <v>3020</v>
      </c>
      <c r="L70" s="232" t="s">
        <v>1756</v>
      </c>
      <c r="M70" s="230" t="s">
        <v>3010</v>
      </c>
      <c r="N70" s="259">
        <v>202500</v>
      </c>
      <c r="O70" s="240" t="s">
        <v>6669</v>
      </c>
      <c r="P70" s="260">
        <v>45000</v>
      </c>
      <c r="Q70" s="261" t="s">
        <v>6670</v>
      </c>
      <c r="R70" s="262" t="s">
        <v>3004</v>
      </c>
      <c r="S70" s="260">
        <v>45000</v>
      </c>
      <c r="T70" s="198">
        <f t="shared" si="0"/>
        <v>40500</v>
      </c>
    </row>
    <row r="71" spans="1:20" ht="115.5">
      <c r="A71" s="218">
        <v>64</v>
      </c>
      <c r="B71" s="172">
        <v>82</v>
      </c>
      <c r="C71" s="233" t="s">
        <v>3242</v>
      </c>
      <c r="D71" s="233" t="s">
        <v>3243</v>
      </c>
      <c r="E71" s="233" t="s">
        <v>3244</v>
      </c>
      <c r="F71" s="226" t="s">
        <v>30</v>
      </c>
      <c r="G71" s="226" t="s">
        <v>1953</v>
      </c>
      <c r="H71" s="226" t="s">
        <v>1954</v>
      </c>
      <c r="I71" s="230" t="s">
        <v>6</v>
      </c>
      <c r="J71" s="226" t="s">
        <v>3245</v>
      </c>
      <c r="K71" s="227" t="s">
        <v>3037</v>
      </c>
      <c r="L71" s="230" t="s">
        <v>3135</v>
      </c>
      <c r="M71" s="230" t="s">
        <v>6460</v>
      </c>
      <c r="N71" s="260">
        <v>132000</v>
      </c>
      <c r="O71" s="265" t="s">
        <v>3222</v>
      </c>
      <c r="P71" s="260">
        <v>44000</v>
      </c>
      <c r="Q71" s="266" t="s">
        <v>6670</v>
      </c>
      <c r="R71" s="262" t="s">
        <v>3011</v>
      </c>
      <c r="S71" s="260">
        <v>44000</v>
      </c>
      <c r="T71" s="198">
        <f t="shared" si="0"/>
        <v>39600</v>
      </c>
    </row>
    <row r="72" spans="1:20" ht="99">
      <c r="A72" s="218">
        <v>65</v>
      </c>
      <c r="B72" s="172">
        <v>116</v>
      </c>
      <c r="C72" s="238" t="s">
        <v>6671</v>
      </c>
      <c r="D72" s="238" t="s">
        <v>6672</v>
      </c>
      <c r="E72" s="238" t="s">
        <v>6673</v>
      </c>
      <c r="F72" s="232" t="s">
        <v>30</v>
      </c>
      <c r="G72" s="232" t="s">
        <v>1953</v>
      </c>
      <c r="H72" s="232" t="s">
        <v>1954</v>
      </c>
      <c r="I72" s="230" t="s">
        <v>6</v>
      </c>
      <c r="J72" s="226" t="s">
        <v>6674</v>
      </c>
      <c r="K72" s="227" t="s">
        <v>3037</v>
      </c>
      <c r="L72" s="232" t="s">
        <v>1764</v>
      </c>
      <c r="M72" s="230" t="s">
        <v>6460</v>
      </c>
      <c r="N72" s="259">
        <v>150000</v>
      </c>
      <c r="O72" s="282" t="s">
        <v>6205</v>
      </c>
      <c r="P72" s="260">
        <v>50000</v>
      </c>
      <c r="Q72" s="261" t="s">
        <v>6675</v>
      </c>
      <c r="R72" s="262" t="s">
        <v>3015</v>
      </c>
      <c r="S72" s="260">
        <v>50000</v>
      </c>
      <c r="T72" s="198">
        <f t="shared" si="0"/>
        <v>45000</v>
      </c>
    </row>
    <row r="73" spans="1:20" ht="148.5">
      <c r="A73" s="218">
        <v>66</v>
      </c>
      <c r="B73" s="172">
        <v>117</v>
      </c>
      <c r="C73" s="238" t="s">
        <v>6676</v>
      </c>
      <c r="D73" s="238" t="s">
        <v>5982</v>
      </c>
      <c r="E73" s="238" t="s">
        <v>6677</v>
      </c>
      <c r="F73" s="232" t="s">
        <v>30</v>
      </c>
      <c r="G73" s="232" t="s">
        <v>1953</v>
      </c>
      <c r="H73" s="232" t="s">
        <v>1954</v>
      </c>
      <c r="I73" s="230" t="s">
        <v>5</v>
      </c>
      <c r="J73" s="226" t="s">
        <v>6678</v>
      </c>
      <c r="K73" s="227" t="s">
        <v>6493</v>
      </c>
      <c r="L73" s="232" t="s">
        <v>6679</v>
      </c>
      <c r="M73" s="230" t="s">
        <v>6460</v>
      </c>
      <c r="N73" s="259">
        <v>150000</v>
      </c>
      <c r="O73" s="282" t="s">
        <v>6552</v>
      </c>
      <c r="P73" s="260">
        <v>50000</v>
      </c>
      <c r="Q73" s="281" t="s">
        <v>6680</v>
      </c>
      <c r="R73" s="262" t="s">
        <v>3015</v>
      </c>
      <c r="S73" s="260">
        <v>50000</v>
      </c>
      <c r="T73" s="198">
        <f t="shared" ref="T73:T96" si="1">P73*0.9</f>
        <v>45000</v>
      </c>
    </row>
    <row r="74" spans="1:20" ht="148.5">
      <c r="A74" s="218">
        <v>67</v>
      </c>
      <c r="B74" s="172">
        <v>6</v>
      </c>
      <c r="C74" s="238" t="s">
        <v>961</v>
      </c>
      <c r="D74" s="238" t="s">
        <v>3187</v>
      </c>
      <c r="E74" s="238" t="s">
        <v>3188</v>
      </c>
      <c r="F74" s="232" t="s">
        <v>30</v>
      </c>
      <c r="G74" s="232" t="s">
        <v>1953</v>
      </c>
      <c r="H74" s="232" t="s">
        <v>1954</v>
      </c>
      <c r="I74" s="230" t="s">
        <v>6</v>
      </c>
      <c r="J74" s="221" t="s">
        <v>6668</v>
      </c>
      <c r="K74" s="227" t="s">
        <v>3009</v>
      </c>
      <c r="L74" s="232" t="s">
        <v>1756</v>
      </c>
      <c r="M74" s="230" t="s">
        <v>3010</v>
      </c>
      <c r="N74" s="259">
        <v>223000</v>
      </c>
      <c r="O74" s="265" t="s">
        <v>3002</v>
      </c>
      <c r="P74" s="260">
        <v>50000</v>
      </c>
      <c r="Q74" s="281" t="s">
        <v>6681</v>
      </c>
      <c r="R74" s="262" t="s">
        <v>3004</v>
      </c>
      <c r="S74" s="260">
        <v>50000</v>
      </c>
      <c r="T74" s="198">
        <f t="shared" si="1"/>
        <v>45000</v>
      </c>
    </row>
    <row r="75" spans="1:20" ht="94.5">
      <c r="A75" s="218">
        <v>68</v>
      </c>
      <c r="B75" s="172">
        <v>35</v>
      </c>
      <c r="C75" s="238" t="s">
        <v>6682</v>
      </c>
      <c r="D75" s="238" t="s">
        <v>6683</v>
      </c>
      <c r="E75" s="238" t="s">
        <v>6684</v>
      </c>
      <c r="F75" s="232" t="s">
        <v>30</v>
      </c>
      <c r="G75" s="232" t="s">
        <v>1953</v>
      </c>
      <c r="H75" s="232" t="s">
        <v>1954</v>
      </c>
      <c r="I75" s="230" t="s">
        <v>6</v>
      </c>
      <c r="J75" s="221" t="s">
        <v>6685</v>
      </c>
      <c r="K75" s="227" t="s">
        <v>3037</v>
      </c>
      <c r="L75" s="232" t="s">
        <v>1724</v>
      </c>
      <c r="M75" s="230" t="s">
        <v>3028</v>
      </c>
      <c r="N75" s="259">
        <v>200000</v>
      </c>
      <c r="O75" s="242" t="s">
        <v>3038</v>
      </c>
      <c r="P75" s="260">
        <v>50000</v>
      </c>
      <c r="Q75" s="281" t="s">
        <v>6681</v>
      </c>
      <c r="R75" s="262" t="s">
        <v>3004</v>
      </c>
      <c r="S75" s="260">
        <v>50000</v>
      </c>
      <c r="T75" s="198">
        <f t="shared" si="1"/>
        <v>45000</v>
      </c>
    </row>
    <row r="76" spans="1:20" ht="126">
      <c r="A76" s="218">
        <v>69</v>
      </c>
      <c r="B76" s="172">
        <v>8</v>
      </c>
      <c r="C76" s="233" t="s">
        <v>6686</v>
      </c>
      <c r="D76" s="233" t="s">
        <v>6687</v>
      </c>
      <c r="E76" s="233" t="s">
        <v>6688</v>
      </c>
      <c r="F76" s="230" t="s">
        <v>30</v>
      </c>
      <c r="G76" s="230" t="s">
        <v>1953</v>
      </c>
      <c r="H76" s="230" t="s">
        <v>1954</v>
      </c>
      <c r="I76" s="230" t="s">
        <v>6</v>
      </c>
      <c r="J76" s="221" t="s">
        <v>6668</v>
      </c>
      <c r="K76" s="227" t="s">
        <v>3009</v>
      </c>
      <c r="L76" s="232" t="s">
        <v>1756</v>
      </c>
      <c r="M76" s="230" t="s">
        <v>3010</v>
      </c>
      <c r="N76" s="260">
        <v>223000</v>
      </c>
      <c r="O76" s="265" t="s">
        <v>3002</v>
      </c>
      <c r="P76" s="260">
        <v>50000</v>
      </c>
      <c r="Q76" s="283" t="s">
        <v>6689</v>
      </c>
      <c r="R76" s="262" t="s">
        <v>3004</v>
      </c>
      <c r="S76" s="260">
        <v>50000</v>
      </c>
      <c r="T76" s="198">
        <f t="shared" si="1"/>
        <v>45000</v>
      </c>
    </row>
    <row r="77" spans="1:20" ht="132">
      <c r="A77" s="218">
        <v>70</v>
      </c>
      <c r="B77" s="172">
        <v>42</v>
      </c>
      <c r="C77" s="233" t="s">
        <v>3252</v>
      </c>
      <c r="D77" s="233" t="s">
        <v>3253</v>
      </c>
      <c r="E77" s="233" t="s">
        <v>3254</v>
      </c>
      <c r="F77" s="230" t="s">
        <v>30</v>
      </c>
      <c r="G77" s="230" t="s">
        <v>1953</v>
      </c>
      <c r="H77" s="230" t="s">
        <v>1954</v>
      </c>
      <c r="I77" s="230" t="s">
        <v>6</v>
      </c>
      <c r="J77" s="226" t="s">
        <v>3255</v>
      </c>
      <c r="K77" s="227" t="s">
        <v>3256</v>
      </c>
      <c r="L77" s="230" t="s">
        <v>3257</v>
      </c>
      <c r="M77" s="230" t="s">
        <v>3095</v>
      </c>
      <c r="N77" s="260">
        <v>42000</v>
      </c>
      <c r="O77" s="265" t="s">
        <v>6690</v>
      </c>
      <c r="P77" s="260">
        <v>14000</v>
      </c>
      <c r="Q77" s="283" t="s">
        <v>6689</v>
      </c>
      <c r="R77" s="262" t="s">
        <v>3004</v>
      </c>
      <c r="S77" s="260">
        <v>14000</v>
      </c>
      <c r="T77" s="198">
        <f t="shared" si="1"/>
        <v>12600</v>
      </c>
    </row>
    <row r="78" spans="1:20" ht="110.25">
      <c r="A78" s="218">
        <v>71</v>
      </c>
      <c r="B78" s="172">
        <v>86</v>
      </c>
      <c r="C78" s="233" t="s">
        <v>6504</v>
      </c>
      <c r="D78" s="233" t="s">
        <v>6505</v>
      </c>
      <c r="E78" s="233" t="s">
        <v>6506</v>
      </c>
      <c r="F78" s="230" t="s">
        <v>30</v>
      </c>
      <c r="G78" s="230" t="s">
        <v>1953</v>
      </c>
      <c r="H78" s="230" t="s">
        <v>1957</v>
      </c>
      <c r="I78" s="230" t="s">
        <v>6</v>
      </c>
      <c r="J78" s="226" t="s">
        <v>3057</v>
      </c>
      <c r="K78" s="227" t="s">
        <v>3009</v>
      </c>
      <c r="L78" s="232" t="s">
        <v>1756</v>
      </c>
      <c r="M78" s="230" t="s">
        <v>3010</v>
      </c>
      <c r="N78" s="260">
        <v>157500</v>
      </c>
      <c r="O78" s="265" t="s">
        <v>3222</v>
      </c>
      <c r="P78" s="260">
        <v>45000</v>
      </c>
      <c r="Q78" s="283" t="s">
        <v>6689</v>
      </c>
      <c r="R78" s="262" t="s">
        <v>3011</v>
      </c>
      <c r="S78" s="260">
        <v>45000</v>
      </c>
      <c r="T78" s="198">
        <f t="shared" si="1"/>
        <v>40500</v>
      </c>
    </row>
    <row r="79" spans="1:20" ht="115.5">
      <c r="A79" s="218">
        <v>72</v>
      </c>
      <c r="B79" s="172">
        <v>118</v>
      </c>
      <c r="C79" s="238" t="s">
        <v>6691</v>
      </c>
      <c r="D79" s="238" t="s">
        <v>6692</v>
      </c>
      <c r="E79" s="238" t="s">
        <v>6693</v>
      </c>
      <c r="F79" s="232" t="s">
        <v>30</v>
      </c>
      <c r="G79" s="232" t="s">
        <v>1953</v>
      </c>
      <c r="H79" s="232" t="s">
        <v>1954</v>
      </c>
      <c r="I79" s="230" t="s">
        <v>6</v>
      </c>
      <c r="J79" s="226" t="s">
        <v>6662</v>
      </c>
      <c r="K79" s="227" t="s">
        <v>6662</v>
      </c>
      <c r="L79" s="232" t="s">
        <v>6657</v>
      </c>
      <c r="M79" s="230" t="s">
        <v>3095</v>
      </c>
      <c r="N79" s="259">
        <v>147500</v>
      </c>
      <c r="O79" s="282" t="s">
        <v>6205</v>
      </c>
      <c r="P79" s="260">
        <v>47500</v>
      </c>
      <c r="Q79" s="281" t="s">
        <v>6694</v>
      </c>
      <c r="R79" s="262" t="s">
        <v>3015</v>
      </c>
      <c r="S79" s="260">
        <v>50000</v>
      </c>
      <c r="T79" s="198">
        <f t="shared" si="1"/>
        <v>42750</v>
      </c>
    </row>
    <row r="80" spans="1:20" ht="148.5">
      <c r="A80" s="218">
        <v>73</v>
      </c>
      <c r="B80" s="172">
        <v>119</v>
      </c>
      <c r="C80" s="238" t="s">
        <v>6695</v>
      </c>
      <c r="D80" s="238" t="s">
        <v>6696</v>
      </c>
      <c r="E80" s="238" t="s">
        <v>6677</v>
      </c>
      <c r="F80" s="232" t="s">
        <v>30</v>
      </c>
      <c r="G80" s="232" t="s">
        <v>1953</v>
      </c>
      <c r="H80" s="232" t="s">
        <v>1954</v>
      </c>
      <c r="I80" s="230" t="s">
        <v>6</v>
      </c>
      <c r="J80" s="226" t="s">
        <v>6678</v>
      </c>
      <c r="K80" s="227" t="s">
        <v>3236</v>
      </c>
      <c r="L80" s="232" t="s">
        <v>6697</v>
      </c>
      <c r="M80" s="230" t="s">
        <v>6460</v>
      </c>
      <c r="N80" s="259">
        <v>150000</v>
      </c>
      <c r="O80" s="282" t="s">
        <v>6516</v>
      </c>
      <c r="P80" s="260">
        <v>50000</v>
      </c>
      <c r="Q80" s="281" t="s">
        <v>6694</v>
      </c>
      <c r="R80" s="262" t="s">
        <v>3015</v>
      </c>
      <c r="S80" s="260">
        <v>50000</v>
      </c>
      <c r="T80" s="198">
        <f t="shared" si="1"/>
        <v>45000</v>
      </c>
    </row>
    <row r="81" spans="1:20" ht="132">
      <c r="A81" s="218">
        <v>74</v>
      </c>
      <c r="B81" s="172">
        <v>80</v>
      </c>
      <c r="C81" s="284" t="s">
        <v>3232</v>
      </c>
      <c r="D81" s="284" t="s">
        <v>3233</v>
      </c>
      <c r="E81" s="233" t="s">
        <v>3234</v>
      </c>
      <c r="F81" s="230" t="s">
        <v>30</v>
      </c>
      <c r="G81" s="230" t="s">
        <v>1953</v>
      </c>
      <c r="H81" s="230" t="s">
        <v>1954</v>
      </c>
      <c r="I81" s="230" t="s">
        <v>6</v>
      </c>
      <c r="J81" s="226" t="s">
        <v>6698</v>
      </c>
      <c r="K81" s="227" t="s">
        <v>3236</v>
      </c>
      <c r="L81" s="230" t="s">
        <v>3237</v>
      </c>
      <c r="M81" s="230" t="s">
        <v>3001</v>
      </c>
      <c r="N81" s="260">
        <v>113240</v>
      </c>
      <c r="O81" s="265" t="s">
        <v>3074</v>
      </c>
      <c r="P81" s="260">
        <v>34750</v>
      </c>
      <c r="Q81" s="283" t="s">
        <v>6699</v>
      </c>
      <c r="R81" s="262" t="s">
        <v>3011</v>
      </c>
      <c r="S81" s="260">
        <v>34750</v>
      </c>
      <c r="T81" s="198">
        <f t="shared" si="1"/>
        <v>31275</v>
      </c>
    </row>
    <row r="82" spans="1:20" ht="148.5">
      <c r="A82" s="218">
        <v>75</v>
      </c>
      <c r="B82" s="172">
        <v>120</v>
      </c>
      <c r="C82" s="285" t="s">
        <v>6700</v>
      </c>
      <c r="D82" s="285" t="s">
        <v>6701</v>
      </c>
      <c r="E82" s="238" t="s">
        <v>6677</v>
      </c>
      <c r="F82" s="232" t="s">
        <v>30</v>
      </c>
      <c r="G82" s="232" t="s">
        <v>1953</v>
      </c>
      <c r="H82" s="232" t="s">
        <v>1954</v>
      </c>
      <c r="I82" s="230" t="s">
        <v>6</v>
      </c>
      <c r="J82" s="226" t="s">
        <v>6678</v>
      </c>
      <c r="K82" s="226" t="s">
        <v>3236</v>
      </c>
      <c r="L82" s="232" t="s">
        <v>6702</v>
      </c>
      <c r="M82" s="230" t="s">
        <v>6460</v>
      </c>
      <c r="N82" s="232">
        <v>150000</v>
      </c>
      <c r="O82" s="265" t="s">
        <v>6703</v>
      </c>
      <c r="P82" s="230">
        <v>47500</v>
      </c>
      <c r="Q82" s="261" t="s">
        <v>6704</v>
      </c>
      <c r="R82" s="262" t="s">
        <v>3015</v>
      </c>
      <c r="S82" s="234">
        <v>50000</v>
      </c>
      <c r="T82" s="198">
        <f t="shared" si="1"/>
        <v>42750</v>
      </c>
    </row>
    <row r="83" spans="1:20" ht="148.5">
      <c r="A83" s="218">
        <v>76</v>
      </c>
      <c r="B83" s="172">
        <v>121</v>
      </c>
      <c r="C83" s="284" t="s">
        <v>6705</v>
      </c>
      <c r="D83" s="284" t="s">
        <v>6706</v>
      </c>
      <c r="E83" s="233" t="s">
        <v>6707</v>
      </c>
      <c r="F83" s="230" t="s">
        <v>30</v>
      </c>
      <c r="G83" s="230" t="s">
        <v>1953</v>
      </c>
      <c r="H83" s="230" t="s">
        <v>1954</v>
      </c>
      <c r="I83" s="230" t="s">
        <v>6</v>
      </c>
      <c r="J83" s="226" t="s">
        <v>6678</v>
      </c>
      <c r="K83" s="226" t="s">
        <v>3236</v>
      </c>
      <c r="L83" s="232" t="s">
        <v>6702</v>
      </c>
      <c r="M83" s="230" t="s">
        <v>6460</v>
      </c>
      <c r="N83" s="230">
        <v>150000</v>
      </c>
      <c r="O83" s="265" t="s">
        <v>6703</v>
      </c>
      <c r="P83" s="286">
        <v>47500</v>
      </c>
      <c r="Q83" s="261" t="s">
        <v>6708</v>
      </c>
      <c r="R83" s="262" t="s">
        <v>3015</v>
      </c>
      <c r="S83" s="234">
        <v>50000</v>
      </c>
      <c r="T83" s="198">
        <f t="shared" si="1"/>
        <v>42750</v>
      </c>
    </row>
    <row r="84" spans="1:20" ht="126">
      <c r="A84" s="218">
        <v>77</v>
      </c>
      <c r="B84" s="172">
        <v>122</v>
      </c>
      <c r="C84" s="238" t="s">
        <v>6709</v>
      </c>
      <c r="D84" s="238" t="s">
        <v>6710</v>
      </c>
      <c r="E84" s="238" t="s">
        <v>6711</v>
      </c>
      <c r="F84" s="232" t="s">
        <v>30</v>
      </c>
      <c r="G84" s="232" t="s">
        <v>1953</v>
      </c>
      <c r="H84" s="232" t="s">
        <v>1954</v>
      </c>
      <c r="I84" s="230" t="s">
        <v>6</v>
      </c>
      <c r="J84" s="226" t="s">
        <v>6712</v>
      </c>
      <c r="K84" s="226" t="s">
        <v>3256</v>
      </c>
      <c r="L84" s="232" t="s">
        <v>3257</v>
      </c>
      <c r="M84" s="230" t="s">
        <v>3095</v>
      </c>
      <c r="N84" s="232">
        <v>100000</v>
      </c>
      <c r="O84" s="265" t="s">
        <v>3228</v>
      </c>
      <c r="P84" s="230">
        <v>47500</v>
      </c>
      <c r="Q84" s="261" t="s">
        <v>6713</v>
      </c>
      <c r="R84" s="262" t="s">
        <v>6714</v>
      </c>
      <c r="S84" s="234">
        <v>50000</v>
      </c>
      <c r="T84" s="198">
        <f t="shared" si="1"/>
        <v>42750</v>
      </c>
    </row>
    <row r="85" spans="1:20" ht="115.5">
      <c r="A85" s="218">
        <v>78</v>
      </c>
      <c r="B85" s="172">
        <v>123</v>
      </c>
      <c r="C85" s="238" t="s">
        <v>6715</v>
      </c>
      <c r="D85" s="238" t="s">
        <v>6716</v>
      </c>
      <c r="E85" s="238" t="s">
        <v>6717</v>
      </c>
      <c r="F85" s="232" t="s">
        <v>30</v>
      </c>
      <c r="G85" s="232" t="s">
        <v>1953</v>
      </c>
      <c r="H85" s="232" t="s">
        <v>1954</v>
      </c>
      <c r="I85" s="230" t="s">
        <v>6</v>
      </c>
      <c r="J85" s="226" t="s">
        <v>6718</v>
      </c>
      <c r="K85" s="226" t="s">
        <v>6719</v>
      </c>
      <c r="L85" s="232" t="s">
        <v>6720</v>
      </c>
      <c r="M85" s="230" t="s">
        <v>3173</v>
      </c>
      <c r="N85" s="232">
        <v>100000</v>
      </c>
      <c r="O85" s="265" t="s">
        <v>3228</v>
      </c>
      <c r="P85" s="230">
        <v>47500</v>
      </c>
      <c r="Q85" s="261" t="s">
        <v>6721</v>
      </c>
      <c r="R85" s="262" t="s">
        <v>6714</v>
      </c>
      <c r="S85" s="234">
        <v>50000</v>
      </c>
      <c r="T85" s="198">
        <f t="shared" si="1"/>
        <v>42750</v>
      </c>
    </row>
    <row r="86" spans="1:20" ht="110.25">
      <c r="A86" s="218">
        <v>79</v>
      </c>
      <c r="B86" s="172">
        <v>124</v>
      </c>
      <c r="C86" s="238" t="s">
        <v>6722</v>
      </c>
      <c r="D86" s="278" t="s">
        <v>6723</v>
      </c>
      <c r="E86" s="238" t="s">
        <v>6724</v>
      </c>
      <c r="F86" s="232" t="s">
        <v>30</v>
      </c>
      <c r="G86" s="232" t="s">
        <v>1953</v>
      </c>
      <c r="H86" s="232" t="s">
        <v>1954</v>
      </c>
      <c r="I86" s="230" t="s">
        <v>6</v>
      </c>
      <c r="J86" s="226" t="s">
        <v>6725</v>
      </c>
      <c r="K86" s="226" t="s">
        <v>3037</v>
      </c>
      <c r="L86" s="232" t="s">
        <v>3135</v>
      </c>
      <c r="M86" s="230" t="s">
        <v>6460</v>
      </c>
      <c r="N86" s="232">
        <v>200000</v>
      </c>
      <c r="O86" s="265" t="s">
        <v>3228</v>
      </c>
      <c r="P86" s="230">
        <v>47500</v>
      </c>
      <c r="Q86" s="261" t="s">
        <v>6726</v>
      </c>
      <c r="R86" s="262" t="s">
        <v>6714</v>
      </c>
      <c r="S86" s="234">
        <v>50000</v>
      </c>
      <c r="T86" s="198">
        <f t="shared" si="1"/>
        <v>42750</v>
      </c>
    </row>
    <row r="87" spans="1:20" ht="115.5">
      <c r="A87" s="218">
        <v>80</v>
      </c>
      <c r="B87" s="172">
        <v>125</v>
      </c>
      <c r="C87" s="238" t="s">
        <v>6727</v>
      </c>
      <c r="D87" s="238" t="s">
        <v>5513</v>
      </c>
      <c r="E87" s="238" t="s">
        <v>6728</v>
      </c>
      <c r="F87" s="232" t="s">
        <v>30</v>
      </c>
      <c r="G87" s="232" t="s">
        <v>1953</v>
      </c>
      <c r="H87" s="232" t="s">
        <v>1954</v>
      </c>
      <c r="I87" s="230" t="s">
        <v>6</v>
      </c>
      <c r="J87" s="226" t="s">
        <v>6729</v>
      </c>
      <c r="K87" s="226" t="s">
        <v>3037</v>
      </c>
      <c r="L87" s="232" t="s">
        <v>6730</v>
      </c>
      <c r="M87" s="230" t="s">
        <v>3173</v>
      </c>
      <c r="N87" s="232">
        <v>100000</v>
      </c>
      <c r="O87" s="265" t="s">
        <v>3228</v>
      </c>
      <c r="P87" s="230">
        <v>47500</v>
      </c>
      <c r="Q87" s="261" t="s">
        <v>6731</v>
      </c>
      <c r="R87" s="262" t="s">
        <v>6714</v>
      </c>
      <c r="S87" s="234">
        <v>50000</v>
      </c>
      <c r="T87" s="198">
        <f t="shared" si="1"/>
        <v>42750</v>
      </c>
    </row>
    <row r="88" spans="1:20" ht="115.5">
      <c r="A88" s="218">
        <v>81</v>
      </c>
      <c r="B88" s="172">
        <v>126</v>
      </c>
      <c r="C88" s="238" t="s">
        <v>6732</v>
      </c>
      <c r="D88" s="238" t="s">
        <v>3121</v>
      </c>
      <c r="E88" s="238" t="s">
        <v>6733</v>
      </c>
      <c r="F88" s="232" t="s">
        <v>30</v>
      </c>
      <c r="G88" s="232" t="s">
        <v>1953</v>
      </c>
      <c r="H88" s="232" t="s">
        <v>1954</v>
      </c>
      <c r="I88" s="230" t="s">
        <v>6</v>
      </c>
      <c r="J88" s="226" t="s">
        <v>6734</v>
      </c>
      <c r="K88" s="226" t="s">
        <v>6735</v>
      </c>
      <c r="L88" s="232" t="s">
        <v>6736</v>
      </c>
      <c r="M88" s="230" t="s">
        <v>3095</v>
      </c>
      <c r="N88" s="232" t="s">
        <v>6737</v>
      </c>
      <c r="O88" s="265" t="s">
        <v>3228</v>
      </c>
      <c r="P88" s="230">
        <v>32690</v>
      </c>
      <c r="Q88" s="261" t="s">
        <v>6738</v>
      </c>
      <c r="R88" s="262" t="s">
        <v>6714</v>
      </c>
      <c r="S88" s="230">
        <v>32690</v>
      </c>
      <c r="T88" s="198">
        <f t="shared" si="1"/>
        <v>29421</v>
      </c>
    </row>
    <row r="89" spans="1:20" ht="110.25">
      <c r="A89" s="218">
        <v>82</v>
      </c>
      <c r="B89" s="172">
        <v>127</v>
      </c>
      <c r="C89" s="238" t="s">
        <v>6739</v>
      </c>
      <c r="D89" s="238" t="s">
        <v>6740</v>
      </c>
      <c r="E89" s="238" t="s">
        <v>6741</v>
      </c>
      <c r="F89" s="232" t="s">
        <v>30</v>
      </c>
      <c r="G89" s="232" t="s">
        <v>1953</v>
      </c>
      <c r="H89" s="232" t="s">
        <v>1954</v>
      </c>
      <c r="I89" s="230" t="s">
        <v>6</v>
      </c>
      <c r="J89" s="226" t="s">
        <v>6742</v>
      </c>
      <c r="K89" s="226" t="s">
        <v>6743</v>
      </c>
      <c r="L89" s="232" t="s">
        <v>3000</v>
      </c>
      <c r="M89" s="230" t="s">
        <v>3010</v>
      </c>
      <c r="N89" s="232">
        <v>112500</v>
      </c>
      <c r="O89" s="265" t="s">
        <v>3228</v>
      </c>
      <c r="P89" s="230">
        <v>47500</v>
      </c>
      <c r="Q89" s="261" t="s">
        <v>6744</v>
      </c>
      <c r="R89" s="262" t="s">
        <v>6714</v>
      </c>
      <c r="S89" s="230">
        <v>47500</v>
      </c>
      <c r="T89" s="198">
        <f t="shared" si="1"/>
        <v>42750</v>
      </c>
    </row>
    <row r="90" spans="1:20" ht="141.75">
      <c r="A90" s="218">
        <v>83</v>
      </c>
      <c r="B90" s="172">
        <v>128</v>
      </c>
      <c r="C90" s="238" t="s">
        <v>6745</v>
      </c>
      <c r="D90" s="238" t="s">
        <v>6746</v>
      </c>
      <c r="E90" s="238" t="s">
        <v>6747</v>
      </c>
      <c r="F90" s="232" t="s">
        <v>30</v>
      </c>
      <c r="G90" s="232" t="s">
        <v>1953</v>
      </c>
      <c r="H90" s="232" t="s">
        <v>1954</v>
      </c>
      <c r="I90" s="230" t="s">
        <v>6</v>
      </c>
      <c r="J90" s="226" t="s">
        <v>6748</v>
      </c>
      <c r="K90" s="226" t="s">
        <v>6749</v>
      </c>
      <c r="L90" s="232" t="s">
        <v>6569</v>
      </c>
      <c r="M90" s="230" t="s">
        <v>6750</v>
      </c>
      <c r="N90" s="232">
        <v>82500</v>
      </c>
      <c r="O90" s="265" t="s">
        <v>3228</v>
      </c>
      <c r="P90" s="230">
        <v>26125</v>
      </c>
      <c r="Q90" s="261" t="s">
        <v>6751</v>
      </c>
      <c r="R90" s="262" t="s">
        <v>6714</v>
      </c>
      <c r="S90" s="230">
        <v>26125</v>
      </c>
      <c r="T90" s="198">
        <f t="shared" si="1"/>
        <v>23512.5</v>
      </c>
    </row>
    <row r="91" spans="1:20" ht="115.5">
      <c r="A91" s="218">
        <v>84</v>
      </c>
      <c r="B91" s="270">
        <v>129</v>
      </c>
      <c r="C91" s="233" t="s">
        <v>6752</v>
      </c>
      <c r="D91" s="233" t="s">
        <v>6753</v>
      </c>
      <c r="E91" s="233" t="s">
        <v>6754</v>
      </c>
      <c r="F91" s="230" t="s">
        <v>30</v>
      </c>
      <c r="G91" s="230" t="s">
        <v>1953</v>
      </c>
      <c r="H91" s="230" t="s">
        <v>1954</v>
      </c>
      <c r="I91" s="230" t="s">
        <v>5</v>
      </c>
      <c r="J91" s="226" t="s">
        <v>6755</v>
      </c>
      <c r="K91" s="226" t="s">
        <v>3236</v>
      </c>
      <c r="L91" s="230" t="s">
        <v>6756</v>
      </c>
      <c r="M91" s="230" t="s">
        <v>3010</v>
      </c>
      <c r="N91" s="230">
        <v>125000</v>
      </c>
      <c r="O91" s="265" t="s">
        <v>3228</v>
      </c>
      <c r="P91" s="230">
        <v>23750</v>
      </c>
      <c r="Q91" s="266" t="s">
        <v>4994</v>
      </c>
      <c r="R91" s="262" t="s">
        <v>6714</v>
      </c>
      <c r="S91" s="230">
        <v>23750</v>
      </c>
      <c r="T91" s="198">
        <f t="shared" si="1"/>
        <v>21375</v>
      </c>
    </row>
    <row r="92" spans="1:20" ht="110.25">
      <c r="A92" s="218">
        <v>85</v>
      </c>
      <c r="B92" s="270">
        <v>130</v>
      </c>
      <c r="C92" s="233" t="s">
        <v>6757</v>
      </c>
      <c r="D92" s="233" t="s">
        <v>6758</v>
      </c>
      <c r="E92" s="233" t="s">
        <v>6759</v>
      </c>
      <c r="F92" s="230" t="s">
        <v>30</v>
      </c>
      <c r="G92" s="230" t="s">
        <v>1953</v>
      </c>
      <c r="H92" s="230" t="s">
        <v>1954</v>
      </c>
      <c r="I92" s="230" t="s">
        <v>5</v>
      </c>
      <c r="J92" s="226" t="s">
        <v>6497</v>
      </c>
      <c r="K92" s="226" t="s">
        <v>3037</v>
      </c>
      <c r="L92" s="230" t="s">
        <v>3135</v>
      </c>
      <c r="M92" s="230" t="s">
        <v>6460</v>
      </c>
      <c r="N92" s="230">
        <v>150000</v>
      </c>
      <c r="O92" s="265" t="s">
        <v>3228</v>
      </c>
      <c r="P92" s="230">
        <v>47500</v>
      </c>
      <c r="Q92" s="266" t="s">
        <v>6760</v>
      </c>
      <c r="R92" s="262" t="s">
        <v>6714</v>
      </c>
      <c r="S92" s="230">
        <v>50000</v>
      </c>
      <c r="T92" s="198">
        <f t="shared" si="1"/>
        <v>42750</v>
      </c>
    </row>
    <row r="93" spans="1:20" ht="94.5">
      <c r="A93" s="218">
        <v>86</v>
      </c>
      <c r="B93" s="270">
        <v>131</v>
      </c>
      <c r="C93" s="233" t="s">
        <v>6761</v>
      </c>
      <c r="D93" s="235" t="s">
        <v>6762</v>
      </c>
      <c r="E93" s="233" t="s">
        <v>6763</v>
      </c>
      <c r="F93" s="230" t="s">
        <v>30</v>
      </c>
      <c r="G93" s="230" t="s">
        <v>1953</v>
      </c>
      <c r="H93" s="230" t="s">
        <v>1954</v>
      </c>
      <c r="I93" s="230" t="s">
        <v>6</v>
      </c>
      <c r="J93" s="260" t="s">
        <v>6764</v>
      </c>
      <c r="K93" s="260" t="s">
        <v>6765</v>
      </c>
      <c r="L93" s="230" t="s">
        <v>6766</v>
      </c>
      <c r="M93" s="230" t="s">
        <v>6460</v>
      </c>
      <c r="N93" s="230">
        <v>200000</v>
      </c>
      <c r="O93" s="282" t="s">
        <v>6205</v>
      </c>
      <c r="P93" s="230">
        <v>47500</v>
      </c>
      <c r="Q93" s="283" t="s">
        <v>4994</v>
      </c>
      <c r="R93" s="262" t="s">
        <v>3015</v>
      </c>
      <c r="S93" s="230">
        <v>50000</v>
      </c>
      <c r="T93" s="198">
        <f t="shared" si="1"/>
        <v>42750</v>
      </c>
    </row>
    <row r="94" spans="1:20" ht="126">
      <c r="A94" s="218">
        <v>87</v>
      </c>
      <c r="B94" s="270">
        <v>73</v>
      </c>
      <c r="C94" s="287" t="s">
        <v>3189</v>
      </c>
      <c r="D94" s="235" t="s">
        <v>6767</v>
      </c>
      <c r="E94" s="233" t="s">
        <v>3191</v>
      </c>
      <c r="F94" s="234" t="s">
        <v>30</v>
      </c>
      <c r="G94" s="230" t="s">
        <v>1953</v>
      </c>
      <c r="H94" s="230" t="s">
        <v>1957</v>
      </c>
      <c r="I94" s="230" t="s">
        <v>6</v>
      </c>
      <c r="J94" s="259" t="s">
        <v>3057</v>
      </c>
      <c r="K94" s="260" t="s">
        <v>3009</v>
      </c>
      <c r="L94" s="232" t="s">
        <v>1756</v>
      </c>
      <c r="M94" s="230" t="s">
        <v>3010</v>
      </c>
      <c r="N94" s="230">
        <v>157500</v>
      </c>
      <c r="O94" s="265" t="s">
        <v>6564</v>
      </c>
      <c r="P94" s="230">
        <v>45000</v>
      </c>
      <c r="Q94" s="283" t="s">
        <v>4994</v>
      </c>
      <c r="R94" s="262" t="s">
        <v>3011</v>
      </c>
      <c r="S94" s="230">
        <v>45000</v>
      </c>
      <c r="T94" s="198">
        <f t="shared" si="1"/>
        <v>40500</v>
      </c>
    </row>
    <row r="95" spans="1:20" ht="132">
      <c r="A95" s="218">
        <v>88</v>
      </c>
      <c r="B95" s="270">
        <v>51</v>
      </c>
      <c r="C95" s="238" t="s">
        <v>3049</v>
      </c>
      <c r="D95" s="238" t="s">
        <v>3050</v>
      </c>
      <c r="E95" s="238" t="s">
        <v>3051</v>
      </c>
      <c r="F95" s="288" t="s">
        <v>30</v>
      </c>
      <c r="G95" s="232" t="s">
        <v>1953</v>
      </c>
      <c r="H95" s="232" t="s">
        <v>1954</v>
      </c>
      <c r="I95" s="230" t="s">
        <v>6</v>
      </c>
      <c r="J95" s="259" t="s">
        <v>6768</v>
      </c>
      <c r="K95" s="260" t="s">
        <v>3037</v>
      </c>
      <c r="L95" s="232" t="s">
        <v>1724</v>
      </c>
      <c r="M95" s="230" t="s">
        <v>3028</v>
      </c>
      <c r="N95" s="232">
        <v>200000</v>
      </c>
      <c r="O95" s="242" t="s">
        <v>3053</v>
      </c>
      <c r="P95" s="230">
        <v>50000</v>
      </c>
      <c r="Q95" s="283" t="s">
        <v>4994</v>
      </c>
      <c r="R95" s="262" t="s">
        <v>3004</v>
      </c>
      <c r="S95" s="230">
        <v>50000</v>
      </c>
      <c r="T95" s="198">
        <f t="shared" si="1"/>
        <v>45000</v>
      </c>
    </row>
    <row r="96" spans="1:20" ht="110.25">
      <c r="A96" s="218">
        <v>89</v>
      </c>
      <c r="B96" s="270">
        <v>77</v>
      </c>
      <c r="C96" s="233" t="s">
        <v>3218</v>
      </c>
      <c r="D96" s="233" t="s">
        <v>3219</v>
      </c>
      <c r="E96" s="233" t="s">
        <v>3220</v>
      </c>
      <c r="F96" s="234" t="s">
        <v>30</v>
      </c>
      <c r="G96" s="230" t="s">
        <v>1953</v>
      </c>
      <c r="H96" s="230" t="s">
        <v>1954</v>
      </c>
      <c r="I96" s="230" t="s">
        <v>6</v>
      </c>
      <c r="J96" s="260" t="s">
        <v>3221</v>
      </c>
      <c r="K96" s="260" t="s">
        <v>3221</v>
      </c>
      <c r="L96" s="230" t="s">
        <v>3135</v>
      </c>
      <c r="M96" s="230" t="s">
        <v>3028</v>
      </c>
      <c r="N96" s="230">
        <v>150000</v>
      </c>
      <c r="O96" s="265" t="s">
        <v>3222</v>
      </c>
      <c r="P96" s="230">
        <v>50000</v>
      </c>
      <c r="Q96" s="283" t="s">
        <v>4994</v>
      </c>
      <c r="R96" s="262" t="s">
        <v>3011</v>
      </c>
      <c r="S96" s="230">
        <v>50000</v>
      </c>
      <c r="T96" s="198">
        <f t="shared" si="1"/>
        <v>45000</v>
      </c>
    </row>
    <row r="97" spans="16:16">
      <c r="P97" s="198">
        <f>SUM(P8:P96)</f>
        <v>3838208</v>
      </c>
    </row>
    <row r="98" spans="16:16">
      <c r="P98" s="876">
        <f>P97*0.05</f>
        <v>191910.40000000002</v>
      </c>
    </row>
    <row r="99" spans="16:16">
      <c r="P99" s="198">
        <f>P97-P98</f>
        <v>3646297.6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4"/>
  <sheetViews>
    <sheetView topLeftCell="A24" workbookViewId="0">
      <selection activeCell="Q28" sqref="Q28"/>
    </sheetView>
  </sheetViews>
  <sheetFormatPr defaultRowHeight="15"/>
  <sheetData>
    <row r="1" spans="1:21" ht="18.75">
      <c r="A1" s="1061" t="s">
        <v>3300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</row>
    <row r="2" spans="1:21" ht="17.25">
      <c r="A2" s="1062" t="s">
        <v>3301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</row>
    <row r="3" spans="1:2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>
      <c r="A4" s="198" t="s">
        <v>6807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</row>
    <row r="5" spans="1:2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</row>
    <row r="6" spans="1:21">
      <c r="A6" s="301" t="s">
        <v>3304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</row>
    <row r="7" spans="1:2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</row>
    <row r="8" spans="1:21">
      <c r="A8" s="302" t="s">
        <v>3306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</row>
    <row r="9" spans="1:21" ht="15.75">
      <c r="A9" s="1059" t="s">
        <v>1984</v>
      </c>
      <c r="B9" s="1059" t="s">
        <v>1985</v>
      </c>
      <c r="C9" s="1059" t="s">
        <v>3307</v>
      </c>
      <c r="D9" s="1059" t="s">
        <v>3308</v>
      </c>
      <c r="E9" s="1063" t="s">
        <v>9</v>
      </c>
      <c r="F9" s="1059" t="s">
        <v>3309</v>
      </c>
      <c r="G9" s="1059" t="s">
        <v>3310</v>
      </c>
      <c r="H9" s="1059"/>
      <c r="I9" s="1059"/>
      <c r="J9" s="1059"/>
      <c r="K9" s="1059"/>
      <c r="L9" s="1059"/>
      <c r="M9" s="1059" t="s">
        <v>3311</v>
      </c>
      <c r="N9" s="1059"/>
      <c r="O9" s="1059" t="s">
        <v>3312</v>
      </c>
      <c r="P9" s="1059"/>
      <c r="Q9" s="1059" t="s">
        <v>1996</v>
      </c>
      <c r="R9" s="1059" t="s">
        <v>1994</v>
      </c>
      <c r="S9" s="1060" t="s">
        <v>3321</v>
      </c>
      <c r="T9" s="1059" t="s">
        <v>1995</v>
      </c>
      <c r="U9" s="1059" t="s">
        <v>1997</v>
      </c>
    </row>
    <row r="10" spans="1:21" ht="31.5">
      <c r="A10" s="1060"/>
      <c r="B10" s="1060"/>
      <c r="C10" s="1060"/>
      <c r="D10" s="1060"/>
      <c r="E10" s="1064"/>
      <c r="F10" s="1060"/>
      <c r="G10" s="303" t="s">
        <v>6808</v>
      </c>
      <c r="H10" s="303" t="s">
        <v>3313</v>
      </c>
      <c r="I10" s="303" t="s">
        <v>3314</v>
      </c>
      <c r="J10" s="303" t="s">
        <v>6809</v>
      </c>
      <c r="K10" s="303" t="s">
        <v>3315</v>
      </c>
      <c r="L10" s="303" t="s">
        <v>3316</v>
      </c>
      <c r="M10" s="303" t="s">
        <v>32</v>
      </c>
      <c r="N10" s="303" t="s">
        <v>41</v>
      </c>
      <c r="O10" s="303" t="s">
        <v>5</v>
      </c>
      <c r="P10" s="303" t="s">
        <v>6</v>
      </c>
      <c r="Q10" s="1060"/>
      <c r="R10" s="1060"/>
      <c r="S10" s="1065"/>
      <c r="T10" s="1060"/>
      <c r="U10" s="1060"/>
    </row>
    <row r="11" spans="1:21" ht="157.5">
      <c r="A11" s="289">
        <v>1</v>
      </c>
      <c r="B11" s="290">
        <v>1</v>
      </c>
      <c r="C11" s="304" t="s">
        <v>6769</v>
      </c>
      <c r="D11" s="291" t="s">
        <v>6770</v>
      </c>
      <c r="E11" s="292" t="s">
        <v>30</v>
      </c>
      <c r="F11" s="293">
        <v>12</v>
      </c>
      <c r="G11" s="293">
        <v>12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3">
        <v>12</v>
      </c>
      <c r="O11" s="292">
        <v>0</v>
      </c>
      <c r="P11" s="293">
        <v>12</v>
      </c>
      <c r="Q11" s="292">
        <v>285000</v>
      </c>
      <c r="R11" s="292">
        <v>270000</v>
      </c>
      <c r="S11" s="294">
        <f t="shared" ref="S11:S28" si="0">Q11*0.05</f>
        <v>14250</v>
      </c>
      <c r="T11" s="295" t="s">
        <v>6771</v>
      </c>
      <c r="U11" s="292">
        <v>36</v>
      </c>
    </row>
    <row r="12" spans="1:21" ht="115.5">
      <c r="A12" s="289">
        <v>2</v>
      </c>
      <c r="B12" s="290">
        <v>2</v>
      </c>
      <c r="C12" s="304" t="s">
        <v>6772</v>
      </c>
      <c r="D12" s="296" t="s">
        <v>6773</v>
      </c>
      <c r="E12" s="292" t="s">
        <v>30</v>
      </c>
      <c r="F12" s="293">
        <v>12</v>
      </c>
      <c r="G12" s="293">
        <v>12</v>
      </c>
      <c r="H12" s="290">
        <v>0</v>
      </c>
      <c r="I12" s="290">
        <v>0</v>
      </c>
      <c r="J12" s="290">
        <v>0</v>
      </c>
      <c r="K12" s="290">
        <v>0</v>
      </c>
      <c r="L12" s="290">
        <v>0</v>
      </c>
      <c r="M12" s="290">
        <v>0</v>
      </c>
      <c r="N12" s="293">
        <v>12</v>
      </c>
      <c r="O12" s="292">
        <v>0</v>
      </c>
      <c r="P12" s="293">
        <v>12</v>
      </c>
      <c r="Q12" s="292">
        <v>285000</v>
      </c>
      <c r="R12" s="292">
        <v>270000</v>
      </c>
      <c r="S12" s="294">
        <f t="shared" si="0"/>
        <v>14250</v>
      </c>
      <c r="T12" s="295" t="s">
        <v>6771</v>
      </c>
      <c r="U12" s="292">
        <v>36</v>
      </c>
    </row>
    <row r="13" spans="1:21" ht="66">
      <c r="A13" s="289">
        <v>3</v>
      </c>
      <c r="B13" s="290">
        <v>3</v>
      </c>
      <c r="C13" s="304" t="s">
        <v>6774</v>
      </c>
      <c r="D13" s="296" t="s">
        <v>6775</v>
      </c>
      <c r="E13" s="292" t="s">
        <v>30</v>
      </c>
      <c r="F13" s="293">
        <v>12</v>
      </c>
      <c r="G13" s="293">
        <v>12</v>
      </c>
      <c r="H13" s="290">
        <v>0</v>
      </c>
      <c r="I13" s="290">
        <v>0</v>
      </c>
      <c r="J13" s="290">
        <v>0</v>
      </c>
      <c r="K13" s="290">
        <v>0</v>
      </c>
      <c r="L13" s="290">
        <v>0</v>
      </c>
      <c r="M13" s="290">
        <v>0</v>
      </c>
      <c r="N13" s="293">
        <v>12</v>
      </c>
      <c r="O13" s="292">
        <v>0</v>
      </c>
      <c r="P13" s="293">
        <v>12</v>
      </c>
      <c r="Q13" s="292">
        <v>285000</v>
      </c>
      <c r="R13" s="292">
        <v>270000</v>
      </c>
      <c r="S13" s="294">
        <f t="shared" si="0"/>
        <v>14250</v>
      </c>
      <c r="T13" s="295" t="s">
        <v>6771</v>
      </c>
      <c r="U13" s="292">
        <v>36</v>
      </c>
    </row>
    <row r="14" spans="1:21" ht="115.5">
      <c r="A14" s="289">
        <v>4</v>
      </c>
      <c r="B14" s="290">
        <v>4</v>
      </c>
      <c r="C14" s="304" t="s">
        <v>6776</v>
      </c>
      <c r="D14" s="296" t="s">
        <v>6777</v>
      </c>
      <c r="E14" s="292" t="s">
        <v>30</v>
      </c>
      <c r="F14" s="293">
        <v>12</v>
      </c>
      <c r="G14" s="293">
        <v>12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3">
        <v>12</v>
      </c>
      <c r="O14" s="292">
        <v>0</v>
      </c>
      <c r="P14" s="293">
        <v>12</v>
      </c>
      <c r="Q14" s="292">
        <v>285000</v>
      </c>
      <c r="R14" s="292">
        <v>270000</v>
      </c>
      <c r="S14" s="294">
        <f t="shared" si="0"/>
        <v>14250</v>
      </c>
      <c r="T14" s="295" t="s">
        <v>6771</v>
      </c>
      <c r="U14" s="292">
        <v>36</v>
      </c>
    </row>
    <row r="15" spans="1:21" ht="148.5">
      <c r="A15" s="289">
        <v>5</v>
      </c>
      <c r="B15" s="290">
        <v>5</v>
      </c>
      <c r="C15" s="304" t="s">
        <v>6778</v>
      </c>
      <c r="D15" s="296" t="s">
        <v>6779</v>
      </c>
      <c r="E15" s="292" t="s">
        <v>30</v>
      </c>
      <c r="F15" s="293">
        <v>12</v>
      </c>
      <c r="G15" s="293">
        <v>12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3">
        <v>12</v>
      </c>
      <c r="O15" s="292">
        <v>0</v>
      </c>
      <c r="P15" s="293">
        <v>12</v>
      </c>
      <c r="Q15" s="292">
        <v>285000</v>
      </c>
      <c r="R15" s="292">
        <v>270000</v>
      </c>
      <c r="S15" s="294">
        <f t="shared" si="0"/>
        <v>14250</v>
      </c>
      <c r="T15" s="295" t="s">
        <v>6780</v>
      </c>
      <c r="U15" s="292">
        <v>36</v>
      </c>
    </row>
    <row r="16" spans="1:21" ht="66">
      <c r="A16" s="289">
        <v>6</v>
      </c>
      <c r="B16" s="290">
        <v>6</v>
      </c>
      <c r="C16" s="296" t="s">
        <v>6781</v>
      </c>
      <c r="D16" s="297" t="s">
        <v>6782</v>
      </c>
      <c r="E16" s="292" t="s">
        <v>30</v>
      </c>
      <c r="F16" s="293">
        <v>12</v>
      </c>
      <c r="G16" s="293">
        <v>12</v>
      </c>
      <c r="H16" s="290">
        <v>0</v>
      </c>
      <c r="I16" s="290">
        <v>0</v>
      </c>
      <c r="J16" s="290">
        <v>0</v>
      </c>
      <c r="K16" s="290">
        <v>0</v>
      </c>
      <c r="L16" s="290">
        <v>0</v>
      </c>
      <c r="M16" s="290">
        <v>0</v>
      </c>
      <c r="N16" s="293">
        <v>12</v>
      </c>
      <c r="O16" s="292">
        <v>0</v>
      </c>
      <c r="P16" s="293">
        <v>12</v>
      </c>
      <c r="Q16" s="292">
        <v>285000</v>
      </c>
      <c r="R16" s="292">
        <v>270000</v>
      </c>
      <c r="S16" s="294">
        <f t="shared" si="0"/>
        <v>14250</v>
      </c>
      <c r="T16" s="298">
        <v>41762</v>
      </c>
      <c r="U16" s="292">
        <v>36</v>
      </c>
    </row>
    <row r="17" spans="1:21" ht="132">
      <c r="A17" s="289">
        <v>7</v>
      </c>
      <c r="B17" s="290">
        <v>7</v>
      </c>
      <c r="C17" s="296" t="s">
        <v>6783</v>
      </c>
      <c r="D17" s="299" t="s">
        <v>6784</v>
      </c>
      <c r="E17" s="292" t="s">
        <v>30</v>
      </c>
      <c r="F17" s="293">
        <v>12</v>
      </c>
      <c r="G17" s="293">
        <v>12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3">
        <v>12</v>
      </c>
      <c r="O17" s="292">
        <v>0</v>
      </c>
      <c r="P17" s="293">
        <v>12</v>
      </c>
      <c r="Q17" s="292">
        <v>285000</v>
      </c>
      <c r="R17" s="292">
        <v>270000</v>
      </c>
      <c r="S17" s="294">
        <f t="shared" si="0"/>
        <v>14250</v>
      </c>
      <c r="T17" s="295" t="s">
        <v>6780</v>
      </c>
      <c r="U17" s="292">
        <v>36</v>
      </c>
    </row>
    <row r="18" spans="1:21" ht="148.5">
      <c r="A18" s="289">
        <v>8</v>
      </c>
      <c r="B18" s="290">
        <v>8</v>
      </c>
      <c r="C18" s="305" t="s">
        <v>6785</v>
      </c>
      <c r="D18" s="299" t="s">
        <v>6786</v>
      </c>
      <c r="E18" s="292" t="s">
        <v>30</v>
      </c>
      <c r="F18" s="293">
        <v>12</v>
      </c>
      <c r="G18" s="293">
        <v>12</v>
      </c>
      <c r="H18" s="290">
        <v>0</v>
      </c>
      <c r="I18" s="290">
        <v>0</v>
      </c>
      <c r="J18" s="290">
        <v>0</v>
      </c>
      <c r="K18" s="290">
        <v>0</v>
      </c>
      <c r="L18" s="290">
        <v>0</v>
      </c>
      <c r="M18" s="290">
        <v>0</v>
      </c>
      <c r="N18" s="293">
        <v>12</v>
      </c>
      <c r="O18" s="292">
        <v>0</v>
      </c>
      <c r="P18" s="293">
        <v>12</v>
      </c>
      <c r="Q18" s="292">
        <v>285000</v>
      </c>
      <c r="R18" s="292">
        <v>270000</v>
      </c>
      <c r="S18" s="294">
        <f t="shared" si="0"/>
        <v>14250</v>
      </c>
      <c r="T18" s="295" t="s">
        <v>6787</v>
      </c>
      <c r="U18" s="292">
        <v>36</v>
      </c>
    </row>
    <row r="19" spans="1:21" ht="115.5">
      <c r="A19" s="289">
        <v>9</v>
      </c>
      <c r="B19" s="290">
        <v>9</v>
      </c>
      <c r="C19" s="305" t="s">
        <v>6788</v>
      </c>
      <c r="D19" s="299" t="s">
        <v>6789</v>
      </c>
      <c r="E19" s="292" t="s">
        <v>30</v>
      </c>
      <c r="F19" s="293">
        <v>12</v>
      </c>
      <c r="G19" s="293">
        <v>12</v>
      </c>
      <c r="H19" s="290">
        <v>0</v>
      </c>
      <c r="I19" s="290">
        <v>0</v>
      </c>
      <c r="J19" s="290">
        <v>0</v>
      </c>
      <c r="K19" s="290">
        <v>0</v>
      </c>
      <c r="L19" s="290">
        <v>0</v>
      </c>
      <c r="M19" s="290">
        <v>0</v>
      </c>
      <c r="N19" s="293">
        <v>12</v>
      </c>
      <c r="O19" s="292">
        <v>0</v>
      </c>
      <c r="P19" s="293">
        <v>12</v>
      </c>
      <c r="Q19" s="292">
        <v>285000</v>
      </c>
      <c r="R19" s="292">
        <v>270000</v>
      </c>
      <c r="S19" s="294">
        <f t="shared" si="0"/>
        <v>14250</v>
      </c>
      <c r="T19" s="295" t="s">
        <v>6787</v>
      </c>
      <c r="U19" s="292">
        <v>36</v>
      </c>
    </row>
    <row r="20" spans="1:21" ht="115.5">
      <c r="A20" s="289">
        <v>10</v>
      </c>
      <c r="B20" s="290">
        <v>10</v>
      </c>
      <c r="C20" s="296" t="s">
        <v>6790</v>
      </c>
      <c r="D20" s="299" t="s">
        <v>6791</v>
      </c>
      <c r="E20" s="292" t="s">
        <v>30</v>
      </c>
      <c r="F20" s="293">
        <v>11</v>
      </c>
      <c r="G20" s="293">
        <v>11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3">
        <v>11</v>
      </c>
      <c r="O20" s="292">
        <v>0</v>
      </c>
      <c r="P20" s="293">
        <v>11</v>
      </c>
      <c r="Q20" s="292">
        <v>261250</v>
      </c>
      <c r="R20" s="292">
        <v>247500</v>
      </c>
      <c r="S20" s="294">
        <f t="shared" si="0"/>
        <v>13062.5</v>
      </c>
      <c r="T20" s="295" t="s">
        <v>6771</v>
      </c>
      <c r="U20" s="292">
        <v>36</v>
      </c>
    </row>
    <row r="21" spans="1:21" ht="148.5">
      <c r="A21" s="289">
        <v>11</v>
      </c>
      <c r="B21" s="290">
        <v>11</v>
      </c>
      <c r="C21" s="296" t="s">
        <v>6792</v>
      </c>
      <c r="D21" s="299" t="s">
        <v>6793</v>
      </c>
      <c r="E21" s="292" t="s">
        <v>30</v>
      </c>
      <c r="F21" s="293">
        <v>11</v>
      </c>
      <c r="G21" s="293">
        <v>11</v>
      </c>
      <c r="H21" s="290">
        <v>0</v>
      </c>
      <c r="I21" s="290">
        <v>0</v>
      </c>
      <c r="J21" s="290">
        <v>0</v>
      </c>
      <c r="K21" s="290">
        <v>0</v>
      </c>
      <c r="L21" s="290">
        <v>0</v>
      </c>
      <c r="M21" s="290">
        <v>0</v>
      </c>
      <c r="N21" s="293">
        <v>11</v>
      </c>
      <c r="O21" s="292">
        <v>0</v>
      </c>
      <c r="P21" s="293">
        <v>11</v>
      </c>
      <c r="Q21" s="292">
        <v>261250</v>
      </c>
      <c r="R21" s="292">
        <v>247500</v>
      </c>
      <c r="S21" s="294">
        <f t="shared" si="0"/>
        <v>13062.5</v>
      </c>
      <c r="T21" s="295" t="s">
        <v>6771</v>
      </c>
      <c r="U21" s="292">
        <v>36</v>
      </c>
    </row>
    <row r="22" spans="1:21" ht="148.5">
      <c r="A22" s="289">
        <v>12</v>
      </c>
      <c r="B22" s="290">
        <v>12</v>
      </c>
      <c r="C22" s="296" t="s">
        <v>6794</v>
      </c>
      <c r="D22" s="299" t="s">
        <v>6795</v>
      </c>
      <c r="E22" s="292" t="s">
        <v>30</v>
      </c>
      <c r="F22" s="293">
        <v>11</v>
      </c>
      <c r="G22" s="293">
        <v>11</v>
      </c>
      <c r="H22" s="290">
        <v>0</v>
      </c>
      <c r="I22" s="290">
        <v>0</v>
      </c>
      <c r="J22" s="290">
        <v>0</v>
      </c>
      <c r="K22" s="290">
        <v>0</v>
      </c>
      <c r="L22" s="290">
        <v>0</v>
      </c>
      <c r="M22" s="290">
        <v>0</v>
      </c>
      <c r="N22" s="293">
        <v>11</v>
      </c>
      <c r="O22" s="292">
        <v>0</v>
      </c>
      <c r="P22" s="293">
        <v>11</v>
      </c>
      <c r="Q22" s="292">
        <v>261250</v>
      </c>
      <c r="R22" s="292">
        <v>247500</v>
      </c>
      <c r="S22" s="294">
        <f t="shared" si="0"/>
        <v>13062.5</v>
      </c>
      <c r="T22" s="295" t="s">
        <v>6771</v>
      </c>
      <c r="U22" s="292">
        <v>36</v>
      </c>
    </row>
    <row r="23" spans="1:21" ht="66">
      <c r="A23" s="289">
        <v>13</v>
      </c>
      <c r="B23" s="290">
        <v>13</v>
      </c>
      <c r="C23" s="296" t="s">
        <v>6796</v>
      </c>
      <c r="D23" s="297" t="s">
        <v>6782</v>
      </c>
      <c r="E23" s="292" t="s">
        <v>30</v>
      </c>
      <c r="F23" s="293">
        <v>11</v>
      </c>
      <c r="G23" s="293">
        <v>11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3">
        <v>11</v>
      </c>
      <c r="O23" s="292">
        <v>0</v>
      </c>
      <c r="P23" s="293">
        <v>11</v>
      </c>
      <c r="Q23" s="292">
        <v>261250</v>
      </c>
      <c r="R23" s="292">
        <v>247500</v>
      </c>
      <c r="S23" s="294">
        <f t="shared" si="0"/>
        <v>13062.5</v>
      </c>
      <c r="T23" s="300">
        <v>41762</v>
      </c>
      <c r="U23" s="292">
        <v>36</v>
      </c>
    </row>
    <row r="24" spans="1:21" ht="66">
      <c r="A24" s="289">
        <v>14</v>
      </c>
      <c r="B24" s="290">
        <v>14</v>
      </c>
      <c r="C24" s="296" t="s">
        <v>6797</v>
      </c>
      <c r="D24" s="299" t="s">
        <v>6798</v>
      </c>
      <c r="E24" s="292" t="s">
        <v>30</v>
      </c>
      <c r="F24" s="293">
        <v>11</v>
      </c>
      <c r="G24" s="293">
        <v>11</v>
      </c>
      <c r="H24" s="290">
        <v>0</v>
      </c>
      <c r="I24" s="290">
        <v>0</v>
      </c>
      <c r="J24" s="290">
        <v>0</v>
      </c>
      <c r="K24" s="290">
        <v>0</v>
      </c>
      <c r="L24" s="290">
        <v>0</v>
      </c>
      <c r="M24" s="290">
        <v>0</v>
      </c>
      <c r="N24" s="293">
        <v>11</v>
      </c>
      <c r="O24" s="292">
        <v>0</v>
      </c>
      <c r="P24" s="293">
        <v>11</v>
      </c>
      <c r="Q24" s="292">
        <v>261250</v>
      </c>
      <c r="R24" s="292">
        <v>247500</v>
      </c>
      <c r="S24" s="294">
        <f t="shared" si="0"/>
        <v>13062.5</v>
      </c>
      <c r="T24" s="300">
        <v>41762</v>
      </c>
      <c r="U24" s="292">
        <v>36</v>
      </c>
    </row>
    <row r="25" spans="1:21" ht="115.5">
      <c r="A25" s="289">
        <v>15</v>
      </c>
      <c r="B25" s="290">
        <v>15</v>
      </c>
      <c r="C25" s="306" t="s">
        <v>6799</v>
      </c>
      <c r="D25" s="299" t="s">
        <v>6800</v>
      </c>
      <c r="E25" s="292" t="s">
        <v>30</v>
      </c>
      <c r="F25" s="293">
        <v>11</v>
      </c>
      <c r="G25" s="293">
        <v>11</v>
      </c>
      <c r="H25" s="290">
        <v>0</v>
      </c>
      <c r="I25" s="290">
        <v>0</v>
      </c>
      <c r="J25" s="290">
        <v>0</v>
      </c>
      <c r="K25" s="290">
        <v>0</v>
      </c>
      <c r="L25" s="290">
        <v>0</v>
      </c>
      <c r="M25" s="290">
        <v>0</v>
      </c>
      <c r="N25" s="293">
        <v>11</v>
      </c>
      <c r="O25" s="292">
        <v>0</v>
      </c>
      <c r="P25" s="293">
        <v>11</v>
      </c>
      <c r="Q25" s="292">
        <v>261250</v>
      </c>
      <c r="R25" s="292">
        <v>247500</v>
      </c>
      <c r="S25" s="294">
        <f t="shared" si="0"/>
        <v>13062.5</v>
      </c>
      <c r="T25" s="300" t="s">
        <v>6780</v>
      </c>
      <c r="U25" s="292">
        <v>36</v>
      </c>
    </row>
    <row r="26" spans="1:21" ht="132">
      <c r="A26" s="289">
        <v>16</v>
      </c>
      <c r="B26" s="290">
        <v>16</v>
      </c>
      <c r="C26" s="296" t="s">
        <v>6801</v>
      </c>
      <c r="D26" s="299" t="s">
        <v>6802</v>
      </c>
      <c r="E26" s="292" t="s">
        <v>30</v>
      </c>
      <c r="F26" s="293">
        <v>12</v>
      </c>
      <c r="G26" s="293">
        <v>12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3">
        <v>12</v>
      </c>
      <c r="O26" s="292">
        <v>0</v>
      </c>
      <c r="P26" s="293">
        <v>12</v>
      </c>
      <c r="Q26" s="292">
        <v>285000</v>
      </c>
      <c r="R26" s="292">
        <v>270000</v>
      </c>
      <c r="S26" s="294">
        <f t="shared" si="0"/>
        <v>14250</v>
      </c>
      <c r="T26" s="300" t="s">
        <v>6780</v>
      </c>
      <c r="U26" s="292">
        <v>36</v>
      </c>
    </row>
    <row r="27" spans="1:21" ht="99">
      <c r="A27" s="289">
        <v>17</v>
      </c>
      <c r="B27" s="290">
        <v>17</v>
      </c>
      <c r="C27" s="296" t="s">
        <v>6803</v>
      </c>
      <c r="D27" s="299" t="s">
        <v>6804</v>
      </c>
      <c r="E27" s="292" t="s">
        <v>30</v>
      </c>
      <c r="F27" s="293">
        <v>12</v>
      </c>
      <c r="G27" s="293">
        <v>12</v>
      </c>
      <c r="H27" s="290">
        <v>0</v>
      </c>
      <c r="I27" s="290">
        <v>0</v>
      </c>
      <c r="J27" s="290">
        <v>0</v>
      </c>
      <c r="K27" s="290">
        <v>0</v>
      </c>
      <c r="L27" s="290">
        <v>0</v>
      </c>
      <c r="M27" s="290">
        <v>0</v>
      </c>
      <c r="N27" s="293">
        <v>12</v>
      </c>
      <c r="O27" s="292">
        <v>0</v>
      </c>
      <c r="P27" s="293">
        <v>12</v>
      </c>
      <c r="Q27" s="292">
        <v>285000</v>
      </c>
      <c r="R27" s="292">
        <v>270000</v>
      </c>
      <c r="S27" s="294">
        <f t="shared" si="0"/>
        <v>14250</v>
      </c>
      <c r="T27" s="300">
        <v>41792</v>
      </c>
      <c r="U27" s="292">
        <v>36</v>
      </c>
    </row>
    <row r="28" spans="1:21" ht="99">
      <c r="A28" s="289">
        <v>18</v>
      </c>
      <c r="B28" s="290">
        <v>18</v>
      </c>
      <c r="C28" s="296" t="s">
        <v>6805</v>
      </c>
      <c r="D28" s="299" t="s">
        <v>6806</v>
      </c>
      <c r="E28" s="292" t="s">
        <v>30</v>
      </c>
      <c r="F28" s="293">
        <v>12</v>
      </c>
      <c r="G28" s="293">
        <v>12</v>
      </c>
      <c r="H28" s="290">
        <v>0</v>
      </c>
      <c r="I28" s="290">
        <v>0</v>
      </c>
      <c r="J28" s="290">
        <v>0</v>
      </c>
      <c r="K28" s="290">
        <v>0</v>
      </c>
      <c r="L28" s="290">
        <v>0</v>
      </c>
      <c r="M28" s="290">
        <v>0</v>
      </c>
      <c r="N28" s="293">
        <v>12</v>
      </c>
      <c r="O28" s="292">
        <v>0</v>
      </c>
      <c r="P28" s="293">
        <v>12</v>
      </c>
      <c r="Q28" s="292">
        <v>285000</v>
      </c>
      <c r="R28" s="292">
        <v>270000</v>
      </c>
      <c r="S28" s="294">
        <f t="shared" si="0"/>
        <v>14250</v>
      </c>
      <c r="T28" s="300">
        <v>41792</v>
      </c>
      <c r="U28" s="292">
        <v>36</v>
      </c>
    </row>
    <row r="29" spans="1:21" ht="15.75">
      <c r="C29" s="307"/>
      <c r="F29">
        <f>SUM(F11:F28)</f>
        <v>210</v>
      </c>
      <c r="R29">
        <f>SUM(R11:R28)</f>
        <v>4725000</v>
      </c>
      <c r="S29" s="877">
        <f>SUM(S11:S28)</f>
        <v>249375</v>
      </c>
    </row>
    <row r="31" spans="1:21">
      <c r="R31">
        <f>R29/90*100</f>
        <v>5250000</v>
      </c>
    </row>
    <row r="32" spans="1:21">
      <c r="R32">
        <f>R31*0.9</f>
        <v>4725000</v>
      </c>
    </row>
    <row r="33" spans="18:18">
      <c r="R33">
        <f>R31*0.05</f>
        <v>262500</v>
      </c>
    </row>
    <row r="34" spans="18:18">
      <c r="R34">
        <f>R32+R33</f>
        <v>4987500</v>
      </c>
    </row>
  </sheetData>
  <mergeCells count="16">
    <mergeCell ref="U9:U10"/>
    <mergeCell ref="A1:U1"/>
    <mergeCell ref="A2:U2"/>
    <mergeCell ref="A9:A10"/>
    <mergeCell ref="B9:B10"/>
    <mergeCell ref="C9:C10"/>
    <mergeCell ref="D9:D10"/>
    <mergeCell ref="E9:E10"/>
    <mergeCell ref="F9:F10"/>
    <mergeCell ref="G9:L9"/>
    <mergeCell ref="M9:N9"/>
    <mergeCell ref="O9:P9"/>
    <mergeCell ref="Q9:Q10"/>
    <mergeCell ref="R9:R10"/>
    <mergeCell ref="S9:S10"/>
    <mergeCell ref="T9:T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63"/>
  <sheetViews>
    <sheetView topLeftCell="A361" workbookViewId="0">
      <selection activeCell="N8" sqref="N8:N362"/>
    </sheetView>
  </sheetViews>
  <sheetFormatPr defaultRowHeight="15"/>
  <sheetData>
    <row r="1" spans="1:20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</row>
    <row r="2" spans="1:20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</row>
    <row r="3" spans="1:20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</row>
    <row r="4" spans="1:20" ht="18.75">
      <c r="A4" s="1055" t="s">
        <v>6810</v>
      </c>
      <c r="B4" s="1055"/>
      <c r="C4" s="1055"/>
      <c r="D4" s="1055"/>
      <c r="E4" s="1055"/>
      <c r="F4" s="1055"/>
      <c r="G4" s="1055"/>
      <c r="H4" s="308"/>
      <c r="I4" s="308"/>
      <c r="J4" s="7"/>
      <c r="K4" s="207"/>
      <c r="L4" s="208"/>
      <c r="M4" s="209"/>
      <c r="N4" s="207"/>
      <c r="O4" s="6"/>
      <c r="P4" s="309"/>
      <c r="Q4" s="9"/>
      <c r="R4" s="246" t="s">
        <v>3318</v>
      </c>
    </row>
    <row r="5" spans="1:20" ht="22.5">
      <c r="A5" s="211"/>
      <c r="B5" s="211"/>
      <c r="C5" s="211"/>
      <c r="D5" s="211"/>
      <c r="E5" s="211"/>
      <c r="F5" s="279"/>
      <c r="G5" s="279"/>
      <c r="H5" s="279"/>
      <c r="I5" s="279"/>
      <c r="J5" s="213"/>
      <c r="K5" s="214"/>
      <c r="L5" s="214"/>
      <c r="M5" s="215"/>
      <c r="N5" s="214"/>
      <c r="O5" s="211"/>
      <c r="P5" s="211"/>
      <c r="Q5" s="216" t="s">
        <v>3319</v>
      </c>
      <c r="R5" s="310"/>
    </row>
    <row r="6" spans="1:20" ht="22.5">
      <c r="A6" s="1056" t="s">
        <v>3306</v>
      </c>
      <c r="B6" s="1056"/>
      <c r="C6" s="211"/>
      <c r="D6" s="211"/>
      <c r="E6" s="211"/>
      <c r="F6" s="279"/>
      <c r="G6" s="279"/>
      <c r="H6" s="279"/>
      <c r="I6" s="279"/>
      <c r="J6" s="213"/>
      <c r="K6" s="214"/>
      <c r="L6" s="214"/>
      <c r="M6" s="215"/>
      <c r="N6" s="214"/>
      <c r="O6" s="211"/>
      <c r="P6" s="211"/>
      <c r="Q6" s="216" t="s">
        <v>3320</v>
      </c>
      <c r="R6" s="310"/>
    </row>
    <row r="7" spans="1:20" ht="63">
      <c r="A7" s="260" t="s">
        <v>1984</v>
      </c>
      <c r="B7" s="260" t="s">
        <v>1985</v>
      </c>
      <c r="C7" s="260" t="s">
        <v>1986</v>
      </c>
      <c r="D7" s="260" t="s">
        <v>1987</v>
      </c>
      <c r="E7" s="260" t="s">
        <v>1988</v>
      </c>
      <c r="F7" s="260" t="s">
        <v>9</v>
      </c>
      <c r="G7" s="260" t="s">
        <v>1989</v>
      </c>
      <c r="H7" s="260" t="s">
        <v>1990</v>
      </c>
      <c r="I7" s="260" t="s">
        <v>1991</v>
      </c>
      <c r="J7" s="260" t="s">
        <v>1992</v>
      </c>
      <c r="K7" s="311" t="s">
        <v>1993</v>
      </c>
      <c r="L7" s="311" t="s">
        <v>1994</v>
      </c>
      <c r="M7" s="311" t="s">
        <v>1995</v>
      </c>
      <c r="N7" s="311" t="s">
        <v>1996</v>
      </c>
      <c r="O7" s="260" t="s">
        <v>1997</v>
      </c>
      <c r="P7" s="260" t="s">
        <v>1996</v>
      </c>
      <c r="Q7" s="260" t="s">
        <v>1995</v>
      </c>
      <c r="R7" s="230" t="s">
        <v>1997</v>
      </c>
      <c r="S7" s="74" t="s">
        <v>6811</v>
      </c>
      <c r="T7" s="74" t="s">
        <v>6812</v>
      </c>
    </row>
    <row r="8" spans="1:20" ht="110.25">
      <c r="A8" s="230">
        <v>1</v>
      </c>
      <c r="B8" s="312"/>
      <c r="C8" s="313" t="s">
        <v>6813</v>
      </c>
      <c r="D8" s="313" t="s">
        <v>6814</v>
      </c>
      <c r="E8" s="313" t="s">
        <v>6815</v>
      </c>
      <c r="F8" s="312" t="s">
        <v>30</v>
      </c>
      <c r="G8" s="313" t="s">
        <v>31</v>
      </c>
      <c r="H8" s="313" t="s">
        <v>32</v>
      </c>
      <c r="I8" s="313" t="s">
        <v>6</v>
      </c>
      <c r="J8" s="314" t="s">
        <v>3424</v>
      </c>
      <c r="K8" s="28">
        <v>50000</v>
      </c>
      <c r="L8" s="315">
        <v>35000</v>
      </c>
      <c r="M8" s="316"/>
      <c r="N8" s="315">
        <v>35000</v>
      </c>
      <c r="O8" s="317">
        <v>20</v>
      </c>
      <c r="P8" s="315">
        <v>35000</v>
      </c>
      <c r="Q8" s="312" t="s">
        <v>6816</v>
      </c>
      <c r="R8" s="317">
        <v>20</v>
      </c>
      <c r="S8" s="318" t="s">
        <v>6817</v>
      </c>
      <c r="T8" s="319" t="s">
        <v>6818</v>
      </c>
    </row>
    <row r="9" spans="1:20" ht="126">
      <c r="A9" s="230">
        <v>2</v>
      </c>
      <c r="B9" s="312"/>
      <c r="C9" s="320" t="s">
        <v>6819</v>
      </c>
      <c r="D9" s="320" t="s">
        <v>6820</v>
      </c>
      <c r="E9" s="320" t="s">
        <v>6821</v>
      </c>
      <c r="F9" s="312" t="s">
        <v>30</v>
      </c>
      <c r="G9" s="320" t="s">
        <v>31</v>
      </c>
      <c r="H9" s="320" t="s">
        <v>41</v>
      </c>
      <c r="I9" s="320" t="s">
        <v>6</v>
      </c>
      <c r="J9" s="230" t="s">
        <v>3350</v>
      </c>
      <c r="K9" s="28">
        <v>50000</v>
      </c>
      <c r="L9" s="321">
        <v>35000</v>
      </c>
      <c r="M9" s="316"/>
      <c r="N9" s="321">
        <v>35000</v>
      </c>
      <c r="O9" s="317">
        <v>20</v>
      </c>
      <c r="P9" s="321">
        <v>35000</v>
      </c>
      <c r="Q9" s="312" t="s">
        <v>6816</v>
      </c>
      <c r="R9" s="317">
        <v>20</v>
      </c>
      <c r="S9" s="322" t="s">
        <v>6822</v>
      </c>
      <c r="T9" s="323" t="s">
        <v>6823</v>
      </c>
    </row>
    <row r="10" spans="1:20" ht="126">
      <c r="A10" s="230">
        <v>3</v>
      </c>
      <c r="B10" s="312"/>
      <c r="C10" s="320" t="s">
        <v>6824</v>
      </c>
      <c r="D10" s="320" t="s">
        <v>6825</v>
      </c>
      <c r="E10" s="320" t="s">
        <v>6821</v>
      </c>
      <c r="F10" s="312" t="s">
        <v>30</v>
      </c>
      <c r="G10" s="320" t="s">
        <v>31</v>
      </c>
      <c r="H10" s="320" t="s">
        <v>41</v>
      </c>
      <c r="I10" s="320" t="s">
        <v>6</v>
      </c>
      <c r="J10" s="230" t="s">
        <v>6826</v>
      </c>
      <c r="K10" s="28">
        <v>50000</v>
      </c>
      <c r="L10" s="324">
        <v>35000</v>
      </c>
      <c r="M10" s="316"/>
      <c r="N10" s="324">
        <v>35000</v>
      </c>
      <c r="O10" s="317">
        <v>20</v>
      </c>
      <c r="P10" s="324">
        <v>35000</v>
      </c>
      <c r="Q10" s="312" t="s">
        <v>6816</v>
      </c>
      <c r="R10" s="317">
        <v>20</v>
      </c>
      <c r="S10" s="322" t="s">
        <v>6827</v>
      </c>
      <c r="T10" s="323" t="s">
        <v>6828</v>
      </c>
    </row>
    <row r="11" spans="1:20" ht="94.5">
      <c r="A11" s="230">
        <v>4</v>
      </c>
      <c r="B11" s="312"/>
      <c r="C11" s="320" t="s">
        <v>6829</v>
      </c>
      <c r="D11" s="320" t="s">
        <v>6830</v>
      </c>
      <c r="E11" s="320" t="s">
        <v>6831</v>
      </c>
      <c r="F11" s="312" t="s">
        <v>30</v>
      </c>
      <c r="G11" s="320" t="s">
        <v>31</v>
      </c>
      <c r="H11" s="320" t="s">
        <v>41</v>
      </c>
      <c r="I11" s="320" t="s">
        <v>6</v>
      </c>
      <c r="J11" s="230" t="s">
        <v>3350</v>
      </c>
      <c r="K11" s="28">
        <v>50000</v>
      </c>
      <c r="L11" s="324">
        <v>35000</v>
      </c>
      <c r="M11" s="316"/>
      <c r="N11" s="324">
        <v>35000</v>
      </c>
      <c r="O11" s="317">
        <v>20</v>
      </c>
      <c r="P11" s="324">
        <v>35000</v>
      </c>
      <c r="Q11" s="312" t="s">
        <v>6816</v>
      </c>
      <c r="R11" s="317">
        <v>20</v>
      </c>
      <c r="S11" s="322" t="s">
        <v>6832</v>
      </c>
      <c r="T11" s="323" t="s">
        <v>6833</v>
      </c>
    </row>
    <row r="12" spans="1:20" ht="94.5">
      <c r="A12" s="230">
        <v>5</v>
      </c>
      <c r="B12" s="312"/>
      <c r="C12" s="320" t="s">
        <v>6834</v>
      </c>
      <c r="D12" s="320" t="s">
        <v>6835</v>
      </c>
      <c r="E12" s="320" t="s">
        <v>6836</v>
      </c>
      <c r="F12" s="312" t="s">
        <v>30</v>
      </c>
      <c r="G12" s="320" t="s">
        <v>31</v>
      </c>
      <c r="H12" s="320" t="s">
        <v>32</v>
      </c>
      <c r="I12" s="320" t="s">
        <v>6</v>
      </c>
      <c r="J12" s="230" t="s">
        <v>3350</v>
      </c>
      <c r="K12" s="28">
        <v>50000</v>
      </c>
      <c r="L12" s="324">
        <v>35000</v>
      </c>
      <c r="M12" s="316"/>
      <c r="N12" s="324">
        <v>35000</v>
      </c>
      <c r="O12" s="317">
        <v>20</v>
      </c>
      <c r="P12" s="324">
        <v>35000</v>
      </c>
      <c r="Q12" s="312" t="s">
        <v>6816</v>
      </c>
      <c r="R12" s="317">
        <v>20</v>
      </c>
      <c r="S12" s="322" t="s">
        <v>6837</v>
      </c>
      <c r="T12" s="323" t="s">
        <v>6838</v>
      </c>
    </row>
    <row r="13" spans="1:20" ht="110.25">
      <c r="A13" s="230">
        <v>6</v>
      </c>
      <c r="B13" s="312"/>
      <c r="C13" s="320" t="s">
        <v>6839</v>
      </c>
      <c r="D13" s="320" t="s">
        <v>6840</v>
      </c>
      <c r="E13" s="320" t="s">
        <v>6841</v>
      </c>
      <c r="F13" s="312" t="s">
        <v>30</v>
      </c>
      <c r="G13" s="320" t="s">
        <v>31</v>
      </c>
      <c r="H13" s="320" t="s">
        <v>41</v>
      </c>
      <c r="I13" s="320" t="s">
        <v>6</v>
      </c>
      <c r="J13" s="230" t="s">
        <v>4169</v>
      </c>
      <c r="K13" s="28">
        <v>50000</v>
      </c>
      <c r="L13" s="324">
        <v>35000</v>
      </c>
      <c r="M13" s="316"/>
      <c r="N13" s="324">
        <v>35000</v>
      </c>
      <c r="O13" s="317">
        <v>20</v>
      </c>
      <c r="P13" s="324">
        <v>35000</v>
      </c>
      <c r="Q13" s="312" t="s">
        <v>6816</v>
      </c>
      <c r="R13" s="317">
        <v>20</v>
      </c>
      <c r="S13" s="322" t="s">
        <v>6842</v>
      </c>
      <c r="T13" s="323" t="s">
        <v>6843</v>
      </c>
    </row>
    <row r="14" spans="1:20" ht="126">
      <c r="A14" s="230">
        <v>7</v>
      </c>
      <c r="B14" s="312"/>
      <c r="C14" s="320" t="s">
        <v>6844</v>
      </c>
      <c r="D14" s="320" t="s">
        <v>6118</v>
      </c>
      <c r="E14" s="320" t="s">
        <v>6845</v>
      </c>
      <c r="F14" s="312" t="s">
        <v>30</v>
      </c>
      <c r="G14" s="320" t="s">
        <v>31</v>
      </c>
      <c r="H14" s="320" t="s">
        <v>32</v>
      </c>
      <c r="I14" s="320" t="s">
        <v>6</v>
      </c>
      <c r="J14" s="230" t="s">
        <v>4169</v>
      </c>
      <c r="K14" s="28">
        <v>100000</v>
      </c>
      <c r="L14" s="324">
        <v>70000</v>
      </c>
      <c r="M14" s="316"/>
      <c r="N14" s="324">
        <v>70000</v>
      </c>
      <c r="O14" s="317">
        <v>20</v>
      </c>
      <c r="P14" s="324">
        <v>70000</v>
      </c>
      <c r="Q14" s="312" t="s">
        <v>6816</v>
      </c>
      <c r="R14" s="317">
        <v>20</v>
      </c>
      <c r="S14" s="322" t="s">
        <v>6846</v>
      </c>
      <c r="T14" s="323" t="s">
        <v>6847</v>
      </c>
    </row>
    <row r="15" spans="1:20" ht="94.5">
      <c r="A15" s="230">
        <v>8</v>
      </c>
      <c r="B15" s="312"/>
      <c r="C15" s="320" t="s">
        <v>6848</v>
      </c>
      <c r="D15" s="320" t="s">
        <v>6849</v>
      </c>
      <c r="E15" s="320" t="s">
        <v>6850</v>
      </c>
      <c r="F15" s="312" t="s">
        <v>30</v>
      </c>
      <c r="G15" s="320" t="s">
        <v>31</v>
      </c>
      <c r="H15" s="320" t="s">
        <v>32</v>
      </c>
      <c r="I15" s="320" t="s">
        <v>6</v>
      </c>
      <c r="J15" s="230" t="s">
        <v>6851</v>
      </c>
      <c r="K15" s="28">
        <v>50000</v>
      </c>
      <c r="L15" s="324">
        <v>35000</v>
      </c>
      <c r="M15" s="316"/>
      <c r="N15" s="324">
        <v>35000</v>
      </c>
      <c r="O15" s="317">
        <v>20</v>
      </c>
      <c r="P15" s="324">
        <v>35000</v>
      </c>
      <c r="Q15" s="312" t="s">
        <v>6816</v>
      </c>
      <c r="R15" s="317">
        <v>20</v>
      </c>
      <c r="S15" s="322" t="s">
        <v>6852</v>
      </c>
      <c r="T15" s="323" t="s">
        <v>6853</v>
      </c>
    </row>
    <row r="16" spans="1:20" ht="110.25">
      <c r="A16" s="230">
        <v>9</v>
      </c>
      <c r="B16" s="312"/>
      <c r="C16" s="320" t="s">
        <v>6854</v>
      </c>
      <c r="D16" s="320" t="s">
        <v>6855</v>
      </c>
      <c r="E16" s="320" t="s">
        <v>6856</v>
      </c>
      <c r="F16" s="312" t="s">
        <v>30</v>
      </c>
      <c r="G16" s="320" t="s">
        <v>31</v>
      </c>
      <c r="H16" s="320" t="s">
        <v>32</v>
      </c>
      <c r="I16" s="320" t="s">
        <v>6</v>
      </c>
      <c r="J16" s="230" t="s">
        <v>4169</v>
      </c>
      <c r="K16" s="28">
        <v>50000</v>
      </c>
      <c r="L16" s="324">
        <v>35000</v>
      </c>
      <c r="M16" s="316"/>
      <c r="N16" s="324">
        <v>35000</v>
      </c>
      <c r="O16" s="317">
        <v>20</v>
      </c>
      <c r="P16" s="324">
        <v>35000</v>
      </c>
      <c r="Q16" s="312" t="s">
        <v>6816</v>
      </c>
      <c r="R16" s="317">
        <v>20</v>
      </c>
      <c r="S16" s="322" t="s">
        <v>6857</v>
      </c>
      <c r="T16" s="319" t="s">
        <v>6858</v>
      </c>
    </row>
    <row r="17" spans="1:20" ht="126">
      <c r="A17" s="230">
        <v>10</v>
      </c>
      <c r="B17" s="312"/>
      <c r="C17" s="320" t="s">
        <v>6859</v>
      </c>
      <c r="D17" s="320" t="s">
        <v>6860</v>
      </c>
      <c r="E17" s="320" t="s">
        <v>6861</v>
      </c>
      <c r="F17" s="312" t="s">
        <v>30</v>
      </c>
      <c r="G17" s="320" t="s">
        <v>31</v>
      </c>
      <c r="H17" s="320" t="s">
        <v>41</v>
      </c>
      <c r="I17" s="320" t="s">
        <v>6</v>
      </c>
      <c r="J17" s="230" t="s">
        <v>4169</v>
      </c>
      <c r="K17" s="28">
        <v>50000</v>
      </c>
      <c r="L17" s="321">
        <v>35000</v>
      </c>
      <c r="M17" s="316"/>
      <c r="N17" s="321">
        <v>35000</v>
      </c>
      <c r="O17" s="317">
        <v>20</v>
      </c>
      <c r="P17" s="321">
        <v>35000</v>
      </c>
      <c r="Q17" s="312" t="s">
        <v>6816</v>
      </c>
      <c r="R17" s="317">
        <v>20</v>
      </c>
      <c r="S17" s="322" t="s">
        <v>6862</v>
      </c>
      <c r="T17" s="323" t="s">
        <v>6863</v>
      </c>
    </row>
    <row r="18" spans="1:20" ht="126">
      <c r="A18" s="230">
        <v>11</v>
      </c>
      <c r="B18" s="312"/>
      <c r="C18" s="320" t="s">
        <v>6864</v>
      </c>
      <c r="D18" s="320" t="s">
        <v>6865</v>
      </c>
      <c r="E18" s="320" t="s">
        <v>6866</v>
      </c>
      <c r="F18" s="312" t="s">
        <v>30</v>
      </c>
      <c r="G18" s="320" t="s">
        <v>31</v>
      </c>
      <c r="H18" s="320" t="s">
        <v>41</v>
      </c>
      <c r="I18" s="320" t="s">
        <v>6</v>
      </c>
      <c r="J18" s="230" t="s">
        <v>4169</v>
      </c>
      <c r="K18" s="28">
        <v>50000</v>
      </c>
      <c r="L18" s="324">
        <v>35000</v>
      </c>
      <c r="M18" s="316"/>
      <c r="N18" s="324">
        <v>35000</v>
      </c>
      <c r="O18" s="317">
        <v>20</v>
      </c>
      <c r="P18" s="324">
        <v>35000</v>
      </c>
      <c r="Q18" s="312" t="s">
        <v>6816</v>
      </c>
      <c r="R18" s="317">
        <v>20</v>
      </c>
      <c r="S18" s="322" t="s">
        <v>6867</v>
      </c>
      <c r="T18" s="323" t="s">
        <v>6868</v>
      </c>
    </row>
    <row r="19" spans="1:20" ht="126">
      <c r="A19" s="230">
        <v>12</v>
      </c>
      <c r="B19" s="312"/>
      <c r="C19" s="320" t="s">
        <v>6869</v>
      </c>
      <c r="D19" s="320" t="s">
        <v>6870</v>
      </c>
      <c r="E19" s="320" t="s">
        <v>6871</v>
      </c>
      <c r="F19" s="312" t="s">
        <v>30</v>
      </c>
      <c r="G19" s="320" t="s">
        <v>31</v>
      </c>
      <c r="H19" s="320" t="s">
        <v>41</v>
      </c>
      <c r="I19" s="320" t="s">
        <v>6</v>
      </c>
      <c r="J19" s="230" t="s">
        <v>4169</v>
      </c>
      <c r="K19" s="28">
        <v>50000</v>
      </c>
      <c r="L19" s="324">
        <v>35000</v>
      </c>
      <c r="M19" s="316"/>
      <c r="N19" s="324">
        <v>35000</v>
      </c>
      <c r="O19" s="317">
        <v>20</v>
      </c>
      <c r="P19" s="324">
        <v>35000</v>
      </c>
      <c r="Q19" s="312" t="s">
        <v>6816</v>
      </c>
      <c r="R19" s="317">
        <v>20</v>
      </c>
      <c r="S19" s="322" t="s">
        <v>6872</v>
      </c>
      <c r="T19" s="323" t="s">
        <v>6873</v>
      </c>
    </row>
    <row r="20" spans="1:20" ht="63">
      <c r="A20" s="230">
        <v>13</v>
      </c>
      <c r="B20" s="312"/>
      <c r="C20" s="320" t="s">
        <v>6874</v>
      </c>
      <c r="D20" s="320" t="s">
        <v>6875</v>
      </c>
      <c r="E20" s="320" t="s">
        <v>6876</v>
      </c>
      <c r="F20" s="312" t="s">
        <v>30</v>
      </c>
      <c r="G20" s="320" t="s">
        <v>31</v>
      </c>
      <c r="H20" s="320" t="s">
        <v>32</v>
      </c>
      <c r="I20" s="320" t="s">
        <v>6</v>
      </c>
      <c r="J20" s="230" t="s">
        <v>4169</v>
      </c>
      <c r="K20" s="28">
        <v>50000</v>
      </c>
      <c r="L20" s="324">
        <v>35000</v>
      </c>
      <c r="M20" s="316"/>
      <c r="N20" s="324">
        <v>35000</v>
      </c>
      <c r="O20" s="317">
        <v>20</v>
      </c>
      <c r="P20" s="324">
        <v>35000</v>
      </c>
      <c r="Q20" s="312" t="s">
        <v>6816</v>
      </c>
      <c r="R20" s="317">
        <v>20</v>
      </c>
      <c r="S20" s="322" t="s">
        <v>6877</v>
      </c>
      <c r="T20" s="323" t="s">
        <v>6878</v>
      </c>
    </row>
    <row r="21" spans="1:20" ht="110.25">
      <c r="A21" s="230">
        <v>14</v>
      </c>
      <c r="B21" s="312"/>
      <c r="C21" s="320" t="s">
        <v>6879</v>
      </c>
      <c r="D21" s="320" t="s">
        <v>6880</v>
      </c>
      <c r="E21" s="320" t="s">
        <v>6881</v>
      </c>
      <c r="F21" s="312" t="s">
        <v>30</v>
      </c>
      <c r="G21" s="320" t="s">
        <v>31</v>
      </c>
      <c r="H21" s="320" t="s">
        <v>32</v>
      </c>
      <c r="I21" s="320" t="s">
        <v>6</v>
      </c>
      <c r="J21" s="230" t="s">
        <v>4169</v>
      </c>
      <c r="K21" s="28">
        <v>50000</v>
      </c>
      <c r="L21" s="324">
        <v>35000</v>
      </c>
      <c r="M21" s="316"/>
      <c r="N21" s="324">
        <v>35000</v>
      </c>
      <c r="O21" s="317">
        <v>20</v>
      </c>
      <c r="P21" s="324">
        <v>35000</v>
      </c>
      <c r="Q21" s="312" t="s">
        <v>6816</v>
      </c>
      <c r="R21" s="317">
        <v>20</v>
      </c>
      <c r="S21" s="322" t="s">
        <v>6882</v>
      </c>
      <c r="T21" s="323" t="s">
        <v>6883</v>
      </c>
    </row>
    <row r="22" spans="1:20" ht="110.25">
      <c r="A22" s="230">
        <v>15</v>
      </c>
      <c r="B22" s="312"/>
      <c r="C22" s="320" t="s">
        <v>6884</v>
      </c>
      <c r="D22" s="320" t="s">
        <v>6885</v>
      </c>
      <c r="E22" s="320" t="s">
        <v>6881</v>
      </c>
      <c r="F22" s="312" t="s">
        <v>30</v>
      </c>
      <c r="G22" s="320" t="s">
        <v>31</v>
      </c>
      <c r="H22" s="320" t="s">
        <v>32</v>
      </c>
      <c r="I22" s="320" t="s">
        <v>6</v>
      </c>
      <c r="J22" s="230" t="s">
        <v>6886</v>
      </c>
      <c r="K22" s="28">
        <v>50000</v>
      </c>
      <c r="L22" s="324">
        <v>35000</v>
      </c>
      <c r="M22" s="316"/>
      <c r="N22" s="324">
        <v>35000</v>
      </c>
      <c r="O22" s="317">
        <v>20</v>
      </c>
      <c r="P22" s="324">
        <v>35000</v>
      </c>
      <c r="Q22" s="312" t="s">
        <v>6816</v>
      </c>
      <c r="R22" s="317">
        <v>20</v>
      </c>
      <c r="S22" s="322" t="s">
        <v>6887</v>
      </c>
      <c r="T22" s="323" t="s">
        <v>6888</v>
      </c>
    </row>
    <row r="23" spans="1:20" ht="110.25">
      <c r="A23" s="230">
        <v>16</v>
      </c>
      <c r="B23" s="312"/>
      <c r="C23" s="320" t="s">
        <v>6889</v>
      </c>
      <c r="D23" s="320" t="s">
        <v>6890</v>
      </c>
      <c r="E23" s="320" t="s">
        <v>6891</v>
      </c>
      <c r="F23" s="312" t="s">
        <v>30</v>
      </c>
      <c r="G23" s="320" t="s">
        <v>31</v>
      </c>
      <c r="H23" s="320" t="s">
        <v>41</v>
      </c>
      <c r="I23" s="320" t="s">
        <v>6</v>
      </c>
      <c r="J23" s="230" t="s">
        <v>6892</v>
      </c>
      <c r="K23" s="28">
        <v>50000</v>
      </c>
      <c r="L23" s="324">
        <v>35000</v>
      </c>
      <c r="M23" s="316"/>
      <c r="N23" s="324">
        <v>35000</v>
      </c>
      <c r="O23" s="317">
        <v>20</v>
      </c>
      <c r="P23" s="324">
        <v>35000</v>
      </c>
      <c r="Q23" s="312" t="s">
        <v>6816</v>
      </c>
      <c r="R23" s="317">
        <v>20</v>
      </c>
      <c r="S23" s="322" t="s">
        <v>6893</v>
      </c>
      <c r="T23" s="323" t="s">
        <v>6894</v>
      </c>
    </row>
    <row r="24" spans="1:20" ht="78.75">
      <c r="A24" s="230">
        <v>17</v>
      </c>
      <c r="B24" s="312"/>
      <c r="C24" s="320" t="s">
        <v>6895</v>
      </c>
      <c r="D24" s="320" t="s">
        <v>6896</v>
      </c>
      <c r="E24" s="320" t="s">
        <v>6897</v>
      </c>
      <c r="F24" s="312" t="s">
        <v>30</v>
      </c>
      <c r="G24" s="320" t="s">
        <v>31</v>
      </c>
      <c r="H24" s="320" t="s">
        <v>32</v>
      </c>
      <c r="I24" s="320" t="s">
        <v>6</v>
      </c>
      <c r="J24" s="230" t="s">
        <v>3350</v>
      </c>
      <c r="K24" s="28">
        <v>50000</v>
      </c>
      <c r="L24" s="324">
        <v>35000</v>
      </c>
      <c r="M24" s="316"/>
      <c r="N24" s="324">
        <v>35000</v>
      </c>
      <c r="O24" s="317">
        <v>20</v>
      </c>
      <c r="P24" s="324">
        <v>35000</v>
      </c>
      <c r="Q24" s="312" t="s">
        <v>6816</v>
      </c>
      <c r="R24" s="317">
        <v>20</v>
      </c>
      <c r="S24" s="322" t="s">
        <v>6898</v>
      </c>
      <c r="T24" s="323" t="s">
        <v>6899</v>
      </c>
    </row>
    <row r="25" spans="1:20" ht="126">
      <c r="A25" s="230">
        <v>18</v>
      </c>
      <c r="B25" s="312"/>
      <c r="C25" s="320" t="s">
        <v>6900</v>
      </c>
      <c r="D25" s="320" t="s">
        <v>6901</v>
      </c>
      <c r="E25" s="320" t="s">
        <v>6902</v>
      </c>
      <c r="F25" s="312" t="s">
        <v>30</v>
      </c>
      <c r="G25" s="320" t="s">
        <v>31</v>
      </c>
      <c r="H25" s="320" t="s">
        <v>32</v>
      </c>
      <c r="I25" s="320" t="s">
        <v>6</v>
      </c>
      <c r="J25" s="230" t="s">
        <v>3350</v>
      </c>
      <c r="K25" s="28">
        <v>50000</v>
      </c>
      <c r="L25" s="324">
        <v>35000</v>
      </c>
      <c r="M25" s="316"/>
      <c r="N25" s="324">
        <v>35000</v>
      </c>
      <c r="O25" s="317">
        <v>20</v>
      </c>
      <c r="P25" s="324">
        <v>35000</v>
      </c>
      <c r="Q25" s="312" t="s">
        <v>6816</v>
      </c>
      <c r="R25" s="317">
        <v>20</v>
      </c>
      <c r="S25" s="322" t="s">
        <v>6903</v>
      </c>
      <c r="T25" s="323" t="s">
        <v>6904</v>
      </c>
    </row>
    <row r="26" spans="1:20" ht="126">
      <c r="A26" s="230">
        <v>19</v>
      </c>
      <c r="B26" s="312"/>
      <c r="C26" s="320" t="s">
        <v>6905</v>
      </c>
      <c r="D26" s="320" t="s">
        <v>6906</v>
      </c>
      <c r="E26" s="320" t="s">
        <v>6907</v>
      </c>
      <c r="F26" s="312" t="s">
        <v>30</v>
      </c>
      <c r="G26" s="320" t="s">
        <v>31</v>
      </c>
      <c r="H26" s="320" t="s">
        <v>32</v>
      </c>
      <c r="I26" s="320" t="s">
        <v>6</v>
      </c>
      <c r="J26" s="230" t="s">
        <v>3849</v>
      </c>
      <c r="K26" s="28">
        <v>50000</v>
      </c>
      <c r="L26" s="324">
        <v>35000</v>
      </c>
      <c r="M26" s="316"/>
      <c r="N26" s="324">
        <v>35000</v>
      </c>
      <c r="O26" s="317">
        <v>20</v>
      </c>
      <c r="P26" s="324">
        <v>35000</v>
      </c>
      <c r="Q26" s="312" t="s">
        <v>6816</v>
      </c>
      <c r="R26" s="317">
        <v>20</v>
      </c>
      <c r="S26" s="322" t="s">
        <v>6908</v>
      </c>
      <c r="T26" s="323" t="s">
        <v>6909</v>
      </c>
    </row>
    <row r="27" spans="1:20" ht="94.5">
      <c r="A27" s="230">
        <v>20</v>
      </c>
      <c r="B27" s="312"/>
      <c r="C27" s="320" t="s">
        <v>6910</v>
      </c>
      <c r="D27" s="320" t="s">
        <v>6911</v>
      </c>
      <c r="E27" s="320" t="s">
        <v>6912</v>
      </c>
      <c r="F27" s="312" t="s">
        <v>30</v>
      </c>
      <c r="G27" s="320" t="s">
        <v>31</v>
      </c>
      <c r="H27" s="320" t="s">
        <v>32</v>
      </c>
      <c r="I27" s="320" t="s">
        <v>6</v>
      </c>
      <c r="J27" s="230" t="s">
        <v>3350</v>
      </c>
      <c r="K27" s="28">
        <v>50000</v>
      </c>
      <c r="L27" s="324">
        <v>35000</v>
      </c>
      <c r="M27" s="316"/>
      <c r="N27" s="324">
        <v>35000</v>
      </c>
      <c r="O27" s="317">
        <v>20</v>
      </c>
      <c r="P27" s="324">
        <v>35000</v>
      </c>
      <c r="Q27" s="312" t="s">
        <v>6816</v>
      </c>
      <c r="R27" s="317">
        <v>20</v>
      </c>
      <c r="S27" s="322" t="s">
        <v>6913</v>
      </c>
      <c r="T27" s="323" t="s">
        <v>6914</v>
      </c>
    </row>
    <row r="28" spans="1:20" ht="94.5">
      <c r="A28" s="230">
        <v>21</v>
      </c>
      <c r="B28" s="312"/>
      <c r="C28" s="320" t="s">
        <v>6915</v>
      </c>
      <c r="D28" s="320" t="s">
        <v>6911</v>
      </c>
      <c r="E28" s="320" t="s">
        <v>6912</v>
      </c>
      <c r="F28" s="312" t="s">
        <v>30</v>
      </c>
      <c r="G28" s="320" t="s">
        <v>31</v>
      </c>
      <c r="H28" s="320" t="s">
        <v>32</v>
      </c>
      <c r="I28" s="320" t="s">
        <v>6</v>
      </c>
      <c r="J28" s="230" t="s">
        <v>3567</v>
      </c>
      <c r="K28" s="28">
        <v>50000</v>
      </c>
      <c r="L28" s="324">
        <v>35000</v>
      </c>
      <c r="M28" s="316"/>
      <c r="N28" s="324">
        <v>35000</v>
      </c>
      <c r="O28" s="317">
        <v>20</v>
      </c>
      <c r="P28" s="324">
        <v>35000</v>
      </c>
      <c r="Q28" s="312" t="s">
        <v>6816</v>
      </c>
      <c r="R28" s="317">
        <v>20</v>
      </c>
      <c r="S28" s="322" t="s">
        <v>6916</v>
      </c>
      <c r="T28" s="323" t="s">
        <v>6917</v>
      </c>
    </row>
    <row r="29" spans="1:20" ht="126">
      <c r="A29" s="230">
        <v>22</v>
      </c>
      <c r="B29" s="312"/>
      <c r="C29" s="320" t="s">
        <v>6918</v>
      </c>
      <c r="D29" s="320" t="s">
        <v>6919</v>
      </c>
      <c r="E29" s="320" t="s">
        <v>6920</v>
      </c>
      <c r="F29" s="312" t="s">
        <v>30</v>
      </c>
      <c r="G29" s="320" t="s">
        <v>31</v>
      </c>
      <c r="H29" s="320" t="s">
        <v>32</v>
      </c>
      <c r="I29" s="320" t="s">
        <v>6</v>
      </c>
      <c r="J29" s="230" t="s">
        <v>6892</v>
      </c>
      <c r="K29" s="28">
        <v>50000</v>
      </c>
      <c r="L29" s="324">
        <v>35000</v>
      </c>
      <c r="M29" s="316"/>
      <c r="N29" s="324">
        <v>35000</v>
      </c>
      <c r="O29" s="317">
        <v>20</v>
      </c>
      <c r="P29" s="324">
        <v>35000</v>
      </c>
      <c r="Q29" s="312" t="s">
        <v>6816</v>
      </c>
      <c r="R29" s="317">
        <v>20</v>
      </c>
      <c r="S29" s="322" t="s">
        <v>6921</v>
      </c>
      <c r="T29" s="323" t="s">
        <v>6922</v>
      </c>
    </row>
    <row r="30" spans="1:20" ht="94.5">
      <c r="A30" s="230">
        <v>23</v>
      </c>
      <c r="B30" s="312"/>
      <c r="C30" s="320" t="s">
        <v>6923</v>
      </c>
      <c r="D30" s="320" t="s">
        <v>6924</v>
      </c>
      <c r="E30" s="320" t="s">
        <v>6925</v>
      </c>
      <c r="F30" s="312" t="s">
        <v>30</v>
      </c>
      <c r="G30" s="320" t="s">
        <v>31</v>
      </c>
      <c r="H30" s="320" t="s">
        <v>32</v>
      </c>
      <c r="I30" s="320" t="s">
        <v>6</v>
      </c>
      <c r="J30" s="230" t="s">
        <v>3849</v>
      </c>
      <c r="K30" s="28">
        <v>50000</v>
      </c>
      <c r="L30" s="324">
        <v>35000</v>
      </c>
      <c r="M30" s="316"/>
      <c r="N30" s="324">
        <v>35000</v>
      </c>
      <c r="O30" s="317">
        <v>20</v>
      </c>
      <c r="P30" s="324">
        <v>35000</v>
      </c>
      <c r="Q30" s="312" t="s">
        <v>6816</v>
      </c>
      <c r="R30" s="317">
        <v>20</v>
      </c>
      <c r="S30" s="322" t="s">
        <v>6926</v>
      </c>
      <c r="T30" s="323" t="s">
        <v>6927</v>
      </c>
    </row>
    <row r="31" spans="1:20" ht="78.75">
      <c r="A31" s="230">
        <v>24</v>
      </c>
      <c r="B31" s="312"/>
      <c r="C31" s="320" t="s">
        <v>6928</v>
      </c>
      <c r="D31" s="320" t="s">
        <v>6929</v>
      </c>
      <c r="E31" s="320" t="s">
        <v>6930</v>
      </c>
      <c r="F31" s="312" t="s">
        <v>30</v>
      </c>
      <c r="G31" s="320" t="s">
        <v>31</v>
      </c>
      <c r="H31" s="320" t="s">
        <v>32</v>
      </c>
      <c r="I31" s="320" t="s">
        <v>6</v>
      </c>
      <c r="J31" s="230" t="s">
        <v>6931</v>
      </c>
      <c r="K31" s="28">
        <v>50000</v>
      </c>
      <c r="L31" s="324">
        <v>35000</v>
      </c>
      <c r="M31" s="316"/>
      <c r="N31" s="324">
        <v>35000</v>
      </c>
      <c r="O31" s="317">
        <v>20</v>
      </c>
      <c r="P31" s="324">
        <v>35000</v>
      </c>
      <c r="Q31" s="312" t="s">
        <v>6816</v>
      </c>
      <c r="R31" s="317">
        <v>20</v>
      </c>
      <c r="S31" s="322" t="s">
        <v>6932</v>
      </c>
      <c r="T31" s="323" t="s">
        <v>6933</v>
      </c>
    </row>
    <row r="32" spans="1:20" ht="126">
      <c r="A32" s="230">
        <v>25</v>
      </c>
      <c r="B32" s="312"/>
      <c r="C32" s="320" t="s">
        <v>6934</v>
      </c>
      <c r="D32" s="320" t="s">
        <v>6935</v>
      </c>
      <c r="E32" s="320" t="s">
        <v>6936</v>
      </c>
      <c r="F32" s="312" t="s">
        <v>30</v>
      </c>
      <c r="G32" s="320" t="s">
        <v>31</v>
      </c>
      <c r="H32" s="320" t="s">
        <v>32</v>
      </c>
      <c r="I32" s="320" t="s">
        <v>6</v>
      </c>
      <c r="J32" s="230" t="s">
        <v>6931</v>
      </c>
      <c r="K32" s="28">
        <v>50000</v>
      </c>
      <c r="L32" s="324">
        <v>35000</v>
      </c>
      <c r="M32" s="316"/>
      <c r="N32" s="324">
        <v>35000</v>
      </c>
      <c r="O32" s="317">
        <v>20</v>
      </c>
      <c r="P32" s="324">
        <v>35000</v>
      </c>
      <c r="Q32" s="312" t="s">
        <v>6816</v>
      </c>
      <c r="R32" s="317">
        <v>20</v>
      </c>
      <c r="S32" s="322" t="s">
        <v>6937</v>
      </c>
      <c r="T32" s="323" t="s">
        <v>6938</v>
      </c>
    </row>
    <row r="33" spans="1:20" ht="110.25">
      <c r="A33" s="230">
        <v>26</v>
      </c>
      <c r="B33" s="312"/>
      <c r="C33" s="320" t="s">
        <v>6939</v>
      </c>
      <c r="D33" s="320" t="s">
        <v>6940</v>
      </c>
      <c r="E33" s="320" t="s">
        <v>6941</v>
      </c>
      <c r="F33" s="312" t="s">
        <v>30</v>
      </c>
      <c r="G33" s="320" t="s">
        <v>31</v>
      </c>
      <c r="H33" s="320" t="s">
        <v>41</v>
      </c>
      <c r="I33" s="320" t="s">
        <v>6</v>
      </c>
      <c r="J33" s="230" t="s">
        <v>3350</v>
      </c>
      <c r="K33" s="28">
        <v>50000</v>
      </c>
      <c r="L33" s="324">
        <v>35000</v>
      </c>
      <c r="M33" s="316"/>
      <c r="N33" s="324">
        <v>35000</v>
      </c>
      <c r="O33" s="317">
        <v>20</v>
      </c>
      <c r="P33" s="324">
        <v>35000</v>
      </c>
      <c r="Q33" s="312" t="s">
        <v>6816</v>
      </c>
      <c r="R33" s="317">
        <v>20</v>
      </c>
      <c r="S33" s="322" t="s">
        <v>6942</v>
      </c>
      <c r="T33" s="323" t="s">
        <v>6943</v>
      </c>
    </row>
    <row r="34" spans="1:20" ht="126">
      <c r="A34" s="230">
        <v>27</v>
      </c>
      <c r="B34" s="312"/>
      <c r="C34" s="320" t="s">
        <v>6944</v>
      </c>
      <c r="D34" s="320" t="s">
        <v>6945</v>
      </c>
      <c r="E34" s="320" t="s">
        <v>6946</v>
      </c>
      <c r="F34" s="312" t="s">
        <v>30</v>
      </c>
      <c r="G34" s="320" t="s">
        <v>31</v>
      </c>
      <c r="H34" s="320" t="s">
        <v>41</v>
      </c>
      <c r="I34" s="320" t="s">
        <v>6</v>
      </c>
      <c r="J34" s="230" t="s">
        <v>3350</v>
      </c>
      <c r="K34" s="28">
        <v>50000</v>
      </c>
      <c r="L34" s="324">
        <v>35000</v>
      </c>
      <c r="M34" s="316"/>
      <c r="N34" s="324">
        <v>35000</v>
      </c>
      <c r="O34" s="317">
        <v>20</v>
      </c>
      <c r="P34" s="324">
        <v>35000</v>
      </c>
      <c r="Q34" s="312" t="s">
        <v>6816</v>
      </c>
      <c r="R34" s="317">
        <v>20</v>
      </c>
      <c r="S34" s="322" t="s">
        <v>6947</v>
      </c>
      <c r="T34" s="323" t="s">
        <v>6948</v>
      </c>
    </row>
    <row r="35" spans="1:20" ht="110.25">
      <c r="A35" s="230">
        <v>28</v>
      </c>
      <c r="B35" s="312"/>
      <c r="C35" s="320" t="s">
        <v>6949</v>
      </c>
      <c r="D35" s="320" t="s">
        <v>6950</v>
      </c>
      <c r="E35" s="320" t="s">
        <v>6951</v>
      </c>
      <c r="F35" s="312" t="s">
        <v>30</v>
      </c>
      <c r="G35" s="320" t="s">
        <v>31</v>
      </c>
      <c r="H35" s="320" t="s">
        <v>41</v>
      </c>
      <c r="I35" s="320" t="s">
        <v>6</v>
      </c>
      <c r="J35" s="230" t="s">
        <v>3350</v>
      </c>
      <c r="K35" s="28">
        <v>50000</v>
      </c>
      <c r="L35" s="324">
        <v>35000</v>
      </c>
      <c r="M35" s="316"/>
      <c r="N35" s="324">
        <v>35000</v>
      </c>
      <c r="O35" s="317">
        <v>20</v>
      </c>
      <c r="P35" s="324">
        <v>35000</v>
      </c>
      <c r="Q35" s="312" t="s">
        <v>6816</v>
      </c>
      <c r="R35" s="317">
        <v>20</v>
      </c>
      <c r="S35" s="322" t="s">
        <v>6952</v>
      </c>
      <c r="T35" s="323" t="s">
        <v>6953</v>
      </c>
    </row>
    <row r="36" spans="1:20" ht="94.5">
      <c r="A36" s="230">
        <v>29</v>
      </c>
      <c r="B36" s="312"/>
      <c r="C36" s="320" t="s">
        <v>6859</v>
      </c>
      <c r="D36" s="320" t="s">
        <v>6954</v>
      </c>
      <c r="E36" s="320" t="s">
        <v>6955</v>
      </c>
      <c r="F36" s="312" t="s">
        <v>30</v>
      </c>
      <c r="G36" s="320" t="s">
        <v>31</v>
      </c>
      <c r="H36" s="320" t="s">
        <v>41</v>
      </c>
      <c r="I36" s="320" t="s">
        <v>6</v>
      </c>
      <c r="J36" s="230" t="s">
        <v>3350</v>
      </c>
      <c r="K36" s="28">
        <v>50000</v>
      </c>
      <c r="L36" s="324">
        <v>35000</v>
      </c>
      <c r="M36" s="316"/>
      <c r="N36" s="324">
        <v>35000</v>
      </c>
      <c r="O36" s="317">
        <v>20</v>
      </c>
      <c r="P36" s="324">
        <v>35000</v>
      </c>
      <c r="Q36" s="312" t="s">
        <v>6816</v>
      </c>
      <c r="R36" s="317">
        <v>20</v>
      </c>
      <c r="S36" s="322" t="s">
        <v>6956</v>
      </c>
      <c r="T36" s="323" t="s">
        <v>6957</v>
      </c>
    </row>
    <row r="37" spans="1:20" ht="110.25">
      <c r="A37" s="230">
        <v>30</v>
      </c>
      <c r="B37" s="312"/>
      <c r="C37" s="320" t="s">
        <v>6864</v>
      </c>
      <c r="D37" s="320" t="s">
        <v>6958</v>
      </c>
      <c r="E37" s="320" t="s">
        <v>6959</v>
      </c>
      <c r="F37" s="312" t="s">
        <v>30</v>
      </c>
      <c r="G37" s="320" t="s">
        <v>31</v>
      </c>
      <c r="H37" s="320" t="s">
        <v>41</v>
      </c>
      <c r="I37" s="320" t="s">
        <v>6</v>
      </c>
      <c r="J37" s="230" t="s">
        <v>3350</v>
      </c>
      <c r="K37" s="28">
        <v>50000</v>
      </c>
      <c r="L37" s="324">
        <v>35000</v>
      </c>
      <c r="M37" s="316"/>
      <c r="N37" s="324">
        <v>35000</v>
      </c>
      <c r="O37" s="317">
        <v>20</v>
      </c>
      <c r="P37" s="324">
        <v>35000</v>
      </c>
      <c r="Q37" s="312" t="s">
        <v>6816</v>
      </c>
      <c r="R37" s="317">
        <v>20</v>
      </c>
      <c r="S37" s="322" t="s">
        <v>6960</v>
      </c>
      <c r="T37" s="323" t="s">
        <v>6961</v>
      </c>
    </row>
    <row r="38" spans="1:20" ht="63">
      <c r="A38" s="230">
        <v>31</v>
      </c>
      <c r="B38" s="312"/>
      <c r="C38" s="320" t="s">
        <v>6962</v>
      </c>
      <c r="D38" s="320" t="s">
        <v>6963</v>
      </c>
      <c r="E38" s="320" t="s">
        <v>6964</v>
      </c>
      <c r="F38" s="312" t="s">
        <v>30</v>
      </c>
      <c r="G38" s="320" t="s">
        <v>31</v>
      </c>
      <c r="H38" s="320" t="s">
        <v>41</v>
      </c>
      <c r="I38" s="320" t="s">
        <v>6</v>
      </c>
      <c r="J38" s="230" t="s">
        <v>3350</v>
      </c>
      <c r="K38" s="28">
        <v>50000</v>
      </c>
      <c r="L38" s="324">
        <v>35000</v>
      </c>
      <c r="M38" s="316"/>
      <c r="N38" s="324">
        <v>35000</v>
      </c>
      <c r="O38" s="317">
        <v>20</v>
      </c>
      <c r="P38" s="324">
        <v>35000</v>
      </c>
      <c r="Q38" s="312" t="s">
        <v>6816</v>
      </c>
      <c r="R38" s="317">
        <v>20</v>
      </c>
      <c r="S38" s="322" t="s">
        <v>6965</v>
      </c>
      <c r="T38" s="323" t="s">
        <v>6966</v>
      </c>
    </row>
    <row r="39" spans="1:20" ht="94.5">
      <c r="A39" s="230">
        <v>32</v>
      </c>
      <c r="B39" s="312"/>
      <c r="C39" s="320" t="s">
        <v>6967</v>
      </c>
      <c r="D39" s="320" t="s">
        <v>6968</v>
      </c>
      <c r="E39" s="320" t="s">
        <v>6969</v>
      </c>
      <c r="F39" s="312" t="s">
        <v>30</v>
      </c>
      <c r="G39" s="320" t="s">
        <v>31</v>
      </c>
      <c r="H39" s="320" t="s">
        <v>32</v>
      </c>
      <c r="I39" s="320" t="s">
        <v>6</v>
      </c>
      <c r="J39" s="230" t="s">
        <v>3849</v>
      </c>
      <c r="K39" s="28">
        <v>50000</v>
      </c>
      <c r="L39" s="324">
        <v>35000</v>
      </c>
      <c r="M39" s="316"/>
      <c r="N39" s="324">
        <v>35000</v>
      </c>
      <c r="O39" s="317">
        <v>20</v>
      </c>
      <c r="P39" s="324">
        <v>35000</v>
      </c>
      <c r="Q39" s="312" t="s">
        <v>6816</v>
      </c>
      <c r="R39" s="317">
        <v>20</v>
      </c>
      <c r="S39" s="322" t="s">
        <v>6970</v>
      </c>
      <c r="T39" s="323" t="s">
        <v>6971</v>
      </c>
    </row>
    <row r="40" spans="1:20" ht="94.5">
      <c r="A40" s="230">
        <v>33</v>
      </c>
      <c r="B40" s="312"/>
      <c r="C40" s="320" t="s">
        <v>6972</v>
      </c>
      <c r="D40" s="320" t="s">
        <v>6973</v>
      </c>
      <c r="E40" s="320" t="s">
        <v>6974</v>
      </c>
      <c r="F40" s="312" t="s">
        <v>30</v>
      </c>
      <c r="G40" s="320" t="s">
        <v>31</v>
      </c>
      <c r="H40" s="320" t="s">
        <v>41</v>
      </c>
      <c r="I40" s="320" t="s">
        <v>6</v>
      </c>
      <c r="J40" s="230" t="s">
        <v>3350</v>
      </c>
      <c r="K40" s="28">
        <v>50000</v>
      </c>
      <c r="L40" s="324">
        <v>35000</v>
      </c>
      <c r="M40" s="316"/>
      <c r="N40" s="324">
        <v>35000</v>
      </c>
      <c r="O40" s="317">
        <v>20</v>
      </c>
      <c r="P40" s="324">
        <v>35000</v>
      </c>
      <c r="Q40" s="312" t="s">
        <v>6816</v>
      </c>
      <c r="R40" s="317">
        <v>20</v>
      </c>
      <c r="S40" s="322" t="s">
        <v>6975</v>
      </c>
      <c r="T40" s="323" t="s">
        <v>6976</v>
      </c>
    </row>
    <row r="41" spans="1:20" ht="110.25">
      <c r="A41" s="230">
        <v>34</v>
      </c>
      <c r="B41" s="312"/>
      <c r="C41" s="320" t="s">
        <v>6977</v>
      </c>
      <c r="D41" s="320" t="s">
        <v>6978</v>
      </c>
      <c r="E41" s="320" t="s">
        <v>6979</v>
      </c>
      <c r="F41" s="312" t="s">
        <v>30</v>
      </c>
      <c r="G41" s="320" t="s">
        <v>31</v>
      </c>
      <c r="H41" s="320" t="s">
        <v>41</v>
      </c>
      <c r="I41" s="320" t="s">
        <v>6</v>
      </c>
      <c r="J41" s="230" t="s">
        <v>6826</v>
      </c>
      <c r="K41" s="28">
        <v>50000</v>
      </c>
      <c r="L41" s="324">
        <v>35000</v>
      </c>
      <c r="M41" s="316"/>
      <c r="N41" s="324">
        <v>35000</v>
      </c>
      <c r="O41" s="317">
        <v>20</v>
      </c>
      <c r="P41" s="324">
        <v>35000</v>
      </c>
      <c r="Q41" s="312" t="s">
        <v>6816</v>
      </c>
      <c r="R41" s="317">
        <v>20</v>
      </c>
      <c r="S41" s="322" t="s">
        <v>6980</v>
      </c>
      <c r="T41" s="323" t="s">
        <v>6981</v>
      </c>
    </row>
    <row r="42" spans="1:20" ht="94.5">
      <c r="A42" s="230">
        <v>35</v>
      </c>
      <c r="B42" s="312"/>
      <c r="C42" s="320" t="s">
        <v>6982</v>
      </c>
      <c r="D42" s="320" t="s">
        <v>6983</v>
      </c>
      <c r="E42" s="320" t="s">
        <v>6984</v>
      </c>
      <c r="F42" s="312" t="s">
        <v>30</v>
      </c>
      <c r="G42" s="320" t="s">
        <v>31</v>
      </c>
      <c r="H42" s="320" t="s">
        <v>41</v>
      </c>
      <c r="I42" s="320" t="s">
        <v>6</v>
      </c>
      <c r="J42" s="230" t="s">
        <v>3350</v>
      </c>
      <c r="K42" s="28">
        <v>50000</v>
      </c>
      <c r="L42" s="324">
        <v>35000</v>
      </c>
      <c r="M42" s="316"/>
      <c r="N42" s="324">
        <v>35000</v>
      </c>
      <c r="O42" s="317">
        <v>20</v>
      </c>
      <c r="P42" s="324">
        <v>35000</v>
      </c>
      <c r="Q42" s="312" t="s">
        <v>6816</v>
      </c>
      <c r="R42" s="317">
        <v>20</v>
      </c>
      <c r="S42" s="322" t="s">
        <v>6985</v>
      </c>
      <c r="T42" s="323" t="s">
        <v>6986</v>
      </c>
    </row>
    <row r="43" spans="1:20" ht="110.25">
      <c r="A43" s="230">
        <v>36</v>
      </c>
      <c r="B43" s="312"/>
      <c r="C43" s="320" t="s">
        <v>6987</v>
      </c>
      <c r="D43" s="320" t="s">
        <v>6988</v>
      </c>
      <c r="E43" s="320" t="s">
        <v>6989</v>
      </c>
      <c r="F43" s="312" t="s">
        <v>30</v>
      </c>
      <c r="G43" s="320" t="s">
        <v>31</v>
      </c>
      <c r="H43" s="320" t="s">
        <v>32</v>
      </c>
      <c r="I43" s="320" t="s">
        <v>6</v>
      </c>
      <c r="J43" s="230" t="s">
        <v>3849</v>
      </c>
      <c r="K43" s="28">
        <v>100000</v>
      </c>
      <c r="L43" s="324">
        <v>70000</v>
      </c>
      <c r="M43" s="316"/>
      <c r="N43" s="324">
        <v>70000</v>
      </c>
      <c r="O43" s="317">
        <v>20</v>
      </c>
      <c r="P43" s="324">
        <v>70000</v>
      </c>
      <c r="Q43" s="312" t="s">
        <v>6816</v>
      </c>
      <c r="R43" s="317">
        <v>20</v>
      </c>
      <c r="S43" s="322" t="s">
        <v>6990</v>
      </c>
      <c r="T43" s="323" t="s">
        <v>6991</v>
      </c>
    </row>
    <row r="44" spans="1:20" ht="110.25">
      <c r="A44" s="230">
        <v>37</v>
      </c>
      <c r="B44" s="312"/>
      <c r="C44" s="320" t="s">
        <v>6992</v>
      </c>
      <c r="D44" s="320" t="s">
        <v>6993</v>
      </c>
      <c r="E44" s="320" t="s">
        <v>6994</v>
      </c>
      <c r="F44" s="312" t="s">
        <v>30</v>
      </c>
      <c r="G44" s="320" t="s">
        <v>31</v>
      </c>
      <c r="H44" s="320" t="s">
        <v>32</v>
      </c>
      <c r="I44" s="320" t="s">
        <v>6</v>
      </c>
      <c r="J44" s="230" t="s">
        <v>3849</v>
      </c>
      <c r="K44" s="28">
        <v>50000</v>
      </c>
      <c r="L44" s="324">
        <v>35000</v>
      </c>
      <c r="M44" s="316"/>
      <c r="N44" s="324">
        <v>35000</v>
      </c>
      <c r="O44" s="317">
        <v>20</v>
      </c>
      <c r="P44" s="324">
        <v>35000</v>
      </c>
      <c r="Q44" s="312" t="s">
        <v>6816</v>
      </c>
      <c r="R44" s="317">
        <v>20</v>
      </c>
      <c r="S44" s="322" t="s">
        <v>6995</v>
      </c>
      <c r="T44" s="323" t="s">
        <v>6996</v>
      </c>
    </row>
    <row r="45" spans="1:20" ht="110.25">
      <c r="A45" s="230">
        <v>38</v>
      </c>
      <c r="B45" s="312"/>
      <c r="C45" s="320" t="s">
        <v>6997</v>
      </c>
      <c r="D45" s="320" t="s">
        <v>6998</v>
      </c>
      <c r="E45" s="320" t="s">
        <v>6994</v>
      </c>
      <c r="F45" s="312" t="s">
        <v>30</v>
      </c>
      <c r="G45" s="320" t="s">
        <v>31</v>
      </c>
      <c r="H45" s="320" t="s">
        <v>32</v>
      </c>
      <c r="I45" s="320" t="s">
        <v>6</v>
      </c>
      <c r="J45" s="230" t="s">
        <v>3849</v>
      </c>
      <c r="K45" s="28">
        <v>50000</v>
      </c>
      <c r="L45" s="325">
        <v>35000</v>
      </c>
      <c r="M45" s="316"/>
      <c r="N45" s="325">
        <v>35000</v>
      </c>
      <c r="O45" s="317">
        <v>20</v>
      </c>
      <c r="P45" s="325">
        <v>35000</v>
      </c>
      <c r="Q45" s="312" t="s">
        <v>6816</v>
      </c>
      <c r="R45" s="317">
        <v>20</v>
      </c>
      <c r="S45" s="322" t="s">
        <v>6999</v>
      </c>
      <c r="T45" s="323" t="s">
        <v>7000</v>
      </c>
    </row>
    <row r="46" spans="1:20" ht="94.5">
      <c r="A46" s="230">
        <v>39</v>
      </c>
      <c r="B46" s="312"/>
      <c r="C46" s="320" t="s">
        <v>7001</v>
      </c>
      <c r="D46" s="320" t="s">
        <v>7002</v>
      </c>
      <c r="E46" s="320" t="s">
        <v>7003</v>
      </c>
      <c r="F46" s="312" t="s">
        <v>30</v>
      </c>
      <c r="G46" s="320" t="s">
        <v>31</v>
      </c>
      <c r="H46" s="320" t="s">
        <v>32</v>
      </c>
      <c r="I46" s="320" t="s">
        <v>6</v>
      </c>
      <c r="J46" s="230" t="s">
        <v>3849</v>
      </c>
      <c r="K46" s="28">
        <v>50000</v>
      </c>
      <c r="L46" s="325">
        <v>35000</v>
      </c>
      <c r="M46" s="316"/>
      <c r="N46" s="325">
        <v>35000</v>
      </c>
      <c r="O46" s="317">
        <v>20</v>
      </c>
      <c r="P46" s="325">
        <v>35000</v>
      </c>
      <c r="Q46" s="312" t="s">
        <v>6816</v>
      </c>
      <c r="R46" s="317">
        <v>20</v>
      </c>
      <c r="S46" s="322" t="s">
        <v>7004</v>
      </c>
      <c r="T46" s="323" t="s">
        <v>7005</v>
      </c>
    </row>
    <row r="47" spans="1:20" ht="94.5">
      <c r="A47" s="230">
        <v>40</v>
      </c>
      <c r="B47" s="312"/>
      <c r="C47" s="320" t="s">
        <v>7006</v>
      </c>
      <c r="D47" s="320" t="s">
        <v>7007</v>
      </c>
      <c r="E47" s="320" t="s">
        <v>7008</v>
      </c>
      <c r="F47" s="312" t="s">
        <v>30</v>
      </c>
      <c r="G47" s="320" t="s">
        <v>31</v>
      </c>
      <c r="H47" s="320" t="s">
        <v>32</v>
      </c>
      <c r="I47" s="320" t="s">
        <v>6</v>
      </c>
      <c r="J47" s="230" t="s">
        <v>6892</v>
      </c>
      <c r="K47" s="28">
        <v>50000</v>
      </c>
      <c r="L47" s="325">
        <v>35000</v>
      </c>
      <c r="M47" s="316"/>
      <c r="N47" s="325">
        <v>35000</v>
      </c>
      <c r="O47" s="317">
        <v>20</v>
      </c>
      <c r="P47" s="325">
        <v>35000</v>
      </c>
      <c r="Q47" s="312" t="s">
        <v>6816</v>
      </c>
      <c r="R47" s="317">
        <v>20</v>
      </c>
      <c r="S47" s="322" t="s">
        <v>7009</v>
      </c>
      <c r="T47" s="323" t="s">
        <v>7010</v>
      </c>
    </row>
    <row r="48" spans="1:20" ht="78.75">
      <c r="A48" s="230">
        <v>41</v>
      </c>
      <c r="B48" s="312"/>
      <c r="C48" s="320" t="s">
        <v>7011</v>
      </c>
      <c r="D48" s="320" t="s">
        <v>7012</v>
      </c>
      <c r="E48" s="320" t="s">
        <v>7013</v>
      </c>
      <c r="F48" s="312" t="s">
        <v>30</v>
      </c>
      <c r="G48" s="320" t="s">
        <v>31</v>
      </c>
      <c r="H48" s="320" t="s">
        <v>41</v>
      </c>
      <c r="I48" s="320" t="s">
        <v>6</v>
      </c>
      <c r="J48" s="230" t="s">
        <v>6892</v>
      </c>
      <c r="K48" s="28">
        <v>50000</v>
      </c>
      <c r="L48" s="324">
        <v>35000</v>
      </c>
      <c r="M48" s="316"/>
      <c r="N48" s="324">
        <v>35000</v>
      </c>
      <c r="O48" s="317">
        <v>20</v>
      </c>
      <c r="P48" s="324">
        <v>35000</v>
      </c>
      <c r="Q48" s="312" t="s">
        <v>6816</v>
      </c>
      <c r="R48" s="317">
        <v>20</v>
      </c>
      <c r="S48" s="326" t="s">
        <v>7014</v>
      </c>
      <c r="T48" s="323" t="s">
        <v>7015</v>
      </c>
    </row>
    <row r="49" spans="1:20" ht="157.5">
      <c r="A49" s="230">
        <v>42</v>
      </c>
      <c r="B49" s="312"/>
      <c r="C49" s="320" t="s">
        <v>7016</v>
      </c>
      <c r="D49" s="320" t="s">
        <v>7017</v>
      </c>
      <c r="E49" s="320" t="s">
        <v>7018</v>
      </c>
      <c r="F49" s="312" t="s">
        <v>30</v>
      </c>
      <c r="G49" s="320" t="s">
        <v>31</v>
      </c>
      <c r="H49" s="320" t="s">
        <v>41</v>
      </c>
      <c r="I49" s="320" t="s">
        <v>6</v>
      </c>
      <c r="J49" s="230" t="s">
        <v>3849</v>
      </c>
      <c r="K49" s="28">
        <v>50000</v>
      </c>
      <c r="L49" s="325">
        <v>35000</v>
      </c>
      <c r="M49" s="316"/>
      <c r="N49" s="325">
        <v>35000</v>
      </c>
      <c r="O49" s="317">
        <v>20</v>
      </c>
      <c r="P49" s="325">
        <v>35000</v>
      </c>
      <c r="Q49" s="312" t="s">
        <v>6816</v>
      </c>
      <c r="R49" s="317">
        <v>20</v>
      </c>
      <c r="S49" s="322" t="s">
        <v>7019</v>
      </c>
      <c r="T49" s="323" t="s">
        <v>7020</v>
      </c>
    </row>
    <row r="50" spans="1:20" ht="94.5">
      <c r="A50" s="230">
        <v>43</v>
      </c>
      <c r="B50" s="312"/>
      <c r="C50" s="320" t="s">
        <v>7021</v>
      </c>
      <c r="D50" s="320" t="s">
        <v>7022</v>
      </c>
      <c r="E50" s="320" t="s">
        <v>7023</v>
      </c>
      <c r="F50" s="312" t="s">
        <v>30</v>
      </c>
      <c r="G50" s="320" t="s">
        <v>31</v>
      </c>
      <c r="H50" s="320" t="s">
        <v>32</v>
      </c>
      <c r="I50" s="320" t="s">
        <v>6</v>
      </c>
      <c r="J50" s="230" t="s">
        <v>7024</v>
      </c>
      <c r="K50" s="28">
        <v>50000</v>
      </c>
      <c r="L50" s="325">
        <v>35000</v>
      </c>
      <c r="M50" s="316"/>
      <c r="N50" s="325">
        <v>35000</v>
      </c>
      <c r="O50" s="317">
        <v>20</v>
      </c>
      <c r="P50" s="325">
        <v>35000</v>
      </c>
      <c r="Q50" s="312" t="s">
        <v>6816</v>
      </c>
      <c r="R50" s="317">
        <v>20</v>
      </c>
      <c r="S50" s="322" t="s">
        <v>7025</v>
      </c>
      <c r="T50" s="323" t="s">
        <v>7026</v>
      </c>
    </row>
    <row r="51" spans="1:20" ht="126">
      <c r="A51" s="230">
        <v>44</v>
      </c>
      <c r="B51" s="312"/>
      <c r="C51" s="320" t="s">
        <v>7027</v>
      </c>
      <c r="D51" s="320" t="s">
        <v>7028</v>
      </c>
      <c r="E51" s="320" t="s">
        <v>7029</v>
      </c>
      <c r="F51" s="312" t="s">
        <v>30</v>
      </c>
      <c r="G51" s="320" t="s">
        <v>31</v>
      </c>
      <c r="H51" s="320" t="s">
        <v>32</v>
      </c>
      <c r="I51" s="320" t="s">
        <v>6</v>
      </c>
      <c r="J51" s="230" t="s">
        <v>4694</v>
      </c>
      <c r="K51" s="28">
        <v>50000</v>
      </c>
      <c r="L51" s="325">
        <v>35000</v>
      </c>
      <c r="M51" s="316"/>
      <c r="N51" s="325">
        <v>35000</v>
      </c>
      <c r="O51" s="317">
        <v>20</v>
      </c>
      <c r="P51" s="325">
        <v>35000</v>
      </c>
      <c r="Q51" s="312" t="s">
        <v>6816</v>
      </c>
      <c r="R51" s="317">
        <v>20</v>
      </c>
      <c r="S51" s="322" t="s">
        <v>7030</v>
      </c>
      <c r="T51" s="323" t="s">
        <v>7031</v>
      </c>
    </row>
    <row r="52" spans="1:20" ht="94.5">
      <c r="A52" s="230">
        <v>45</v>
      </c>
      <c r="B52" s="312"/>
      <c r="C52" s="320" t="s">
        <v>7032</v>
      </c>
      <c r="D52" s="320" t="s">
        <v>7033</v>
      </c>
      <c r="E52" s="320" t="s">
        <v>7034</v>
      </c>
      <c r="F52" s="312" t="s">
        <v>30</v>
      </c>
      <c r="G52" s="320" t="s">
        <v>31</v>
      </c>
      <c r="H52" s="320" t="s">
        <v>32</v>
      </c>
      <c r="I52" s="320" t="s">
        <v>6</v>
      </c>
      <c r="J52" s="230" t="s">
        <v>7035</v>
      </c>
      <c r="K52" s="28">
        <v>50000</v>
      </c>
      <c r="L52" s="325">
        <v>35000</v>
      </c>
      <c r="M52" s="316"/>
      <c r="N52" s="325">
        <v>35000</v>
      </c>
      <c r="O52" s="317">
        <v>20</v>
      </c>
      <c r="P52" s="325">
        <v>35000</v>
      </c>
      <c r="Q52" s="312" t="s">
        <v>6816</v>
      </c>
      <c r="R52" s="317">
        <v>20</v>
      </c>
      <c r="S52" s="322" t="s">
        <v>7036</v>
      </c>
      <c r="T52" s="323" t="s">
        <v>7037</v>
      </c>
    </row>
    <row r="53" spans="1:20" ht="94.5">
      <c r="A53" s="230">
        <v>46</v>
      </c>
      <c r="B53" s="312"/>
      <c r="C53" s="320" t="s">
        <v>7038</v>
      </c>
      <c r="D53" s="320" t="s">
        <v>7039</v>
      </c>
      <c r="E53" s="320" t="s">
        <v>7040</v>
      </c>
      <c r="F53" s="312" t="s">
        <v>30</v>
      </c>
      <c r="G53" s="320" t="s">
        <v>31</v>
      </c>
      <c r="H53" s="320" t="s">
        <v>41</v>
      </c>
      <c r="I53" s="320" t="s">
        <v>6</v>
      </c>
      <c r="J53" s="230" t="s">
        <v>4771</v>
      </c>
      <c r="K53" s="28">
        <v>50000</v>
      </c>
      <c r="L53" s="325">
        <v>35000</v>
      </c>
      <c r="M53" s="316"/>
      <c r="N53" s="325">
        <v>35000</v>
      </c>
      <c r="O53" s="317">
        <v>20</v>
      </c>
      <c r="P53" s="325">
        <v>35000</v>
      </c>
      <c r="Q53" s="312" t="s">
        <v>6816</v>
      </c>
      <c r="R53" s="317">
        <v>20</v>
      </c>
      <c r="S53" s="322" t="s">
        <v>7041</v>
      </c>
      <c r="T53" s="323" t="s">
        <v>7042</v>
      </c>
    </row>
    <row r="54" spans="1:20" ht="94.5">
      <c r="A54" s="230">
        <v>47</v>
      </c>
      <c r="B54" s="312"/>
      <c r="C54" s="320" t="s">
        <v>7043</v>
      </c>
      <c r="D54" s="320" t="s">
        <v>7044</v>
      </c>
      <c r="E54" s="320" t="s">
        <v>7045</v>
      </c>
      <c r="F54" s="312" t="s">
        <v>30</v>
      </c>
      <c r="G54" s="320" t="s">
        <v>31</v>
      </c>
      <c r="H54" s="320" t="s">
        <v>41</v>
      </c>
      <c r="I54" s="320" t="s">
        <v>6</v>
      </c>
      <c r="J54" s="230" t="s">
        <v>4771</v>
      </c>
      <c r="K54" s="28">
        <v>50000</v>
      </c>
      <c r="L54" s="325">
        <v>35000</v>
      </c>
      <c r="M54" s="316"/>
      <c r="N54" s="325">
        <v>35000</v>
      </c>
      <c r="O54" s="317">
        <v>20</v>
      </c>
      <c r="P54" s="325">
        <v>35000</v>
      </c>
      <c r="Q54" s="312" t="s">
        <v>6816</v>
      </c>
      <c r="R54" s="317">
        <v>20</v>
      </c>
      <c r="S54" s="322" t="s">
        <v>7046</v>
      </c>
      <c r="T54" s="323" t="s">
        <v>7047</v>
      </c>
    </row>
    <row r="55" spans="1:20" ht="94.5">
      <c r="A55" s="230">
        <v>48</v>
      </c>
      <c r="B55" s="312"/>
      <c r="C55" s="320" t="s">
        <v>7048</v>
      </c>
      <c r="D55" s="320" t="s">
        <v>7049</v>
      </c>
      <c r="E55" s="320" t="s">
        <v>7050</v>
      </c>
      <c r="F55" s="312" t="s">
        <v>30</v>
      </c>
      <c r="G55" s="320" t="s">
        <v>31</v>
      </c>
      <c r="H55" s="320" t="s">
        <v>41</v>
      </c>
      <c r="I55" s="320" t="s">
        <v>6</v>
      </c>
      <c r="J55" s="230" t="s">
        <v>7051</v>
      </c>
      <c r="K55" s="28">
        <v>50000</v>
      </c>
      <c r="L55" s="325">
        <v>35000</v>
      </c>
      <c r="M55" s="316"/>
      <c r="N55" s="325">
        <v>35000</v>
      </c>
      <c r="O55" s="317">
        <v>20</v>
      </c>
      <c r="P55" s="325">
        <v>35000</v>
      </c>
      <c r="Q55" s="312" t="s">
        <v>6816</v>
      </c>
      <c r="R55" s="317">
        <v>20</v>
      </c>
      <c r="S55" s="322" t="s">
        <v>7052</v>
      </c>
      <c r="T55" s="323" t="s">
        <v>7053</v>
      </c>
    </row>
    <row r="56" spans="1:20" ht="94.5">
      <c r="A56" s="230">
        <v>49</v>
      </c>
      <c r="B56" s="312"/>
      <c r="C56" s="320" t="s">
        <v>7054</v>
      </c>
      <c r="D56" s="320" t="s">
        <v>6128</v>
      </c>
      <c r="E56" s="320" t="s">
        <v>7055</v>
      </c>
      <c r="F56" s="312" t="s">
        <v>30</v>
      </c>
      <c r="G56" s="320" t="s">
        <v>31</v>
      </c>
      <c r="H56" s="320" t="s">
        <v>41</v>
      </c>
      <c r="I56" s="320" t="s">
        <v>6</v>
      </c>
      <c r="J56" s="230" t="s">
        <v>7024</v>
      </c>
      <c r="K56" s="28">
        <v>50000</v>
      </c>
      <c r="L56" s="325">
        <v>35000</v>
      </c>
      <c r="M56" s="316"/>
      <c r="N56" s="325">
        <v>35000</v>
      </c>
      <c r="O56" s="317">
        <v>20</v>
      </c>
      <c r="P56" s="325">
        <v>35000</v>
      </c>
      <c r="Q56" s="312" t="s">
        <v>6816</v>
      </c>
      <c r="R56" s="317">
        <v>20</v>
      </c>
      <c r="S56" s="322" t="s">
        <v>7056</v>
      </c>
      <c r="T56" s="323" t="s">
        <v>7057</v>
      </c>
    </row>
    <row r="57" spans="1:20" ht="94.5">
      <c r="A57" s="230">
        <v>50</v>
      </c>
      <c r="B57" s="312"/>
      <c r="C57" s="320" t="s">
        <v>7058</v>
      </c>
      <c r="D57" s="320" t="s">
        <v>7059</v>
      </c>
      <c r="E57" s="320" t="s">
        <v>7060</v>
      </c>
      <c r="F57" s="312" t="s">
        <v>30</v>
      </c>
      <c r="G57" s="320" t="s">
        <v>31</v>
      </c>
      <c r="H57" s="320" t="s">
        <v>32</v>
      </c>
      <c r="I57" s="320" t="s">
        <v>6</v>
      </c>
      <c r="J57" s="230" t="s">
        <v>7024</v>
      </c>
      <c r="K57" s="28">
        <v>50000</v>
      </c>
      <c r="L57" s="325">
        <v>35000</v>
      </c>
      <c r="M57" s="316"/>
      <c r="N57" s="325">
        <v>35000</v>
      </c>
      <c r="O57" s="317">
        <v>20</v>
      </c>
      <c r="P57" s="325">
        <v>35000</v>
      </c>
      <c r="Q57" s="312" t="s">
        <v>6816</v>
      </c>
      <c r="R57" s="317">
        <v>20</v>
      </c>
      <c r="S57" s="322" t="s">
        <v>7061</v>
      </c>
      <c r="T57" s="323" t="s">
        <v>7062</v>
      </c>
    </row>
    <row r="58" spans="1:20" ht="110.25">
      <c r="A58" s="230">
        <v>51</v>
      </c>
      <c r="B58" s="312"/>
      <c r="C58" s="320" t="s">
        <v>7063</v>
      </c>
      <c r="D58" s="320" t="s">
        <v>7064</v>
      </c>
      <c r="E58" s="320" t="s">
        <v>7065</v>
      </c>
      <c r="F58" s="312" t="s">
        <v>30</v>
      </c>
      <c r="G58" s="320" t="s">
        <v>31</v>
      </c>
      <c r="H58" s="320" t="s">
        <v>41</v>
      </c>
      <c r="I58" s="320" t="s">
        <v>6</v>
      </c>
      <c r="J58" s="230" t="s">
        <v>7024</v>
      </c>
      <c r="K58" s="28">
        <v>50000</v>
      </c>
      <c r="L58" s="325">
        <v>35000</v>
      </c>
      <c r="M58" s="316"/>
      <c r="N58" s="325">
        <v>35000</v>
      </c>
      <c r="O58" s="317">
        <v>20</v>
      </c>
      <c r="P58" s="325">
        <v>35000</v>
      </c>
      <c r="Q58" s="312" t="s">
        <v>6816</v>
      </c>
      <c r="R58" s="317">
        <v>20</v>
      </c>
      <c r="S58" s="322" t="s">
        <v>7066</v>
      </c>
      <c r="T58" s="323" t="s">
        <v>7067</v>
      </c>
    </row>
    <row r="59" spans="1:20" ht="141.75">
      <c r="A59" s="230">
        <v>52</v>
      </c>
      <c r="B59" s="312"/>
      <c r="C59" s="320" t="s">
        <v>7017</v>
      </c>
      <c r="D59" s="320" t="s">
        <v>7068</v>
      </c>
      <c r="E59" s="320" t="s">
        <v>7069</v>
      </c>
      <c r="F59" s="312" t="s">
        <v>30</v>
      </c>
      <c r="G59" s="320" t="s">
        <v>31</v>
      </c>
      <c r="H59" s="320" t="s">
        <v>32</v>
      </c>
      <c r="I59" s="320" t="s">
        <v>6</v>
      </c>
      <c r="J59" s="230" t="s">
        <v>3849</v>
      </c>
      <c r="K59" s="28">
        <v>50000</v>
      </c>
      <c r="L59" s="325">
        <v>35000</v>
      </c>
      <c r="M59" s="316"/>
      <c r="N59" s="325">
        <v>35000</v>
      </c>
      <c r="O59" s="317">
        <v>20</v>
      </c>
      <c r="P59" s="325">
        <v>35000</v>
      </c>
      <c r="Q59" s="312" t="s">
        <v>6816</v>
      </c>
      <c r="R59" s="317">
        <v>20</v>
      </c>
      <c r="S59" s="322" t="s">
        <v>7019</v>
      </c>
      <c r="T59" s="323" t="s">
        <v>7070</v>
      </c>
    </row>
    <row r="60" spans="1:20" ht="63">
      <c r="A60" s="230">
        <v>53</v>
      </c>
      <c r="B60" s="312"/>
      <c r="C60" s="320" t="s">
        <v>7071</v>
      </c>
      <c r="D60" s="320" t="s">
        <v>7072</v>
      </c>
      <c r="E60" s="320" t="s">
        <v>7073</v>
      </c>
      <c r="F60" s="312" t="s">
        <v>30</v>
      </c>
      <c r="G60" s="320" t="s">
        <v>31</v>
      </c>
      <c r="H60" s="320" t="s">
        <v>32</v>
      </c>
      <c r="I60" s="320" t="s">
        <v>6</v>
      </c>
      <c r="J60" s="230" t="s">
        <v>3424</v>
      </c>
      <c r="K60" s="28">
        <v>50000</v>
      </c>
      <c r="L60" s="325">
        <v>35000</v>
      </c>
      <c r="M60" s="316"/>
      <c r="N60" s="325">
        <v>35000</v>
      </c>
      <c r="O60" s="317">
        <v>20</v>
      </c>
      <c r="P60" s="325">
        <v>35000</v>
      </c>
      <c r="Q60" s="312" t="s">
        <v>6816</v>
      </c>
      <c r="R60" s="317">
        <v>20</v>
      </c>
      <c r="S60" s="322" t="s">
        <v>7074</v>
      </c>
      <c r="T60" s="323" t="s">
        <v>7075</v>
      </c>
    </row>
    <row r="61" spans="1:20" ht="94.5">
      <c r="A61" s="230">
        <v>54</v>
      </c>
      <c r="B61" s="312"/>
      <c r="C61" s="320" t="s">
        <v>7076</v>
      </c>
      <c r="D61" s="320" t="s">
        <v>7077</v>
      </c>
      <c r="E61" s="320" t="s">
        <v>7078</v>
      </c>
      <c r="F61" s="312" t="s">
        <v>30</v>
      </c>
      <c r="G61" s="320" t="s">
        <v>31</v>
      </c>
      <c r="H61" s="320" t="s">
        <v>32</v>
      </c>
      <c r="I61" s="320" t="s">
        <v>6</v>
      </c>
      <c r="J61" s="230" t="s">
        <v>7079</v>
      </c>
      <c r="K61" s="28">
        <v>50000</v>
      </c>
      <c r="L61" s="325">
        <v>35000</v>
      </c>
      <c r="M61" s="316"/>
      <c r="N61" s="325">
        <v>35000</v>
      </c>
      <c r="O61" s="317">
        <v>20</v>
      </c>
      <c r="P61" s="325">
        <v>35000</v>
      </c>
      <c r="Q61" s="312" t="s">
        <v>6816</v>
      </c>
      <c r="R61" s="317">
        <v>20</v>
      </c>
      <c r="S61" s="322" t="s">
        <v>7080</v>
      </c>
      <c r="T61" s="323" t="s">
        <v>7081</v>
      </c>
    </row>
    <row r="62" spans="1:20" ht="78.75">
      <c r="A62" s="230">
        <v>55</v>
      </c>
      <c r="B62" s="312"/>
      <c r="C62" s="320" t="s">
        <v>7082</v>
      </c>
      <c r="D62" s="320" t="s">
        <v>7083</v>
      </c>
      <c r="E62" s="320" t="s">
        <v>7084</v>
      </c>
      <c r="F62" s="312" t="s">
        <v>30</v>
      </c>
      <c r="G62" s="320" t="s">
        <v>31</v>
      </c>
      <c r="H62" s="320" t="s">
        <v>41</v>
      </c>
      <c r="I62" s="320" t="s">
        <v>6</v>
      </c>
      <c r="J62" s="230" t="s">
        <v>6826</v>
      </c>
      <c r="K62" s="28">
        <v>50000</v>
      </c>
      <c r="L62" s="325">
        <v>35000</v>
      </c>
      <c r="M62" s="316"/>
      <c r="N62" s="325">
        <v>35000</v>
      </c>
      <c r="O62" s="317">
        <v>20</v>
      </c>
      <c r="P62" s="325">
        <v>35000</v>
      </c>
      <c r="Q62" s="312" t="s">
        <v>6816</v>
      </c>
      <c r="R62" s="317">
        <v>20</v>
      </c>
      <c r="S62" s="322" t="s">
        <v>7085</v>
      </c>
      <c r="T62" s="323" t="s">
        <v>7086</v>
      </c>
    </row>
    <row r="63" spans="1:20" ht="141.75">
      <c r="A63" s="230">
        <v>56</v>
      </c>
      <c r="B63" s="312"/>
      <c r="C63" s="313" t="s">
        <v>7087</v>
      </c>
      <c r="D63" s="313" t="s">
        <v>7088</v>
      </c>
      <c r="E63" s="313" t="s">
        <v>7089</v>
      </c>
      <c r="F63" s="312" t="s">
        <v>30</v>
      </c>
      <c r="G63" s="313" t="s">
        <v>31</v>
      </c>
      <c r="H63" s="313" t="s">
        <v>41</v>
      </c>
      <c r="I63" s="313" t="s">
        <v>6</v>
      </c>
      <c r="J63" s="314" t="s">
        <v>6826</v>
      </c>
      <c r="K63" s="28">
        <v>50000</v>
      </c>
      <c r="L63" s="327">
        <v>35000</v>
      </c>
      <c r="M63" s="316"/>
      <c r="N63" s="327">
        <v>35000</v>
      </c>
      <c r="O63" s="317">
        <v>20</v>
      </c>
      <c r="P63" s="327">
        <v>35000</v>
      </c>
      <c r="Q63" s="312" t="s">
        <v>6816</v>
      </c>
      <c r="R63" s="317">
        <v>20</v>
      </c>
      <c r="S63" s="328" t="s">
        <v>7090</v>
      </c>
      <c r="T63" s="319" t="s">
        <v>7091</v>
      </c>
    </row>
    <row r="64" spans="1:20" ht="141.75">
      <c r="A64" s="230">
        <v>57</v>
      </c>
      <c r="B64" s="312"/>
      <c r="C64" s="320" t="s">
        <v>7092</v>
      </c>
      <c r="D64" s="320" t="s">
        <v>7093</v>
      </c>
      <c r="E64" s="320" t="s">
        <v>7094</v>
      </c>
      <c r="F64" s="312" t="s">
        <v>30</v>
      </c>
      <c r="G64" s="320" t="s">
        <v>31</v>
      </c>
      <c r="H64" s="320" t="s">
        <v>41</v>
      </c>
      <c r="I64" s="320" t="s">
        <v>6</v>
      </c>
      <c r="J64" s="230" t="s">
        <v>6826</v>
      </c>
      <c r="K64" s="28">
        <v>50000</v>
      </c>
      <c r="L64" s="325">
        <v>35000</v>
      </c>
      <c r="M64" s="316"/>
      <c r="N64" s="325">
        <v>35000</v>
      </c>
      <c r="O64" s="317">
        <v>20</v>
      </c>
      <c r="P64" s="325">
        <v>35000</v>
      </c>
      <c r="Q64" s="312" t="s">
        <v>6816</v>
      </c>
      <c r="R64" s="317">
        <v>20</v>
      </c>
      <c r="S64" s="322" t="s">
        <v>7095</v>
      </c>
      <c r="T64" s="323" t="s">
        <v>7096</v>
      </c>
    </row>
    <row r="65" spans="1:20" ht="110.25">
      <c r="A65" s="230">
        <v>58</v>
      </c>
      <c r="B65" s="312"/>
      <c r="C65" s="320" t="s">
        <v>7097</v>
      </c>
      <c r="D65" s="320" t="s">
        <v>7098</v>
      </c>
      <c r="E65" s="320" t="s">
        <v>7099</v>
      </c>
      <c r="F65" s="312" t="s">
        <v>30</v>
      </c>
      <c r="G65" s="320" t="s">
        <v>31</v>
      </c>
      <c r="H65" s="320" t="s">
        <v>32</v>
      </c>
      <c r="I65" s="320" t="s">
        <v>6</v>
      </c>
      <c r="J65" s="230" t="s">
        <v>7100</v>
      </c>
      <c r="K65" s="28">
        <v>50000</v>
      </c>
      <c r="L65" s="325">
        <v>35000</v>
      </c>
      <c r="M65" s="316"/>
      <c r="N65" s="325">
        <v>35000</v>
      </c>
      <c r="O65" s="317">
        <v>20</v>
      </c>
      <c r="P65" s="325">
        <v>35000</v>
      </c>
      <c r="Q65" s="312" t="s">
        <v>6816</v>
      </c>
      <c r="R65" s="317">
        <v>20</v>
      </c>
      <c r="S65" s="322" t="s">
        <v>7101</v>
      </c>
      <c r="T65" s="322" t="s">
        <v>7102</v>
      </c>
    </row>
    <row r="66" spans="1:20" ht="141.75">
      <c r="A66" s="230">
        <v>59</v>
      </c>
      <c r="B66" s="312"/>
      <c r="C66" s="320" t="s">
        <v>7103</v>
      </c>
      <c r="D66" s="320" t="s">
        <v>7104</v>
      </c>
      <c r="E66" s="320" t="s">
        <v>7105</v>
      </c>
      <c r="F66" s="312" t="s">
        <v>30</v>
      </c>
      <c r="G66" s="320" t="s">
        <v>31</v>
      </c>
      <c r="H66" s="320" t="s">
        <v>32</v>
      </c>
      <c r="I66" s="320" t="s">
        <v>6</v>
      </c>
      <c r="J66" s="230" t="s">
        <v>6826</v>
      </c>
      <c r="K66" s="28">
        <v>50000</v>
      </c>
      <c r="L66" s="325">
        <v>35000</v>
      </c>
      <c r="M66" s="316"/>
      <c r="N66" s="325">
        <v>35000</v>
      </c>
      <c r="O66" s="317">
        <v>20</v>
      </c>
      <c r="P66" s="325">
        <v>35000</v>
      </c>
      <c r="Q66" s="312" t="s">
        <v>6816</v>
      </c>
      <c r="R66" s="317">
        <v>20</v>
      </c>
      <c r="S66" s="322" t="s">
        <v>7106</v>
      </c>
      <c r="T66" s="323" t="s">
        <v>7107</v>
      </c>
    </row>
    <row r="67" spans="1:20" ht="78.75">
      <c r="A67" s="230">
        <v>60</v>
      </c>
      <c r="B67" s="312"/>
      <c r="C67" s="320" t="s">
        <v>7108</v>
      </c>
      <c r="D67" s="320" t="s">
        <v>7109</v>
      </c>
      <c r="E67" s="320" t="s">
        <v>7084</v>
      </c>
      <c r="F67" s="312" t="s">
        <v>30</v>
      </c>
      <c r="G67" s="320" t="s">
        <v>31</v>
      </c>
      <c r="H67" s="320" t="s">
        <v>41</v>
      </c>
      <c r="I67" s="320" t="s">
        <v>6</v>
      </c>
      <c r="J67" s="230" t="s">
        <v>7110</v>
      </c>
      <c r="K67" s="28">
        <v>50000</v>
      </c>
      <c r="L67" s="325">
        <v>35000</v>
      </c>
      <c r="M67" s="316"/>
      <c r="N67" s="325">
        <v>35000</v>
      </c>
      <c r="O67" s="317">
        <v>20</v>
      </c>
      <c r="P67" s="325">
        <v>35000</v>
      </c>
      <c r="Q67" s="312" t="s">
        <v>6816</v>
      </c>
      <c r="R67" s="317">
        <v>20</v>
      </c>
      <c r="S67" s="322">
        <v>96000244411</v>
      </c>
      <c r="T67" s="323" t="s">
        <v>7111</v>
      </c>
    </row>
    <row r="68" spans="1:20" ht="94.5">
      <c r="A68" s="230">
        <v>61</v>
      </c>
      <c r="B68" s="312"/>
      <c r="C68" s="320" t="s">
        <v>7112</v>
      </c>
      <c r="D68" s="320" t="s">
        <v>7113</v>
      </c>
      <c r="E68" s="320" t="s">
        <v>7114</v>
      </c>
      <c r="F68" s="312" t="s">
        <v>30</v>
      </c>
      <c r="G68" s="320" t="s">
        <v>31</v>
      </c>
      <c r="H68" s="320" t="s">
        <v>41</v>
      </c>
      <c r="I68" s="320" t="s">
        <v>6</v>
      </c>
      <c r="J68" s="230" t="s">
        <v>6826</v>
      </c>
      <c r="K68" s="28">
        <v>50000</v>
      </c>
      <c r="L68" s="325">
        <v>35000</v>
      </c>
      <c r="M68" s="316"/>
      <c r="N68" s="325">
        <v>35000</v>
      </c>
      <c r="O68" s="317">
        <v>20</v>
      </c>
      <c r="P68" s="325">
        <v>35000</v>
      </c>
      <c r="Q68" s="312" t="s">
        <v>6816</v>
      </c>
      <c r="R68" s="317">
        <v>20</v>
      </c>
      <c r="S68" s="322" t="s">
        <v>7115</v>
      </c>
      <c r="T68" s="323" t="s">
        <v>7116</v>
      </c>
    </row>
    <row r="69" spans="1:20" ht="94.5">
      <c r="A69" s="230">
        <v>62</v>
      </c>
      <c r="B69" s="312"/>
      <c r="C69" s="320" t="s">
        <v>7117</v>
      </c>
      <c r="D69" s="320" t="s">
        <v>6128</v>
      </c>
      <c r="E69" s="320" t="s">
        <v>7118</v>
      </c>
      <c r="F69" s="312" t="s">
        <v>30</v>
      </c>
      <c r="G69" s="320" t="s">
        <v>31</v>
      </c>
      <c r="H69" s="320" t="s">
        <v>41</v>
      </c>
      <c r="I69" s="320" t="s">
        <v>6</v>
      </c>
      <c r="J69" s="230" t="s">
        <v>6826</v>
      </c>
      <c r="K69" s="28">
        <v>50000</v>
      </c>
      <c r="L69" s="325">
        <v>35000</v>
      </c>
      <c r="M69" s="316"/>
      <c r="N69" s="325">
        <v>35000</v>
      </c>
      <c r="O69" s="317">
        <v>20</v>
      </c>
      <c r="P69" s="325">
        <v>35000</v>
      </c>
      <c r="Q69" s="312" t="s">
        <v>6816</v>
      </c>
      <c r="R69" s="317">
        <v>20</v>
      </c>
      <c r="S69" s="322" t="s">
        <v>7119</v>
      </c>
      <c r="T69" s="323" t="s">
        <v>7120</v>
      </c>
    </row>
    <row r="70" spans="1:20" ht="126">
      <c r="A70" s="230">
        <v>63</v>
      </c>
      <c r="B70" s="312"/>
      <c r="C70" s="320" t="s">
        <v>7121</v>
      </c>
      <c r="D70" s="320" t="s">
        <v>6911</v>
      </c>
      <c r="E70" s="320" t="s">
        <v>7122</v>
      </c>
      <c r="F70" s="312" t="s">
        <v>30</v>
      </c>
      <c r="G70" s="320" t="s">
        <v>31</v>
      </c>
      <c r="H70" s="320" t="s">
        <v>41</v>
      </c>
      <c r="I70" s="320" t="s">
        <v>6</v>
      </c>
      <c r="J70" s="230" t="s">
        <v>6826</v>
      </c>
      <c r="K70" s="28">
        <v>50000</v>
      </c>
      <c r="L70" s="325">
        <v>35000</v>
      </c>
      <c r="M70" s="316"/>
      <c r="N70" s="325">
        <v>35000</v>
      </c>
      <c r="O70" s="317">
        <v>20</v>
      </c>
      <c r="P70" s="325">
        <v>35000</v>
      </c>
      <c r="Q70" s="312" t="s">
        <v>6816</v>
      </c>
      <c r="R70" s="317">
        <v>20</v>
      </c>
      <c r="S70" s="322" t="s">
        <v>7123</v>
      </c>
      <c r="T70" s="323" t="s">
        <v>7124</v>
      </c>
    </row>
    <row r="71" spans="1:20" ht="126">
      <c r="A71" s="230">
        <v>64</v>
      </c>
      <c r="B71" s="312"/>
      <c r="C71" s="320" t="s">
        <v>7125</v>
      </c>
      <c r="D71" s="320" t="s">
        <v>7126</v>
      </c>
      <c r="E71" s="320" t="s">
        <v>7122</v>
      </c>
      <c r="F71" s="312" t="s">
        <v>30</v>
      </c>
      <c r="G71" s="320" t="s">
        <v>31</v>
      </c>
      <c r="H71" s="320" t="s">
        <v>41</v>
      </c>
      <c r="I71" s="320" t="s">
        <v>6</v>
      </c>
      <c r="J71" s="230" t="s">
        <v>3424</v>
      </c>
      <c r="K71" s="28">
        <v>50000</v>
      </c>
      <c r="L71" s="325">
        <v>35000</v>
      </c>
      <c r="M71" s="316"/>
      <c r="N71" s="325">
        <v>35000</v>
      </c>
      <c r="O71" s="317">
        <v>20</v>
      </c>
      <c r="P71" s="325">
        <v>35000</v>
      </c>
      <c r="Q71" s="312" t="s">
        <v>6816</v>
      </c>
      <c r="R71" s="317">
        <v>20</v>
      </c>
      <c r="S71" s="322" t="s">
        <v>7127</v>
      </c>
      <c r="T71" s="323" t="s">
        <v>7128</v>
      </c>
    </row>
    <row r="72" spans="1:20" ht="110.25">
      <c r="A72" s="230">
        <v>65</v>
      </c>
      <c r="B72" s="312"/>
      <c r="C72" s="320" t="s">
        <v>6104</v>
      </c>
      <c r="D72" s="320" t="s">
        <v>7039</v>
      </c>
      <c r="E72" s="320" t="s">
        <v>7129</v>
      </c>
      <c r="F72" s="312" t="s">
        <v>30</v>
      </c>
      <c r="G72" s="320" t="s">
        <v>31</v>
      </c>
      <c r="H72" s="320" t="s">
        <v>41</v>
      </c>
      <c r="I72" s="320" t="s">
        <v>6</v>
      </c>
      <c r="J72" s="230" t="s">
        <v>6826</v>
      </c>
      <c r="K72" s="28">
        <v>50000</v>
      </c>
      <c r="L72" s="325">
        <v>35000</v>
      </c>
      <c r="M72" s="316"/>
      <c r="N72" s="325">
        <v>35000</v>
      </c>
      <c r="O72" s="317">
        <v>20</v>
      </c>
      <c r="P72" s="325">
        <v>35000</v>
      </c>
      <c r="Q72" s="312" t="s">
        <v>6816</v>
      </c>
      <c r="R72" s="317">
        <v>20</v>
      </c>
      <c r="S72" s="322" t="s">
        <v>7130</v>
      </c>
      <c r="T72" s="323" t="s">
        <v>7131</v>
      </c>
    </row>
    <row r="73" spans="1:20" ht="126">
      <c r="A73" s="230">
        <v>66</v>
      </c>
      <c r="B73" s="312"/>
      <c r="C73" s="320" t="s">
        <v>7132</v>
      </c>
      <c r="D73" s="320" t="s">
        <v>7133</v>
      </c>
      <c r="E73" s="320" t="s">
        <v>7134</v>
      </c>
      <c r="F73" s="312" t="s">
        <v>30</v>
      </c>
      <c r="G73" s="320" t="s">
        <v>31</v>
      </c>
      <c r="H73" s="320" t="s">
        <v>32</v>
      </c>
      <c r="I73" s="320" t="s">
        <v>6</v>
      </c>
      <c r="J73" s="230" t="s">
        <v>6826</v>
      </c>
      <c r="K73" s="28">
        <v>50000</v>
      </c>
      <c r="L73" s="325">
        <v>35000</v>
      </c>
      <c r="M73" s="316"/>
      <c r="N73" s="325">
        <v>35000</v>
      </c>
      <c r="O73" s="317">
        <v>20</v>
      </c>
      <c r="P73" s="325">
        <v>35000</v>
      </c>
      <c r="Q73" s="312" t="s">
        <v>6816</v>
      </c>
      <c r="R73" s="317">
        <v>20</v>
      </c>
      <c r="S73" s="322" t="s">
        <v>7135</v>
      </c>
      <c r="T73" s="323" t="s">
        <v>7136</v>
      </c>
    </row>
    <row r="74" spans="1:20" ht="110.25">
      <c r="A74" s="230">
        <v>67</v>
      </c>
      <c r="B74" s="312"/>
      <c r="C74" s="320" t="s">
        <v>7137</v>
      </c>
      <c r="D74" s="320" t="s">
        <v>7138</v>
      </c>
      <c r="E74" s="320" t="s">
        <v>7139</v>
      </c>
      <c r="F74" s="312" t="s">
        <v>30</v>
      </c>
      <c r="G74" s="320" t="s">
        <v>31</v>
      </c>
      <c r="H74" s="320" t="s">
        <v>41</v>
      </c>
      <c r="I74" s="320" t="s">
        <v>6</v>
      </c>
      <c r="J74" s="230" t="s">
        <v>3350</v>
      </c>
      <c r="K74" s="28">
        <v>50000</v>
      </c>
      <c r="L74" s="325">
        <v>35000</v>
      </c>
      <c r="M74" s="316"/>
      <c r="N74" s="325">
        <v>35000</v>
      </c>
      <c r="O74" s="317">
        <v>20</v>
      </c>
      <c r="P74" s="325">
        <v>35000</v>
      </c>
      <c r="Q74" s="312" t="s">
        <v>6816</v>
      </c>
      <c r="R74" s="317">
        <v>20</v>
      </c>
      <c r="S74" s="322" t="s">
        <v>7140</v>
      </c>
      <c r="T74" s="323" t="s">
        <v>7141</v>
      </c>
    </row>
    <row r="75" spans="1:20" ht="94.5">
      <c r="A75" s="230">
        <v>68</v>
      </c>
      <c r="B75" s="312"/>
      <c r="C75" s="320" t="s">
        <v>7142</v>
      </c>
      <c r="D75" s="320" t="s">
        <v>7143</v>
      </c>
      <c r="E75" s="320" t="s">
        <v>7144</v>
      </c>
      <c r="F75" s="312" t="s">
        <v>30</v>
      </c>
      <c r="G75" s="320" t="s">
        <v>31</v>
      </c>
      <c r="H75" s="320" t="s">
        <v>32</v>
      </c>
      <c r="I75" s="320" t="s">
        <v>6</v>
      </c>
      <c r="J75" s="230" t="s">
        <v>6826</v>
      </c>
      <c r="K75" s="28">
        <v>50000</v>
      </c>
      <c r="L75" s="325">
        <v>35000</v>
      </c>
      <c r="M75" s="316"/>
      <c r="N75" s="325">
        <v>35000</v>
      </c>
      <c r="O75" s="317">
        <v>20</v>
      </c>
      <c r="P75" s="325">
        <v>35000</v>
      </c>
      <c r="Q75" s="312" t="s">
        <v>6816</v>
      </c>
      <c r="R75" s="317">
        <v>20</v>
      </c>
      <c r="S75" s="322" t="s">
        <v>7145</v>
      </c>
      <c r="T75" s="323" t="s">
        <v>7146</v>
      </c>
    </row>
    <row r="76" spans="1:20" ht="110.25">
      <c r="A76" s="230">
        <v>69</v>
      </c>
      <c r="B76" s="312"/>
      <c r="C76" s="320" t="s">
        <v>7147</v>
      </c>
      <c r="D76" s="320" t="s">
        <v>7148</v>
      </c>
      <c r="E76" s="320" t="s">
        <v>7149</v>
      </c>
      <c r="F76" s="312" t="s">
        <v>30</v>
      </c>
      <c r="G76" s="320" t="s">
        <v>31</v>
      </c>
      <c r="H76" s="320" t="s">
        <v>32</v>
      </c>
      <c r="I76" s="320" t="s">
        <v>6</v>
      </c>
      <c r="J76" s="230" t="s">
        <v>3849</v>
      </c>
      <c r="K76" s="28">
        <v>50000</v>
      </c>
      <c r="L76" s="325">
        <v>35000</v>
      </c>
      <c r="M76" s="316"/>
      <c r="N76" s="325">
        <v>35000</v>
      </c>
      <c r="O76" s="317">
        <v>20</v>
      </c>
      <c r="P76" s="325">
        <v>35000</v>
      </c>
      <c r="Q76" s="312" t="s">
        <v>6816</v>
      </c>
      <c r="R76" s="317">
        <v>20</v>
      </c>
      <c r="S76" s="322" t="s">
        <v>7150</v>
      </c>
      <c r="T76" s="323" t="s">
        <v>7151</v>
      </c>
    </row>
    <row r="77" spans="1:20" ht="126">
      <c r="A77" s="230">
        <v>70</v>
      </c>
      <c r="B77" s="312"/>
      <c r="C77" s="320" t="s">
        <v>7152</v>
      </c>
      <c r="D77" s="320" t="s">
        <v>7153</v>
      </c>
      <c r="E77" s="320" t="s">
        <v>7154</v>
      </c>
      <c r="F77" s="312" t="s">
        <v>30</v>
      </c>
      <c r="G77" s="320" t="s">
        <v>31</v>
      </c>
      <c r="H77" s="320" t="s">
        <v>32</v>
      </c>
      <c r="I77" s="320" t="s">
        <v>6</v>
      </c>
      <c r="J77" s="230" t="s">
        <v>6826</v>
      </c>
      <c r="K77" s="28">
        <v>50000</v>
      </c>
      <c r="L77" s="325">
        <v>35000</v>
      </c>
      <c r="M77" s="316"/>
      <c r="N77" s="325">
        <v>35000</v>
      </c>
      <c r="O77" s="317">
        <v>20</v>
      </c>
      <c r="P77" s="325">
        <v>35000</v>
      </c>
      <c r="Q77" s="312" t="s">
        <v>6816</v>
      </c>
      <c r="R77" s="317">
        <v>20</v>
      </c>
      <c r="S77" s="322" t="s">
        <v>7155</v>
      </c>
      <c r="T77" s="323" t="s">
        <v>7156</v>
      </c>
    </row>
    <row r="78" spans="1:20" ht="110.25">
      <c r="A78" s="230">
        <v>71</v>
      </c>
      <c r="B78" s="312"/>
      <c r="C78" s="320" t="s">
        <v>7157</v>
      </c>
      <c r="D78" s="320" t="s">
        <v>7158</v>
      </c>
      <c r="E78" s="320" t="s">
        <v>7159</v>
      </c>
      <c r="F78" s="312" t="s">
        <v>30</v>
      </c>
      <c r="G78" s="320" t="s">
        <v>31</v>
      </c>
      <c r="H78" s="320" t="s">
        <v>41</v>
      </c>
      <c r="I78" s="320" t="s">
        <v>6</v>
      </c>
      <c r="J78" s="230" t="s">
        <v>3424</v>
      </c>
      <c r="K78" s="28">
        <v>50000</v>
      </c>
      <c r="L78" s="312">
        <v>35000</v>
      </c>
      <c r="M78" s="316"/>
      <c r="N78" s="312">
        <v>35000</v>
      </c>
      <c r="O78" s="317">
        <v>20</v>
      </c>
      <c r="P78" s="312">
        <v>35000</v>
      </c>
      <c r="Q78" s="312" t="s">
        <v>6816</v>
      </c>
      <c r="R78" s="317">
        <v>20</v>
      </c>
      <c r="S78" s="326" t="s">
        <v>7160</v>
      </c>
      <c r="T78" s="329" t="s">
        <v>7161</v>
      </c>
    </row>
    <row r="79" spans="1:20" ht="78.75">
      <c r="A79" s="230">
        <v>72</v>
      </c>
      <c r="B79" s="312"/>
      <c r="C79" s="320" t="s">
        <v>7162</v>
      </c>
      <c r="D79" s="320" t="s">
        <v>7163</v>
      </c>
      <c r="E79" s="320" t="s">
        <v>7164</v>
      </c>
      <c r="F79" s="312" t="s">
        <v>30</v>
      </c>
      <c r="G79" s="320" t="s">
        <v>31</v>
      </c>
      <c r="H79" s="320" t="s">
        <v>41</v>
      </c>
      <c r="I79" s="320" t="s">
        <v>6</v>
      </c>
      <c r="J79" s="230" t="s">
        <v>7165</v>
      </c>
      <c r="K79" s="28">
        <v>50000</v>
      </c>
      <c r="L79" s="325">
        <v>35000</v>
      </c>
      <c r="M79" s="316"/>
      <c r="N79" s="325">
        <v>35000</v>
      </c>
      <c r="O79" s="317">
        <v>20</v>
      </c>
      <c r="P79" s="325">
        <v>35000</v>
      </c>
      <c r="Q79" s="312" t="s">
        <v>6816</v>
      </c>
      <c r="R79" s="317">
        <v>20</v>
      </c>
      <c r="S79" s="322" t="s">
        <v>7166</v>
      </c>
      <c r="T79" s="323" t="s">
        <v>7167</v>
      </c>
    </row>
    <row r="80" spans="1:20" ht="78.75">
      <c r="A80" s="230">
        <v>73</v>
      </c>
      <c r="B80" s="312"/>
      <c r="C80" s="320" t="s">
        <v>7168</v>
      </c>
      <c r="D80" s="320" t="s">
        <v>7169</v>
      </c>
      <c r="E80" s="320" t="s">
        <v>7164</v>
      </c>
      <c r="F80" s="312" t="s">
        <v>30</v>
      </c>
      <c r="G80" s="320" t="s">
        <v>31</v>
      </c>
      <c r="H80" s="320" t="s">
        <v>32</v>
      </c>
      <c r="I80" s="320" t="s">
        <v>6</v>
      </c>
      <c r="J80" s="230" t="s">
        <v>7170</v>
      </c>
      <c r="K80" s="28">
        <v>50000</v>
      </c>
      <c r="L80" s="325">
        <v>35000</v>
      </c>
      <c r="M80" s="316"/>
      <c r="N80" s="325">
        <v>35000</v>
      </c>
      <c r="O80" s="317">
        <v>20</v>
      </c>
      <c r="P80" s="325">
        <v>35000</v>
      </c>
      <c r="Q80" s="312" t="s">
        <v>6816</v>
      </c>
      <c r="R80" s="317">
        <v>20</v>
      </c>
      <c r="S80" s="322" t="s">
        <v>7171</v>
      </c>
      <c r="T80" s="323" t="s">
        <v>7172</v>
      </c>
    </row>
    <row r="81" spans="1:20" ht="94.5">
      <c r="A81" s="230">
        <v>74</v>
      </c>
      <c r="B81" s="312"/>
      <c r="C81" s="320" t="s">
        <v>6954</v>
      </c>
      <c r="D81" s="320" t="s">
        <v>7173</v>
      </c>
      <c r="E81" s="320" t="s">
        <v>7174</v>
      </c>
      <c r="F81" s="312" t="s">
        <v>30</v>
      </c>
      <c r="G81" s="320" t="s">
        <v>31</v>
      </c>
      <c r="H81" s="320" t="s">
        <v>32</v>
      </c>
      <c r="I81" s="320" t="s">
        <v>6</v>
      </c>
      <c r="J81" s="230" t="s">
        <v>3424</v>
      </c>
      <c r="K81" s="28">
        <v>50000</v>
      </c>
      <c r="L81" s="325">
        <v>35000</v>
      </c>
      <c r="M81" s="316"/>
      <c r="N81" s="325">
        <v>35000</v>
      </c>
      <c r="O81" s="317">
        <v>20</v>
      </c>
      <c r="P81" s="325">
        <v>35000</v>
      </c>
      <c r="Q81" s="312" t="s">
        <v>6816</v>
      </c>
      <c r="R81" s="317">
        <v>20</v>
      </c>
      <c r="S81" s="322" t="s">
        <v>7175</v>
      </c>
      <c r="T81" s="323" t="s">
        <v>7176</v>
      </c>
    </row>
    <row r="82" spans="1:20" ht="141.75">
      <c r="A82" s="230">
        <v>75</v>
      </c>
      <c r="B82" s="312"/>
      <c r="C82" s="320" t="s">
        <v>7177</v>
      </c>
      <c r="D82" s="320" t="s">
        <v>7178</v>
      </c>
      <c r="E82" s="320" t="s">
        <v>7179</v>
      </c>
      <c r="F82" s="312" t="s">
        <v>30</v>
      </c>
      <c r="G82" s="320" t="s">
        <v>31</v>
      </c>
      <c r="H82" s="320" t="s">
        <v>32</v>
      </c>
      <c r="I82" s="320" t="s">
        <v>6</v>
      </c>
      <c r="J82" s="230" t="s">
        <v>7180</v>
      </c>
      <c r="K82" s="28">
        <v>50000</v>
      </c>
      <c r="L82" s="325">
        <v>35000</v>
      </c>
      <c r="M82" s="316"/>
      <c r="N82" s="325">
        <v>35000</v>
      </c>
      <c r="O82" s="317">
        <v>20</v>
      </c>
      <c r="P82" s="325">
        <v>35000</v>
      </c>
      <c r="Q82" s="312" t="s">
        <v>6816</v>
      </c>
      <c r="R82" s="317">
        <v>20</v>
      </c>
      <c r="S82" s="322" t="s">
        <v>7181</v>
      </c>
      <c r="T82" s="323" t="s">
        <v>7182</v>
      </c>
    </row>
    <row r="83" spans="1:20" ht="126">
      <c r="A83" s="230">
        <v>76</v>
      </c>
      <c r="B83" s="312"/>
      <c r="C83" s="320" t="s">
        <v>7183</v>
      </c>
      <c r="D83" s="320" t="s">
        <v>7184</v>
      </c>
      <c r="E83" s="320" t="s">
        <v>7185</v>
      </c>
      <c r="F83" s="312" t="s">
        <v>30</v>
      </c>
      <c r="G83" s="320" t="s">
        <v>31</v>
      </c>
      <c r="H83" s="320" t="s">
        <v>32</v>
      </c>
      <c r="I83" s="320" t="s">
        <v>6</v>
      </c>
      <c r="J83" s="230" t="s">
        <v>7186</v>
      </c>
      <c r="K83" s="28">
        <v>50000</v>
      </c>
      <c r="L83" s="325">
        <v>35000</v>
      </c>
      <c r="M83" s="316"/>
      <c r="N83" s="325">
        <v>35000</v>
      </c>
      <c r="O83" s="317">
        <v>20</v>
      </c>
      <c r="P83" s="325">
        <v>35000</v>
      </c>
      <c r="Q83" s="312" t="s">
        <v>6816</v>
      </c>
      <c r="R83" s="317">
        <v>20</v>
      </c>
      <c r="S83" s="322" t="s">
        <v>7187</v>
      </c>
      <c r="T83" s="323" t="s">
        <v>7188</v>
      </c>
    </row>
    <row r="84" spans="1:20" ht="126">
      <c r="A84" s="230">
        <v>77</v>
      </c>
      <c r="B84" s="312"/>
      <c r="C84" s="320" t="s">
        <v>7189</v>
      </c>
      <c r="D84" s="320" t="s">
        <v>7190</v>
      </c>
      <c r="E84" s="320" t="s">
        <v>7191</v>
      </c>
      <c r="F84" s="312" t="s">
        <v>30</v>
      </c>
      <c r="G84" s="320" t="s">
        <v>31</v>
      </c>
      <c r="H84" s="320" t="s">
        <v>41</v>
      </c>
      <c r="I84" s="320" t="s">
        <v>6</v>
      </c>
      <c r="J84" s="230" t="s">
        <v>7186</v>
      </c>
      <c r="K84" s="28">
        <v>50000</v>
      </c>
      <c r="L84" s="325">
        <v>35000</v>
      </c>
      <c r="M84" s="316"/>
      <c r="N84" s="325">
        <v>35000</v>
      </c>
      <c r="O84" s="317">
        <v>20</v>
      </c>
      <c r="P84" s="325">
        <v>35000</v>
      </c>
      <c r="Q84" s="312" t="s">
        <v>6816</v>
      </c>
      <c r="R84" s="317">
        <v>20</v>
      </c>
      <c r="S84" s="322" t="s">
        <v>7192</v>
      </c>
      <c r="T84" s="323" t="s">
        <v>7193</v>
      </c>
    </row>
    <row r="85" spans="1:20" ht="126">
      <c r="A85" s="230">
        <v>78</v>
      </c>
      <c r="B85" s="312"/>
      <c r="C85" s="320" t="s">
        <v>7194</v>
      </c>
      <c r="D85" s="320" t="s">
        <v>6128</v>
      </c>
      <c r="E85" s="320" t="s">
        <v>7195</v>
      </c>
      <c r="F85" s="312" t="s">
        <v>30</v>
      </c>
      <c r="G85" s="320" t="s">
        <v>31</v>
      </c>
      <c r="H85" s="320" t="s">
        <v>32</v>
      </c>
      <c r="I85" s="320" t="s">
        <v>6</v>
      </c>
      <c r="J85" s="230" t="s">
        <v>3849</v>
      </c>
      <c r="K85" s="28">
        <v>50000</v>
      </c>
      <c r="L85" s="325">
        <v>35000</v>
      </c>
      <c r="M85" s="316"/>
      <c r="N85" s="325">
        <v>35000</v>
      </c>
      <c r="O85" s="317">
        <v>20</v>
      </c>
      <c r="P85" s="325">
        <v>35000</v>
      </c>
      <c r="Q85" s="312" t="s">
        <v>6816</v>
      </c>
      <c r="R85" s="317">
        <v>20</v>
      </c>
      <c r="S85" s="322" t="s">
        <v>7196</v>
      </c>
      <c r="T85" s="323" t="s">
        <v>7197</v>
      </c>
    </row>
    <row r="86" spans="1:20" ht="94.5">
      <c r="A86" s="230">
        <v>79</v>
      </c>
      <c r="B86" s="312"/>
      <c r="C86" s="320" t="s">
        <v>7198</v>
      </c>
      <c r="D86" s="320" t="s">
        <v>7199</v>
      </c>
      <c r="E86" s="320" t="s">
        <v>7200</v>
      </c>
      <c r="F86" s="312" t="s">
        <v>30</v>
      </c>
      <c r="G86" s="320" t="s">
        <v>31</v>
      </c>
      <c r="H86" s="320" t="s">
        <v>32</v>
      </c>
      <c r="I86" s="320" t="s">
        <v>6</v>
      </c>
      <c r="J86" s="230" t="s">
        <v>7201</v>
      </c>
      <c r="K86" s="28">
        <v>50000</v>
      </c>
      <c r="L86" s="325">
        <v>35000</v>
      </c>
      <c r="M86" s="316"/>
      <c r="N86" s="325">
        <v>35000</v>
      </c>
      <c r="O86" s="317">
        <v>20</v>
      </c>
      <c r="P86" s="325">
        <v>35000</v>
      </c>
      <c r="Q86" s="312" t="s">
        <v>6816</v>
      </c>
      <c r="R86" s="317">
        <v>20</v>
      </c>
      <c r="S86" s="322" t="s">
        <v>7202</v>
      </c>
      <c r="T86" s="323" t="s">
        <v>7203</v>
      </c>
    </row>
    <row r="87" spans="1:20" ht="110.25">
      <c r="A87" s="230">
        <v>80</v>
      </c>
      <c r="B87" s="312"/>
      <c r="C87" s="320" t="s">
        <v>7204</v>
      </c>
      <c r="D87" s="320" t="s">
        <v>7205</v>
      </c>
      <c r="E87" s="320" t="s">
        <v>7206</v>
      </c>
      <c r="F87" s="312" t="s">
        <v>30</v>
      </c>
      <c r="G87" s="320" t="s">
        <v>31</v>
      </c>
      <c r="H87" s="320" t="s">
        <v>32</v>
      </c>
      <c r="I87" s="320" t="s">
        <v>6</v>
      </c>
      <c r="J87" s="230" t="s">
        <v>7207</v>
      </c>
      <c r="K87" s="28">
        <v>50000</v>
      </c>
      <c r="L87" s="325">
        <v>35000</v>
      </c>
      <c r="M87" s="316"/>
      <c r="N87" s="325">
        <v>35000</v>
      </c>
      <c r="O87" s="317">
        <v>20</v>
      </c>
      <c r="P87" s="325">
        <v>35000</v>
      </c>
      <c r="Q87" s="312" t="s">
        <v>6816</v>
      </c>
      <c r="R87" s="317">
        <v>20</v>
      </c>
      <c r="S87" s="322" t="s">
        <v>7208</v>
      </c>
      <c r="T87" s="323" t="s">
        <v>7209</v>
      </c>
    </row>
    <row r="88" spans="1:20" ht="94.5">
      <c r="A88" s="230">
        <v>81</v>
      </c>
      <c r="B88" s="312"/>
      <c r="C88" s="320" t="s">
        <v>7210</v>
      </c>
      <c r="D88" s="320" t="s">
        <v>7211</v>
      </c>
      <c r="E88" s="320" t="s">
        <v>7212</v>
      </c>
      <c r="F88" s="312" t="s">
        <v>30</v>
      </c>
      <c r="G88" s="320" t="s">
        <v>31</v>
      </c>
      <c r="H88" s="320" t="s">
        <v>41</v>
      </c>
      <c r="I88" s="320" t="s">
        <v>6</v>
      </c>
      <c r="J88" s="230" t="s">
        <v>3350</v>
      </c>
      <c r="K88" s="28">
        <v>50000</v>
      </c>
      <c r="L88" s="325">
        <v>35000</v>
      </c>
      <c r="M88" s="316"/>
      <c r="N88" s="325">
        <v>35000</v>
      </c>
      <c r="O88" s="317">
        <v>20</v>
      </c>
      <c r="P88" s="325">
        <v>35000</v>
      </c>
      <c r="Q88" s="312" t="s">
        <v>6816</v>
      </c>
      <c r="R88" s="317">
        <v>20</v>
      </c>
      <c r="S88" s="322" t="s">
        <v>7213</v>
      </c>
      <c r="T88" s="323" t="s">
        <v>7214</v>
      </c>
    </row>
    <row r="89" spans="1:20" ht="78.75">
      <c r="A89" s="230">
        <v>82</v>
      </c>
      <c r="B89" s="312"/>
      <c r="C89" s="320" t="s">
        <v>7215</v>
      </c>
      <c r="D89" s="320" t="s">
        <v>7049</v>
      </c>
      <c r="E89" s="320" t="s">
        <v>7216</v>
      </c>
      <c r="F89" s="312" t="s">
        <v>30</v>
      </c>
      <c r="G89" s="320" t="s">
        <v>31</v>
      </c>
      <c r="H89" s="320" t="s">
        <v>41</v>
      </c>
      <c r="I89" s="320" t="s">
        <v>6</v>
      </c>
      <c r="J89" s="230" t="s">
        <v>3350</v>
      </c>
      <c r="K89" s="28">
        <v>50000</v>
      </c>
      <c r="L89" s="325">
        <v>35000</v>
      </c>
      <c r="M89" s="316"/>
      <c r="N89" s="325">
        <v>35000</v>
      </c>
      <c r="O89" s="317">
        <v>20</v>
      </c>
      <c r="P89" s="325">
        <v>35000</v>
      </c>
      <c r="Q89" s="312" t="s">
        <v>6816</v>
      </c>
      <c r="R89" s="317">
        <v>20</v>
      </c>
      <c r="S89" s="322">
        <v>51111610321</v>
      </c>
      <c r="T89" s="323" t="s">
        <v>7217</v>
      </c>
    </row>
    <row r="90" spans="1:20" ht="126">
      <c r="A90" s="230">
        <v>83</v>
      </c>
      <c r="B90" s="312"/>
      <c r="C90" s="320" t="s">
        <v>7218</v>
      </c>
      <c r="D90" s="320" t="s">
        <v>7219</v>
      </c>
      <c r="E90" s="320" t="s">
        <v>7220</v>
      </c>
      <c r="F90" s="312" t="s">
        <v>30</v>
      </c>
      <c r="G90" s="320" t="s">
        <v>31</v>
      </c>
      <c r="H90" s="320" t="s">
        <v>41</v>
      </c>
      <c r="I90" s="320" t="s">
        <v>6</v>
      </c>
      <c r="J90" s="230" t="s">
        <v>7221</v>
      </c>
      <c r="K90" s="28">
        <v>50000</v>
      </c>
      <c r="L90" s="325">
        <v>35000</v>
      </c>
      <c r="M90" s="316"/>
      <c r="N90" s="325">
        <v>35000</v>
      </c>
      <c r="O90" s="317">
        <v>20</v>
      </c>
      <c r="P90" s="325">
        <v>35000</v>
      </c>
      <c r="Q90" s="312" t="s">
        <v>6816</v>
      </c>
      <c r="R90" s="317">
        <v>20</v>
      </c>
      <c r="S90" s="322" t="s">
        <v>7222</v>
      </c>
      <c r="T90" s="323" t="s">
        <v>7223</v>
      </c>
    </row>
    <row r="91" spans="1:20" ht="141.75">
      <c r="A91" s="230">
        <v>84</v>
      </c>
      <c r="B91" s="312"/>
      <c r="C91" s="320" t="s">
        <v>7224</v>
      </c>
      <c r="D91" s="320" t="s">
        <v>7225</v>
      </c>
      <c r="E91" s="320" t="s">
        <v>7226</v>
      </c>
      <c r="F91" s="312" t="s">
        <v>30</v>
      </c>
      <c r="G91" s="320" t="s">
        <v>31</v>
      </c>
      <c r="H91" s="320" t="s">
        <v>41</v>
      </c>
      <c r="I91" s="320" t="s">
        <v>6</v>
      </c>
      <c r="J91" s="230" t="s">
        <v>4169</v>
      </c>
      <c r="K91" s="28">
        <v>50000</v>
      </c>
      <c r="L91" s="325">
        <v>35000</v>
      </c>
      <c r="M91" s="316"/>
      <c r="N91" s="325">
        <v>35000</v>
      </c>
      <c r="O91" s="317">
        <v>20</v>
      </c>
      <c r="P91" s="325">
        <v>35000</v>
      </c>
      <c r="Q91" s="312" t="s">
        <v>6816</v>
      </c>
      <c r="R91" s="317">
        <v>20</v>
      </c>
      <c r="S91" s="322" t="s">
        <v>7227</v>
      </c>
      <c r="T91" s="323" t="s">
        <v>7228</v>
      </c>
    </row>
    <row r="92" spans="1:20" ht="126">
      <c r="A92" s="230">
        <v>85</v>
      </c>
      <c r="B92" s="312"/>
      <c r="C92" s="320" t="s">
        <v>7229</v>
      </c>
      <c r="D92" s="320" t="s">
        <v>7230</v>
      </c>
      <c r="E92" s="320" t="s">
        <v>7231</v>
      </c>
      <c r="F92" s="312" t="s">
        <v>30</v>
      </c>
      <c r="G92" s="320" t="s">
        <v>31</v>
      </c>
      <c r="H92" s="320" t="s">
        <v>41</v>
      </c>
      <c r="I92" s="320" t="s">
        <v>6</v>
      </c>
      <c r="J92" s="230" t="s">
        <v>6826</v>
      </c>
      <c r="K92" s="28">
        <v>50000</v>
      </c>
      <c r="L92" s="325">
        <v>35000</v>
      </c>
      <c r="M92" s="316"/>
      <c r="N92" s="325">
        <v>35000</v>
      </c>
      <c r="O92" s="317">
        <v>20</v>
      </c>
      <c r="P92" s="325">
        <v>35000</v>
      </c>
      <c r="Q92" s="312" t="s">
        <v>6816</v>
      </c>
      <c r="R92" s="317">
        <v>20</v>
      </c>
      <c r="S92" s="322" t="s">
        <v>7232</v>
      </c>
      <c r="T92" s="323" t="s">
        <v>7233</v>
      </c>
    </row>
    <row r="93" spans="1:20" ht="94.5">
      <c r="A93" s="230">
        <v>86</v>
      </c>
      <c r="B93" s="312"/>
      <c r="C93" s="320" t="s">
        <v>7234</v>
      </c>
      <c r="D93" s="320" t="s">
        <v>7235</v>
      </c>
      <c r="E93" s="320" t="s">
        <v>7236</v>
      </c>
      <c r="F93" s="312" t="s">
        <v>30</v>
      </c>
      <c r="G93" s="320" t="s">
        <v>31</v>
      </c>
      <c r="H93" s="320" t="s">
        <v>32</v>
      </c>
      <c r="I93" s="320" t="s">
        <v>6</v>
      </c>
      <c r="J93" s="230" t="s">
        <v>7237</v>
      </c>
      <c r="K93" s="28">
        <v>50000</v>
      </c>
      <c r="L93" s="325">
        <v>35000</v>
      </c>
      <c r="M93" s="316"/>
      <c r="N93" s="325">
        <v>35000</v>
      </c>
      <c r="O93" s="317">
        <v>20</v>
      </c>
      <c r="P93" s="325">
        <v>35000</v>
      </c>
      <c r="Q93" s="312" t="s">
        <v>6816</v>
      </c>
      <c r="R93" s="317">
        <v>20</v>
      </c>
      <c r="S93" s="322" t="s">
        <v>7238</v>
      </c>
      <c r="T93" s="323" t="s">
        <v>7239</v>
      </c>
    </row>
    <row r="94" spans="1:20" ht="94.5">
      <c r="A94" s="230">
        <v>87</v>
      </c>
      <c r="B94" s="312"/>
      <c r="C94" s="313" t="s">
        <v>7240</v>
      </c>
      <c r="D94" s="313" t="s">
        <v>7241</v>
      </c>
      <c r="E94" s="313" t="s">
        <v>7242</v>
      </c>
      <c r="F94" s="312" t="s">
        <v>30</v>
      </c>
      <c r="G94" s="313" t="s">
        <v>31</v>
      </c>
      <c r="H94" s="313" t="s">
        <v>32</v>
      </c>
      <c r="I94" s="313" t="s">
        <v>6</v>
      </c>
      <c r="J94" s="314" t="s">
        <v>3535</v>
      </c>
      <c r="K94" s="28">
        <v>100000</v>
      </c>
      <c r="L94" s="327">
        <v>70000</v>
      </c>
      <c r="M94" s="316"/>
      <c r="N94" s="327">
        <v>70000</v>
      </c>
      <c r="O94" s="317">
        <v>20</v>
      </c>
      <c r="P94" s="327">
        <v>70000</v>
      </c>
      <c r="Q94" s="312" t="s">
        <v>6816</v>
      </c>
      <c r="R94" s="317">
        <v>20</v>
      </c>
      <c r="S94" s="328" t="s">
        <v>7243</v>
      </c>
      <c r="T94" s="319" t="s">
        <v>7244</v>
      </c>
    </row>
    <row r="95" spans="1:20" ht="94.5">
      <c r="A95" s="230">
        <v>88</v>
      </c>
      <c r="B95" s="312"/>
      <c r="C95" s="320" t="s">
        <v>7245</v>
      </c>
      <c r="D95" s="320" t="s">
        <v>7246</v>
      </c>
      <c r="E95" s="320" t="s">
        <v>7247</v>
      </c>
      <c r="F95" s="312" t="s">
        <v>30</v>
      </c>
      <c r="G95" s="320" t="s">
        <v>31</v>
      </c>
      <c r="H95" s="320" t="s">
        <v>41</v>
      </c>
      <c r="I95" s="320" t="s">
        <v>6</v>
      </c>
      <c r="J95" s="230" t="s">
        <v>7248</v>
      </c>
      <c r="K95" s="28">
        <v>50000</v>
      </c>
      <c r="L95" s="325">
        <v>35000</v>
      </c>
      <c r="M95" s="316"/>
      <c r="N95" s="325">
        <v>35000</v>
      </c>
      <c r="O95" s="317">
        <v>20</v>
      </c>
      <c r="P95" s="325">
        <v>35000</v>
      </c>
      <c r="Q95" s="312" t="s">
        <v>6816</v>
      </c>
      <c r="R95" s="317">
        <v>20</v>
      </c>
      <c r="S95" s="322" t="s">
        <v>7249</v>
      </c>
      <c r="T95" s="323" t="s">
        <v>7250</v>
      </c>
    </row>
    <row r="96" spans="1:20" ht="78.75">
      <c r="A96" s="230">
        <v>89</v>
      </c>
      <c r="B96" s="312"/>
      <c r="C96" s="313" t="s">
        <v>7251</v>
      </c>
      <c r="D96" s="313" t="s">
        <v>7252</v>
      </c>
      <c r="E96" s="313" t="s">
        <v>7253</v>
      </c>
      <c r="F96" s="312" t="s">
        <v>30</v>
      </c>
      <c r="G96" s="313" t="s">
        <v>31</v>
      </c>
      <c r="H96" s="313" t="s">
        <v>32</v>
      </c>
      <c r="I96" s="313" t="s">
        <v>5</v>
      </c>
      <c r="J96" s="314" t="s">
        <v>3849</v>
      </c>
      <c r="K96" s="28">
        <v>200000</v>
      </c>
      <c r="L96" s="330">
        <v>140000</v>
      </c>
      <c r="M96" s="316"/>
      <c r="N96" s="330">
        <v>140000</v>
      </c>
      <c r="O96" s="317">
        <v>20</v>
      </c>
      <c r="P96" s="330">
        <v>140000</v>
      </c>
      <c r="Q96" s="312" t="s">
        <v>6816</v>
      </c>
      <c r="R96" s="317">
        <v>20</v>
      </c>
      <c r="S96" s="328" t="s">
        <v>7254</v>
      </c>
      <c r="T96" s="319" t="s">
        <v>7255</v>
      </c>
    </row>
    <row r="97" spans="1:20" ht="94.5">
      <c r="A97" s="230">
        <v>90</v>
      </c>
      <c r="B97" s="312"/>
      <c r="C97" s="320" t="s">
        <v>7256</v>
      </c>
      <c r="D97" s="320" t="s">
        <v>7104</v>
      </c>
      <c r="E97" s="320" t="s">
        <v>7257</v>
      </c>
      <c r="F97" s="312" t="s">
        <v>30</v>
      </c>
      <c r="G97" s="320" t="s">
        <v>31</v>
      </c>
      <c r="H97" s="320" t="s">
        <v>41</v>
      </c>
      <c r="I97" s="320" t="s">
        <v>6</v>
      </c>
      <c r="J97" s="230" t="s">
        <v>3350</v>
      </c>
      <c r="K97" s="28">
        <v>50000</v>
      </c>
      <c r="L97" s="325">
        <v>35000</v>
      </c>
      <c r="M97" s="316"/>
      <c r="N97" s="325">
        <v>35000</v>
      </c>
      <c r="O97" s="317">
        <v>20</v>
      </c>
      <c r="P97" s="325">
        <v>35000</v>
      </c>
      <c r="Q97" s="312" t="s">
        <v>6816</v>
      </c>
      <c r="R97" s="317">
        <v>20</v>
      </c>
      <c r="S97" s="322" t="s">
        <v>7258</v>
      </c>
      <c r="T97" s="323" t="s">
        <v>7259</v>
      </c>
    </row>
    <row r="98" spans="1:20" ht="94.5">
      <c r="A98" s="230">
        <v>91</v>
      </c>
      <c r="B98" s="312"/>
      <c r="C98" s="320" t="s">
        <v>7260</v>
      </c>
      <c r="D98" s="320" t="s">
        <v>7261</v>
      </c>
      <c r="E98" s="320" t="s">
        <v>7262</v>
      </c>
      <c r="F98" s="312" t="s">
        <v>30</v>
      </c>
      <c r="G98" s="320" t="s">
        <v>31</v>
      </c>
      <c r="H98" s="320" t="s">
        <v>41</v>
      </c>
      <c r="I98" s="320" t="s">
        <v>6</v>
      </c>
      <c r="J98" s="230" t="s">
        <v>3424</v>
      </c>
      <c r="K98" s="28">
        <v>50000</v>
      </c>
      <c r="L98" s="325">
        <v>35000</v>
      </c>
      <c r="M98" s="316"/>
      <c r="N98" s="325">
        <v>35000</v>
      </c>
      <c r="O98" s="317">
        <v>20</v>
      </c>
      <c r="P98" s="325">
        <v>35000</v>
      </c>
      <c r="Q98" s="312" t="s">
        <v>6816</v>
      </c>
      <c r="R98" s="317">
        <v>20</v>
      </c>
      <c r="S98" s="322" t="s">
        <v>7263</v>
      </c>
      <c r="T98" s="323" t="s">
        <v>7264</v>
      </c>
    </row>
    <row r="99" spans="1:20" ht="126">
      <c r="A99" s="230">
        <v>92</v>
      </c>
      <c r="B99" s="312"/>
      <c r="C99" s="320" t="s">
        <v>7265</v>
      </c>
      <c r="D99" s="320" t="s">
        <v>7266</v>
      </c>
      <c r="E99" s="320" t="s">
        <v>7267</v>
      </c>
      <c r="F99" s="312" t="s">
        <v>30</v>
      </c>
      <c r="G99" s="320" t="s">
        <v>31</v>
      </c>
      <c r="H99" s="320" t="s">
        <v>41</v>
      </c>
      <c r="I99" s="320" t="s">
        <v>6</v>
      </c>
      <c r="J99" s="230" t="s">
        <v>6826</v>
      </c>
      <c r="K99" s="28">
        <v>50000</v>
      </c>
      <c r="L99" s="325">
        <v>35000</v>
      </c>
      <c r="M99" s="316"/>
      <c r="N99" s="325">
        <v>35000</v>
      </c>
      <c r="O99" s="317">
        <v>20</v>
      </c>
      <c r="P99" s="325">
        <v>35000</v>
      </c>
      <c r="Q99" s="312" t="s">
        <v>6816</v>
      </c>
      <c r="R99" s="317">
        <v>20</v>
      </c>
      <c r="S99" s="322" t="s">
        <v>7268</v>
      </c>
      <c r="T99" s="323" t="s">
        <v>7269</v>
      </c>
    </row>
    <row r="100" spans="1:20" ht="110.25">
      <c r="A100" s="230">
        <v>93</v>
      </c>
      <c r="B100" s="312"/>
      <c r="C100" s="320" t="s">
        <v>7270</v>
      </c>
      <c r="D100" s="320" t="s">
        <v>6945</v>
      </c>
      <c r="E100" s="320" t="s">
        <v>7271</v>
      </c>
      <c r="F100" s="312" t="s">
        <v>30</v>
      </c>
      <c r="G100" s="320" t="s">
        <v>31</v>
      </c>
      <c r="H100" s="320" t="s">
        <v>41</v>
      </c>
      <c r="I100" s="320" t="s">
        <v>6</v>
      </c>
      <c r="J100" s="230" t="s">
        <v>3350</v>
      </c>
      <c r="K100" s="28">
        <v>50000</v>
      </c>
      <c r="L100" s="325">
        <v>35000</v>
      </c>
      <c r="M100" s="316"/>
      <c r="N100" s="325">
        <v>35000</v>
      </c>
      <c r="O100" s="317">
        <v>20</v>
      </c>
      <c r="P100" s="325">
        <v>35000</v>
      </c>
      <c r="Q100" s="312" t="s">
        <v>6816</v>
      </c>
      <c r="R100" s="317">
        <v>20</v>
      </c>
      <c r="S100" s="322" t="s">
        <v>7272</v>
      </c>
      <c r="T100" s="323" t="s">
        <v>7273</v>
      </c>
    </row>
    <row r="101" spans="1:20" ht="126">
      <c r="A101" s="230">
        <v>94</v>
      </c>
      <c r="B101" s="312"/>
      <c r="C101" s="320" t="s">
        <v>7274</v>
      </c>
      <c r="D101" s="320" t="s">
        <v>7275</v>
      </c>
      <c r="E101" s="320" t="s">
        <v>7276</v>
      </c>
      <c r="F101" s="312" t="s">
        <v>30</v>
      </c>
      <c r="G101" s="320" t="s">
        <v>31</v>
      </c>
      <c r="H101" s="320" t="s">
        <v>32</v>
      </c>
      <c r="I101" s="320" t="s">
        <v>6</v>
      </c>
      <c r="J101" s="230" t="s">
        <v>7170</v>
      </c>
      <c r="K101" s="28">
        <v>50000</v>
      </c>
      <c r="L101" s="325">
        <v>35000</v>
      </c>
      <c r="M101" s="316"/>
      <c r="N101" s="325">
        <v>35000</v>
      </c>
      <c r="O101" s="317">
        <v>20</v>
      </c>
      <c r="P101" s="325">
        <v>35000</v>
      </c>
      <c r="Q101" s="312" t="s">
        <v>6816</v>
      </c>
      <c r="R101" s="317">
        <v>20</v>
      </c>
      <c r="S101" s="322" t="s">
        <v>7277</v>
      </c>
      <c r="T101" s="323" t="s">
        <v>7278</v>
      </c>
    </row>
    <row r="102" spans="1:20" ht="126">
      <c r="A102" s="230">
        <v>95</v>
      </c>
      <c r="B102" s="312"/>
      <c r="C102" s="320" t="s">
        <v>7279</v>
      </c>
      <c r="D102" s="320" t="s">
        <v>7280</v>
      </c>
      <c r="E102" s="320" t="s">
        <v>7281</v>
      </c>
      <c r="F102" s="312" t="s">
        <v>30</v>
      </c>
      <c r="G102" s="320" t="s">
        <v>31</v>
      </c>
      <c r="H102" s="320" t="s">
        <v>41</v>
      </c>
      <c r="I102" s="320" t="s">
        <v>6</v>
      </c>
      <c r="J102" s="230" t="s">
        <v>7282</v>
      </c>
      <c r="K102" s="28">
        <v>50000</v>
      </c>
      <c r="L102" s="325">
        <v>35000</v>
      </c>
      <c r="M102" s="316"/>
      <c r="N102" s="325">
        <v>35000</v>
      </c>
      <c r="O102" s="317">
        <v>20</v>
      </c>
      <c r="P102" s="325">
        <v>35000</v>
      </c>
      <c r="Q102" s="312" t="s">
        <v>6816</v>
      </c>
      <c r="R102" s="317">
        <v>20</v>
      </c>
      <c r="S102" s="322" t="s">
        <v>7283</v>
      </c>
      <c r="T102" s="323" t="s">
        <v>7284</v>
      </c>
    </row>
    <row r="103" spans="1:20" ht="94.5">
      <c r="A103" s="230">
        <v>96</v>
      </c>
      <c r="B103" s="312"/>
      <c r="C103" s="320" t="s">
        <v>7285</v>
      </c>
      <c r="D103" s="320" t="s">
        <v>7286</v>
      </c>
      <c r="E103" s="320" t="s">
        <v>7287</v>
      </c>
      <c r="F103" s="312" t="s">
        <v>30</v>
      </c>
      <c r="G103" s="320" t="s">
        <v>31</v>
      </c>
      <c r="H103" s="320" t="s">
        <v>32</v>
      </c>
      <c r="I103" s="320" t="s">
        <v>6</v>
      </c>
      <c r="J103" s="230" t="s">
        <v>7024</v>
      </c>
      <c r="K103" s="28">
        <v>50000</v>
      </c>
      <c r="L103" s="325">
        <v>35000</v>
      </c>
      <c r="M103" s="316"/>
      <c r="N103" s="325">
        <v>35000</v>
      </c>
      <c r="O103" s="317">
        <v>20</v>
      </c>
      <c r="P103" s="325">
        <v>35000</v>
      </c>
      <c r="Q103" s="312" t="s">
        <v>6816</v>
      </c>
      <c r="R103" s="317">
        <v>20</v>
      </c>
      <c r="S103" s="322" t="s">
        <v>7288</v>
      </c>
      <c r="T103" s="323" t="s">
        <v>7289</v>
      </c>
    </row>
    <row r="104" spans="1:20" ht="78.75">
      <c r="A104" s="230">
        <v>97</v>
      </c>
      <c r="B104" s="312"/>
      <c r="C104" s="320" t="s">
        <v>7290</v>
      </c>
      <c r="D104" s="320" t="s">
        <v>7291</v>
      </c>
      <c r="E104" s="320" t="s">
        <v>7292</v>
      </c>
      <c r="F104" s="312" t="s">
        <v>30</v>
      </c>
      <c r="G104" s="320" t="s">
        <v>31</v>
      </c>
      <c r="H104" s="320" t="s">
        <v>41</v>
      </c>
      <c r="I104" s="320" t="s">
        <v>6</v>
      </c>
      <c r="J104" s="230" t="s">
        <v>3350</v>
      </c>
      <c r="K104" s="28">
        <v>50000</v>
      </c>
      <c r="L104" s="325">
        <v>35000</v>
      </c>
      <c r="M104" s="316"/>
      <c r="N104" s="325">
        <v>35000</v>
      </c>
      <c r="O104" s="317">
        <v>20</v>
      </c>
      <c r="P104" s="325">
        <v>35000</v>
      </c>
      <c r="Q104" s="312" t="s">
        <v>6816</v>
      </c>
      <c r="R104" s="317">
        <v>20</v>
      </c>
      <c r="S104" s="322" t="s">
        <v>7293</v>
      </c>
      <c r="T104" s="323" t="s">
        <v>7294</v>
      </c>
    </row>
    <row r="105" spans="1:20" ht="94.5">
      <c r="A105" s="230">
        <v>98</v>
      </c>
      <c r="B105" s="312"/>
      <c r="C105" s="320" t="s">
        <v>7295</v>
      </c>
      <c r="D105" s="320" t="s">
        <v>7296</v>
      </c>
      <c r="E105" s="320" t="s">
        <v>7297</v>
      </c>
      <c r="F105" s="312" t="s">
        <v>30</v>
      </c>
      <c r="G105" s="320" t="s">
        <v>31</v>
      </c>
      <c r="H105" s="320" t="s">
        <v>41</v>
      </c>
      <c r="I105" s="320" t="s">
        <v>6</v>
      </c>
      <c r="J105" s="230" t="s">
        <v>6826</v>
      </c>
      <c r="K105" s="28">
        <v>50000</v>
      </c>
      <c r="L105" s="325">
        <v>35000</v>
      </c>
      <c r="M105" s="316"/>
      <c r="N105" s="325">
        <v>35000</v>
      </c>
      <c r="O105" s="317">
        <v>20</v>
      </c>
      <c r="P105" s="325">
        <v>35000</v>
      </c>
      <c r="Q105" s="312" t="s">
        <v>6816</v>
      </c>
      <c r="R105" s="317">
        <v>20</v>
      </c>
      <c r="S105" s="322" t="s">
        <v>7298</v>
      </c>
      <c r="T105" s="323" t="s">
        <v>7299</v>
      </c>
    </row>
    <row r="106" spans="1:20" ht="110.25">
      <c r="A106" s="230">
        <v>99</v>
      </c>
      <c r="B106" s="312"/>
      <c r="C106" s="320" t="s">
        <v>7300</v>
      </c>
      <c r="D106" s="320" t="s">
        <v>7301</v>
      </c>
      <c r="E106" s="320" t="s">
        <v>7302</v>
      </c>
      <c r="F106" s="312" t="s">
        <v>30</v>
      </c>
      <c r="G106" s="320" t="s">
        <v>31</v>
      </c>
      <c r="H106" s="320" t="s">
        <v>41</v>
      </c>
      <c r="I106" s="320" t="s">
        <v>6</v>
      </c>
      <c r="J106" s="230" t="s">
        <v>3424</v>
      </c>
      <c r="K106" s="28">
        <v>50000</v>
      </c>
      <c r="L106" s="325">
        <v>35000</v>
      </c>
      <c r="M106" s="316"/>
      <c r="N106" s="325">
        <v>35000</v>
      </c>
      <c r="O106" s="317">
        <v>20</v>
      </c>
      <c r="P106" s="325">
        <v>35000</v>
      </c>
      <c r="Q106" s="312" t="s">
        <v>6816</v>
      </c>
      <c r="R106" s="317">
        <v>20</v>
      </c>
      <c r="S106" s="322" t="s">
        <v>7303</v>
      </c>
      <c r="T106" s="323" t="s">
        <v>7304</v>
      </c>
    </row>
    <row r="107" spans="1:20" ht="126">
      <c r="A107" s="230">
        <v>100</v>
      </c>
      <c r="B107" s="312"/>
      <c r="C107" s="320" t="s">
        <v>6844</v>
      </c>
      <c r="D107" s="320" t="s">
        <v>6911</v>
      </c>
      <c r="E107" s="320" t="s">
        <v>7305</v>
      </c>
      <c r="F107" s="312" t="s">
        <v>30</v>
      </c>
      <c r="G107" s="320" t="s">
        <v>31</v>
      </c>
      <c r="H107" s="320" t="s">
        <v>32</v>
      </c>
      <c r="I107" s="320" t="s">
        <v>6</v>
      </c>
      <c r="J107" s="230" t="s">
        <v>6826</v>
      </c>
      <c r="K107" s="28">
        <v>50000</v>
      </c>
      <c r="L107" s="325">
        <v>35000</v>
      </c>
      <c r="M107" s="316"/>
      <c r="N107" s="325">
        <v>35000</v>
      </c>
      <c r="O107" s="317">
        <v>20</v>
      </c>
      <c r="P107" s="325">
        <v>35000</v>
      </c>
      <c r="Q107" s="312" t="s">
        <v>6816</v>
      </c>
      <c r="R107" s="317">
        <v>20</v>
      </c>
      <c r="S107" s="322" t="s">
        <v>7306</v>
      </c>
      <c r="T107" s="323" t="s">
        <v>7307</v>
      </c>
    </row>
    <row r="108" spans="1:20" ht="110.25">
      <c r="A108" s="230">
        <v>101</v>
      </c>
      <c r="B108" s="312"/>
      <c r="C108" s="320" t="s">
        <v>7308</v>
      </c>
      <c r="D108" s="320" t="s">
        <v>7309</v>
      </c>
      <c r="E108" s="320" t="s">
        <v>7310</v>
      </c>
      <c r="F108" s="312" t="s">
        <v>30</v>
      </c>
      <c r="G108" s="320" t="s">
        <v>31</v>
      </c>
      <c r="H108" s="320" t="s">
        <v>32</v>
      </c>
      <c r="I108" s="320" t="s">
        <v>6</v>
      </c>
      <c r="J108" s="230" t="s">
        <v>3849</v>
      </c>
      <c r="K108" s="28">
        <v>100000</v>
      </c>
      <c r="L108" s="325">
        <v>70000</v>
      </c>
      <c r="M108" s="316"/>
      <c r="N108" s="325">
        <v>70000</v>
      </c>
      <c r="O108" s="317">
        <v>20</v>
      </c>
      <c r="P108" s="325">
        <v>70000</v>
      </c>
      <c r="Q108" s="312" t="s">
        <v>6816</v>
      </c>
      <c r="R108" s="317">
        <v>20</v>
      </c>
      <c r="S108" s="322" t="s">
        <v>7311</v>
      </c>
      <c r="T108" s="323" t="s">
        <v>7312</v>
      </c>
    </row>
    <row r="109" spans="1:20" ht="126">
      <c r="A109" s="230">
        <v>102</v>
      </c>
      <c r="B109" s="312"/>
      <c r="C109" s="320" t="s">
        <v>7313</v>
      </c>
      <c r="D109" s="320" t="s">
        <v>7314</v>
      </c>
      <c r="E109" s="320" t="s">
        <v>7315</v>
      </c>
      <c r="F109" s="312" t="s">
        <v>30</v>
      </c>
      <c r="G109" s="320" t="s">
        <v>31</v>
      </c>
      <c r="H109" s="320" t="s">
        <v>32</v>
      </c>
      <c r="I109" s="320" t="s">
        <v>6</v>
      </c>
      <c r="J109" s="230" t="s">
        <v>4169</v>
      </c>
      <c r="K109" s="28">
        <v>50000</v>
      </c>
      <c r="L109" s="325">
        <v>35000</v>
      </c>
      <c r="M109" s="316"/>
      <c r="N109" s="325">
        <v>35000</v>
      </c>
      <c r="O109" s="317">
        <v>20</v>
      </c>
      <c r="P109" s="325">
        <v>35000</v>
      </c>
      <c r="Q109" s="312" t="s">
        <v>6816</v>
      </c>
      <c r="R109" s="317">
        <v>20</v>
      </c>
      <c r="S109" s="322">
        <v>61213469727</v>
      </c>
      <c r="T109" s="323" t="s">
        <v>7316</v>
      </c>
    </row>
    <row r="110" spans="1:20" ht="126">
      <c r="A110" s="230">
        <v>103</v>
      </c>
      <c r="B110" s="312"/>
      <c r="C110" s="320" t="s">
        <v>7317</v>
      </c>
      <c r="D110" s="320" t="s">
        <v>7318</v>
      </c>
      <c r="E110" s="320" t="s">
        <v>7319</v>
      </c>
      <c r="F110" s="312" t="s">
        <v>30</v>
      </c>
      <c r="G110" s="320" t="s">
        <v>31</v>
      </c>
      <c r="H110" s="320" t="s">
        <v>41</v>
      </c>
      <c r="I110" s="320" t="s">
        <v>6</v>
      </c>
      <c r="J110" s="230" t="s">
        <v>6826</v>
      </c>
      <c r="K110" s="28">
        <v>50000</v>
      </c>
      <c r="L110" s="325">
        <v>35000</v>
      </c>
      <c r="M110" s="316"/>
      <c r="N110" s="325">
        <v>35000</v>
      </c>
      <c r="O110" s="317">
        <v>20</v>
      </c>
      <c r="P110" s="325">
        <v>35000</v>
      </c>
      <c r="Q110" s="312" t="s">
        <v>6816</v>
      </c>
      <c r="R110" s="317">
        <v>20</v>
      </c>
      <c r="S110" s="322" t="s">
        <v>7320</v>
      </c>
      <c r="T110" s="323" t="s">
        <v>7321</v>
      </c>
    </row>
    <row r="111" spans="1:20" ht="110.25">
      <c r="A111" s="230">
        <v>104</v>
      </c>
      <c r="B111" s="312"/>
      <c r="C111" s="320" t="s">
        <v>7322</v>
      </c>
      <c r="D111" s="320" t="s">
        <v>7323</v>
      </c>
      <c r="E111" s="320" t="s">
        <v>7324</v>
      </c>
      <c r="F111" s="312" t="s">
        <v>30</v>
      </c>
      <c r="G111" s="320" t="s">
        <v>31</v>
      </c>
      <c r="H111" s="320" t="s">
        <v>41</v>
      </c>
      <c r="I111" s="320" t="s">
        <v>6</v>
      </c>
      <c r="J111" s="230" t="s">
        <v>6826</v>
      </c>
      <c r="K111" s="28">
        <v>50000</v>
      </c>
      <c r="L111" s="325">
        <v>35000</v>
      </c>
      <c r="M111" s="316"/>
      <c r="N111" s="325">
        <v>35000</v>
      </c>
      <c r="O111" s="317">
        <v>20</v>
      </c>
      <c r="P111" s="325">
        <v>35000</v>
      </c>
      <c r="Q111" s="312" t="s">
        <v>6816</v>
      </c>
      <c r="R111" s="317">
        <v>20</v>
      </c>
      <c r="S111" s="322" t="s">
        <v>7325</v>
      </c>
      <c r="T111" s="323" t="s">
        <v>7326</v>
      </c>
    </row>
    <row r="112" spans="1:20" ht="110.25">
      <c r="A112" s="230">
        <v>105</v>
      </c>
      <c r="B112" s="312"/>
      <c r="C112" s="320" t="s">
        <v>7327</v>
      </c>
      <c r="D112" s="320" t="s">
        <v>7328</v>
      </c>
      <c r="E112" s="320" t="s">
        <v>7324</v>
      </c>
      <c r="F112" s="312" t="s">
        <v>30</v>
      </c>
      <c r="G112" s="320" t="s">
        <v>31</v>
      </c>
      <c r="H112" s="320" t="s">
        <v>41</v>
      </c>
      <c r="I112" s="320" t="s">
        <v>6</v>
      </c>
      <c r="J112" s="230" t="s">
        <v>6826</v>
      </c>
      <c r="K112" s="28">
        <v>50000</v>
      </c>
      <c r="L112" s="325">
        <v>35000</v>
      </c>
      <c r="M112" s="316"/>
      <c r="N112" s="325">
        <v>35000</v>
      </c>
      <c r="O112" s="317">
        <v>20</v>
      </c>
      <c r="P112" s="325">
        <v>35000</v>
      </c>
      <c r="Q112" s="312" t="s">
        <v>6816</v>
      </c>
      <c r="R112" s="317">
        <v>20</v>
      </c>
      <c r="S112" s="322" t="s">
        <v>7329</v>
      </c>
      <c r="T112" s="323" t="s">
        <v>7330</v>
      </c>
    </row>
    <row r="113" spans="1:20" ht="94.5">
      <c r="A113" s="230">
        <v>106</v>
      </c>
      <c r="B113" s="312"/>
      <c r="C113" s="320" t="s">
        <v>7331</v>
      </c>
      <c r="D113" s="320" t="s">
        <v>7332</v>
      </c>
      <c r="E113" s="320" t="s">
        <v>7333</v>
      </c>
      <c r="F113" s="312" t="s">
        <v>30</v>
      </c>
      <c r="G113" s="320" t="s">
        <v>31</v>
      </c>
      <c r="H113" s="320" t="s">
        <v>32</v>
      </c>
      <c r="I113" s="320" t="s">
        <v>6</v>
      </c>
      <c r="J113" s="230" t="s">
        <v>6826</v>
      </c>
      <c r="K113" s="28">
        <v>50000</v>
      </c>
      <c r="L113" s="325">
        <v>35000</v>
      </c>
      <c r="M113" s="316"/>
      <c r="N113" s="325">
        <v>35000</v>
      </c>
      <c r="O113" s="317">
        <v>20</v>
      </c>
      <c r="P113" s="325">
        <v>35000</v>
      </c>
      <c r="Q113" s="312" t="s">
        <v>6816</v>
      </c>
      <c r="R113" s="317">
        <v>20</v>
      </c>
      <c r="S113" s="322" t="s">
        <v>7334</v>
      </c>
      <c r="T113" s="323" t="s">
        <v>7335</v>
      </c>
    </row>
    <row r="114" spans="1:20" ht="126">
      <c r="A114" s="230">
        <v>107</v>
      </c>
      <c r="B114" s="312"/>
      <c r="C114" s="320" t="s">
        <v>7336</v>
      </c>
      <c r="D114" s="320" t="s">
        <v>6950</v>
      </c>
      <c r="E114" s="320" t="s">
        <v>7337</v>
      </c>
      <c r="F114" s="312" t="s">
        <v>30</v>
      </c>
      <c r="G114" s="320" t="s">
        <v>31</v>
      </c>
      <c r="H114" s="320" t="s">
        <v>32</v>
      </c>
      <c r="I114" s="320" t="s">
        <v>6</v>
      </c>
      <c r="J114" s="230" t="s">
        <v>3499</v>
      </c>
      <c r="K114" s="28">
        <v>50000</v>
      </c>
      <c r="L114" s="325">
        <v>35000</v>
      </c>
      <c r="M114" s="316"/>
      <c r="N114" s="325">
        <v>35000</v>
      </c>
      <c r="O114" s="317">
        <v>20</v>
      </c>
      <c r="P114" s="325">
        <v>35000</v>
      </c>
      <c r="Q114" s="312" t="s">
        <v>6816</v>
      </c>
      <c r="R114" s="317">
        <v>20</v>
      </c>
      <c r="S114" s="322" t="s">
        <v>7338</v>
      </c>
      <c r="T114" s="323" t="s">
        <v>7339</v>
      </c>
    </row>
    <row r="115" spans="1:20" ht="126">
      <c r="A115" s="230">
        <v>108</v>
      </c>
      <c r="B115" s="312"/>
      <c r="C115" s="320" t="s">
        <v>7340</v>
      </c>
      <c r="D115" s="320" t="s">
        <v>7341</v>
      </c>
      <c r="E115" s="320" t="s">
        <v>7342</v>
      </c>
      <c r="F115" s="312" t="s">
        <v>30</v>
      </c>
      <c r="G115" s="320" t="s">
        <v>31</v>
      </c>
      <c r="H115" s="320" t="s">
        <v>32</v>
      </c>
      <c r="I115" s="320" t="s">
        <v>6</v>
      </c>
      <c r="J115" s="230" t="s">
        <v>3499</v>
      </c>
      <c r="K115" s="28">
        <v>50000</v>
      </c>
      <c r="L115" s="325">
        <v>35000</v>
      </c>
      <c r="M115" s="316"/>
      <c r="N115" s="325">
        <v>35000</v>
      </c>
      <c r="O115" s="317">
        <v>20</v>
      </c>
      <c r="P115" s="325">
        <v>35000</v>
      </c>
      <c r="Q115" s="312" t="s">
        <v>6816</v>
      </c>
      <c r="R115" s="317">
        <v>20</v>
      </c>
      <c r="S115" s="322" t="s">
        <v>7343</v>
      </c>
      <c r="T115" s="323" t="s">
        <v>7344</v>
      </c>
    </row>
    <row r="116" spans="1:20" ht="126">
      <c r="A116" s="230">
        <v>109</v>
      </c>
      <c r="B116" s="312"/>
      <c r="C116" s="320" t="s">
        <v>7345</v>
      </c>
      <c r="D116" s="320" t="s">
        <v>7346</v>
      </c>
      <c r="E116" s="320" t="s">
        <v>7347</v>
      </c>
      <c r="F116" s="312" t="s">
        <v>30</v>
      </c>
      <c r="G116" s="320" t="s">
        <v>31</v>
      </c>
      <c r="H116" s="320" t="s">
        <v>32</v>
      </c>
      <c r="I116" s="320" t="s">
        <v>6</v>
      </c>
      <c r="J116" s="230" t="s">
        <v>3499</v>
      </c>
      <c r="K116" s="28">
        <v>50000</v>
      </c>
      <c r="L116" s="325">
        <v>35000</v>
      </c>
      <c r="M116" s="316"/>
      <c r="N116" s="325">
        <v>35000</v>
      </c>
      <c r="O116" s="317">
        <v>20</v>
      </c>
      <c r="P116" s="325">
        <v>35000</v>
      </c>
      <c r="Q116" s="312" t="s">
        <v>6816</v>
      </c>
      <c r="R116" s="317">
        <v>20</v>
      </c>
      <c r="S116" s="322" t="s">
        <v>7348</v>
      </c>
      <c r="T116" s="323" t="s">
        <v>7349</v>
      </c>
    </row>
    <row r="117" spans="1:20" ht="126">
      <c r="A117" s="230">
        <v>110</v>
      </c>
      <c r="B117" s="312"/>
      <c r="C117" s="320" t="s">
        <v>7350</v>
      </c>
      <c r="D117" s="320" t="s">
        <v>7351</v>
      </c>
      <c r="E117" s="320" t="s">
        <v>7352</v>
      </c>
      <c r="F117" s="312" t="s">
        <v>30</v>
      </c>
      <c r="G117" s="320" t="s">
        <v>2965</v>
      </c>
      <c r="H117" s="320" t="s">
        <v>32</v>
      </c>
      <c r="I117" s="320" t="s">
        <v>6</v>
      </c>
      <c r="J117" s="230" t="s">
        <v>7353</v>
      </c>
      <c r="K117" s="28">
        <v>50000</v>
      </c>
      <c r="L117" s="325">
        <v>35000</v>
      </c>
      <c r="M117" s="316"/>
      <c r="N117" s="325">
        <v>35000</v>
      </c>
      <c r="O117" s="317">
        <v>20</v>
      </c>
      <c r="P117" s="325">
        <v>35000</v>
      </c>
      <c r="Q117" s="312" t="s">
        <v>6816</v>
      </c>
      <c r="R117" s="317">
        <v>20</v>
      </c>
      <c r="S117" s="322" t="s">
        <v>7354</v>
      </c>
      <c r="T117" s="323" t="s">
        <v>7355</v>
      </c>
    </row>
    <row r="118" spans="1:20" ht="110.25">
      <c r="A118" s="230">
        <v>111</v>
      </c>
      <c r="B118" s="312"/>
      <c r="C118" s="320" t="s">
        <v>7356</v>
      </c>
      <c r="D118" s="320" t="s">
        <v>7357</v>
      </c>
      <c r="E118" s="320" t="s">
        <v>7358</v>
      </c>
      <c r="F118" s="312" t="s">
        <v>30</v>
      </c>
      <c r="G118" s="320" t="s">
        <v>31</v>
      </c>
      <c r="H118" s="320" t="s">
        <v>32</v>
      </c>
      <c r="I118" s="320" t="s">
        <v>6</v>
      </c>
      <c r="J118" s="230" t="s">
        <v>3499</v>
      </c>
      <c r="K118" s="28">
        <v>50000</v>
      </c>
      <c r="L118" s="325">
        <v>35000</v>
      </c>
      <c r="M118" s="316"/>
      <c r="N118" s="325">
        <v>35000</v>
      </c>
      <c r="O118" s="317">
        <v>20</v>
      </c>
      <c r="P118" s="325">
        <v>35000</v>
      </c>
      <c r="Q118" s="312" t="s">
        <v>6816</v>
      </c>
      <c r="R118" s="317">
        <v>20</v>
      </c>
      <c r="S118" s="322" t="s">
        <v>7359</v>
      </c>
      <c r="T118" s="323" t="s">
        <v>7360</v>
      </c>
    </row>
    <row r="119" spans="1:20" ht="110.25">
      <c r="A119" s="230">
        <v>112</v>
      </c>
      <c r="B119" s="312"/>
      <c r="C119" s="320" t="s">
        <v>7361</v>
      </c>
      <c r="D119" s="320" t="s">
        <v>7357</v>
      </c>
      <c r="E119" s="320" t="s">
        <v>7358</v>
      </c>
      <c r="F119" s="312" t="s">
        <v>30</v>
      </c>
      <c r="G119" s="320" t="s">
        <v>31</v>
      </c>
      <c r="H119" s="320" t="s">
        <v>41</v>
      </c>
      <c r="I119" s="320" t="s">
        <v>6</v>
      </c>
      <c r="J119" s="230" t="s">
        <v>3499</v>
      </c>
      <c r="K119" s="28">
        <v>50000</v>
      </c>
      <c r="L119" s="325">
        <v>35000</v>
      </c>
      <c r="M119" s="316"/>
      <c r="N119" s="325">
        <v>35000</v>
      </c>
      <c r="O119" s="317">
        <v>20</v>
      </c>
      <c r="P119" s="325">
        <v>35000</v>
      </c>
      <c r="Q119" s="312" t="s">
        <v>6816</v>
      </c>
      <c r="R119" s="317">
        <v>20</v>
      </c>
      <c r="S119" s="322" t="s">
        <v>7362</v>
      </c>
      <c r="T119" s="323" t="s">
        <v>7363</v>
      </c>
    </row>
    <row r="120" spans="1:20" ht="126">
      <c r="A120" s="230">
        <v>113</v>
      </c>
      <c r="B120" s="312"/>
      <c r="C120" s="320" t="s">
        <v>7364</v>
      </c>
      <c r="D120" s="320" t="s">
        <v>7365</v>
      </c>
      <c r="E120" s="320" t="s">
        <v>7366</v>
      </c>
      <c r="F120" s="312" t="s">
        <v>30</v>
      </c>
      <c r="G120" s="320" t="s">
        <v>31</v>
      </c>
      <c r="H120" s="320" t="s">
        <v>32</v>
      </c>
      <c r="I120" s="320" t="s">
        <v>6</v>
      </c>
      <c r="J120" s="230" t="s">
        <v>3499</v>
      </c>
      <c r="K120" s="28">
        <v>50000</v>
      </c>
      <c r="L120" s="325">
        <v>35000</v>
      </c>
      <c r="M120" s="316"/>
      <c r="N120" s="325">
        <v>35000</v>
      </c>
      <c r="O120" s="317">
        <v>20</v>
      </c>
      <c r="P120" s="325">
        <v>35000</v>
      </c>
      <c r="Q120" s="312" t="s">
        <v>6816</v>
      </c>
      <c r="R120" s="317">
        <v>20</v>
      </c>
      <c r="S120" s="322" t="s">
        <v>7367</v>
      </c>
      <c r="T120" s="323" t="s">
        <v>7368</v>
      </c>
    </row>
    <row r="121" spans="1:20" ht="126">
      <c r="A121" s="230">
        <v>114</v>
      </c>
      <c r="B121" s="312"/>
      <c r="C121" s="320" t="s">
        <v>7369</v>
      </c>
      <c r="D121" s="320" t="s">
        <v>7341</v>
      </c>
      <c r="E121" s="320" t="s">
        <v>7370</v>
      </c>
      <c r="F121" s="312" t="s">
        <v>30</v>
      </c>
      <c r="G121" s="320" t="s">
        <v>31</v>
      </c>
      <c r="H121" s="320" t="s">
        <v>41</v>
      </c>
      <c r="I121" s="320" t="s">
        <v>6</v>
      </c>
      <c r="J121" s="230" t="s">
        <v>3499</v>
      </c>
      <c r="K121" s="28">
        <v>50000</v>
      </c>
      <c r="L121" s="325">
        <v>35000</v>
      </c>
      <c r="M121" s="316"/>
      <c r="N121" s="325">
        <v>35000</v>
      </c>
      <c r="O121" s="317">
        <v>20</v>
      </c>
      <c r="P121" s="325">
        <v>35000</v>
      </c>
      <c r="Q121" s="312" t="s">
        <v>6816</v>
      </c>
      <c r="R121" s="317">
        <v>20</v>
      </c>
      <c r="S121" s="322" t="s">
        <v>7371</v>
      </c>
      <c r="T121" s="323" t="s">
        <v>7372</v>
      </c>
    </row>
    <row r="122" spans="1:20" ht="94.5">
      <c r="A122" s="230">
        <v>115</v>
      </c>
      <c r="B122" s="312"/>
      <c r="C122" s="320" t="s">
        <v>7373</v>
      </c>
      <c r="D122" s="320" t="s">
        <v>7374</v>
      </c>
      <c r="E122" s="320" t="s">
        <v>7375</v>
      </c>
      <c r="F122" s="312" t="s">
        <v>30</v>
      </c>
      <c r="G122" s="320" t="s">
        <v>31</v>
      </c>
      <c r="H122" s="320" t="s">
        <v>32</v>
      </c>
      <c r="I122" s="320" t="s">
        <v>6</v>
      </c>
      <c r="J122" s="230" t="s">
        <v>3849</v>
      </c>
      <c r="K122" s="28">
        <v>50000</v>
      </c>
      <c r="L122" s="325">
        <v>35000</v>
      </c>
      <c r="M122" s="316"/>
      <c r="N122" s="325">
        <v>35000</v>
      </c>
      <c r="O122" s="317">
        <v>20</v>
      </c>
      <c r="P122" s="325">
        <v>35000</v>
      </c>
      <c r="Q122" s="312" t="s">
        <v>6816</v>
      </c>
      <c r="R122" s="317">
        <v>20</v>
      </c>
      <c r="S122" s="322" t="s">
        <v>7376</v>
      </c>
      <c r="T122" s="323" t="s">
        <v>7377</v>
      </c>
    </row>
    <row r="123" spans="1:20" ht="94.5">
      <c r="A123" s="230">
        <v>116</v>
      </c>
      <c r="B123" s="312"/>
      <c r="C123" s="320" t="s">
        <v>7049</v>
      </c>
      <c r="D123" s="320" t="s">
        <v>7378</v>
      </c>
      <c r="E123" s="320" t="s">
        <v>7379</v>
      </c>
      <c r="F123" s="312" t="s">
        <v>30</v>
      </c>
      <c r="G123" s="320" t="s">
        <v>31</v>
      </c>
      <c r="H123" s="320" t="s">
        <v>32</v>
      </c>
      <c r="I123" s="320" t="s">
        <v>6</v>
      </c>
      <c r="J123" s="230" t="s">
        <v>3499</v>
      </c>
      <c r="K123" s="28">
        <v>50000</v>
      </c>
      <c r="L123" s="325">
        <v>35000</v>
      </c>
      <c r="M123" s="316"/>
      <c r="N123" s="325">
        <v>35000</v>
      </c>
      <c r="O123" s="317">
        <v>20</v>
      </c>
      <c r="P123" s="325">
        <v>35000</v>
      </c>
      <c r="Q123" s="312" t="s">
        <v>6816</v>
      </c>
      <c r="R123" s="317">
        <v>20</v>
      </c>
      <c r="S123" s="322" t="s">
        <v>7380</v>
      </c>
      <c r="T123" s="323" t="s">
        <v>7381</v>
      </c>
    </row>
    <row r="124" spans="1:20" ht="94.5">
      <c r="A124" s="230">
        <v>117</v>
      </c>
      <c r="B124" s="312"/>
      <c r="C124" s="320" t="s">
        <v>7382</v>
      </c>
      <c r="D124" s="320" t="s">
        <v>6911</v>
      </c>
      <c r="E124" s="320" t="s">
        <v>7383</v>
      </c>
      <c r="F124" s="312" t="s">
        <v>30</v>
      </c>
      <c r="G124" s="320" t="s">
        <v>31</v>
      </c>
      <c r="H124" s="320" t="s">
        <v>32</v>
      </c>
      <c r="I124" s="320" t="s">
        <v>6</v>
      </c>
      <c r="J124" s="230" t="s">
        <v>6826</v>
      </c>
      <c r="K124" s="28">
        <v>50000</v>
      </c>
      <c r="L124" s="325">
        <v>35000</v>
      </c>
      <c r="M124" s="316"/>
      <c r="N124" s="325">
        <v>35000</v>
      </c>
      <c r="O124" s="317">
        <v>20</v>
      </c>
      <c r="P124" s="325">
        <v>35000</v>
      </c>
      <c r="Q124" s="312" t="s">
        <v>6816</v>
      </c>
      <c r="R124" s="317">
        <v>20</v>
      </c>
      <c r="S124" s="322" t="s">
        <v>7384</v>
      </c>
      <c r="T124" s="323" t="s">
        <v>7385</v>
      </c>
    </row>
    <row r="125" spans="1:20" ht="110.25">
      <c r="A125" s="230">
        <v>118</v>
      </c>
      <c r="B125" s="312"/>
      <c r="C125" s="320" t="s">
        <v>7386</v>
      </c>
      <c r="D125" s="320" t="s">
        <v>7387</v>
      </c>
      <c r="E125" s="320" t="s">
        <v>7388</v>
      </c>
      <c r="F125" s="312" t="s">
        <v>30</v>
      </c>
      <c r="G125" s="320" t="s">
        <v>31</v>
      </c>
      <c r="H125" s="320" t="s">
        <v>32</v>
      </c>
      <c r="I125" s="320" t="s">
        <v>6</v>
      </c>
      <c r="J125" s="230" t="s">
        <v>6826</v>
      </c>
      <c r="K125" s="28">
        <v>50000</v>
      </c>
      <c r="L125" s="325">
        <v>35000</v>
      </c>
      <c r="M125" s="316"/>
      <c r="N125" s="325">
        <v>35000</v>
      </c>
      <c r="O125" s="317">
        <v>20</v>
      </c>
      <c r="P125" s="325">
        <v>35000</v>
      </c>
      <c r="Q125" s="312" t="s">
        <v>6816</v>
      </c>
      <c r="R125" s="317">
        <v>20</v>
      </c>
      <c r="S125" s="322" t="s">
        <v>7389</v>
      </c>
      <c r="T125" s="323" t="s">
        <v>7390</v>
      </c>
    </row>
    <row r="126" spans="1:20" ht="126">
      <c r="A126" s="230">
        <v>119</v>
      </c>
      <c r="B126" s="312"/>
      <c r="C126" s="320" t="s">
        <v>7391</v>
      </c>
      <c r="D126" s="320" t="s">
        <v>7392</v>
      </c>
      <c r="E126" s="320" t="s">
        <v>7393</v>
      </c>
      <c r="F126" s="312" t="s">
        <v>30</v>
      </c>
      <c r="G126" s="320" t="s">
        <v>31</v>
      </c>
      <c r="H126" s="320" t="s">
        <v>32</v>
      </c>
      <c r="I126" s="320" t="s">
        <v>6</v>
      </c>
      <c r="J126" s="230" t="s">
        <v>4169</v>
      </c>
      <c r="K126" s="28">
        <v>50000</v>
      </c>
      <c r="L126" s="325">
        <v>35000</v>
      </c>
      <c r="M126" s="316"/>
      <c r="N126" s="325">
        <v>35000</v>
      </c>
      <c r="O126" s="317">
        <v>20</v>
      </c>
      <c r="P126" s="325">
        <v>35000</v>
      </c>
      <c r="Q126" s="312" t="s">
        <v>6816</v>
      </c>
      <c r="R126" s="317">
        <v>20</v>
      </c>
      <c r="S126" s="322" t="s">
        <v>7394</v>
      </c>
      <c r="T126" s="323" t="s">
        <v>7395</v>
      </c>
    </row>
    <row r="127" spans="1:20" ht="63">
      <c r="A127" s="230">
        <v>120</v>
      </c>
      <c r="B127" s="312"/>
      <c r="C127" s="320" t="s">
        <v>7396</v>
      </c>
      <c r="D127" s="320" t="s">
        <v>7397</v>
      </c>
      <c r="E127" s="320" t="s">
        <v>7398</v>
      </c>
      <c r="F127" s="312" t="s">
        <v>30</v>
      </c>
      <c r="G127" s="320" t="s">
        <v>31</v>
      </c>
      <c r="H127" s="320" t="s">
        <v>32</v>
      </c>
      <c r="I127" s="320" t="s">
        <v>6</v>
      </c>
      <c r="J127" s="230" t="s">
        <v>3424</v>
      </c>
      <c r="K127" s="28">
        <v>50000</v>
      </c>
      <c r="L127" s="325">
        <v>35000</v>
      </c>
      <c r="M127" s="316"/>
      <c r="N127" s="325">
        <v>35000</v>
      </c>
      <c r="O127" s="317">
        <v>20</v>
      </c>
      <c r="P127" s="325">
        <v>35000</v>
      </c>
      <c r="Q127" s="312" t="s">
        <v>6816</v>
      </c>
      <c r="R127" s="317">
        <v>20</v>
      </c>
      <c r="S127" s="322" t="s">
        <v>7399</v>
      </c>
      <c r="T127" s="323" t="s">
        <v>7400</v>
      </c>
    </row>
    <row r="128" spans="1:20" ht="105">
      <c r="A128" s="230">
        <v>121</v>
      </c>
      <c r="B128" s="312"/>
      <c r="C128" s="320" t="s">
        <v>7401</v>
      </c>
      <c r="D128" s="320" t="s">
        <v>7402</v>
      </c>
      <c r="E128" s="156" t="s">
        <v>7403</v>
      </c>
      <c r="F128" s="312" t="s">
        <v>30</v>
      </c>
      <c r="G128" s="320" t="s">
        <v>31</v>
      </c>
      <c r="H128" s="320" t="s">
        <v>41</v>
      </c>
      <c r="I128" s="320" t="s">
        <v>6</v>
      </c>
      <c r="J128" s="230" t="s">
        <v>3350</v>
      </c>
      <c r="K128" s="28">
        <v>50000</v>
      </c>
      <c r="L128" s="325">
        <v>35000</v>
      </c>
      <c r="M128" s="316"/>
      <c r="N128" s="325">
        <v>35000</v>
      </c>
      <c r="O128" s="317">
        <v>20</v>
      </c>
      <c r="P128" s="325">
        <v>35000</v>
      </c>
      <c r="Q128" s="312" t="s">
        <v>6816</v>
      </c>
      <c r="R128" s="317">
        <v>20</v>
      </c>
      <c r="S128" s="322" t="s">
        <v>7404</v>
      </c>
      <c r="T128" s="323" t="s">
        <v>7405</v>
      </c>
    </row>
    <row r="129" spans="1:20" ht="105">
      <c r="A129" s="230">
        <v>122</v>
      </c>
      <c r="B129" s="312"/>
      <c r="C129" s="320" t="s">
        <v>7406</v>
      </c>
      <c r="D129" s="320" t="s">
        <v>7407</v>
      </c>
      <c r="E129" s="156" t="s">
        <v>7408</v>
      </c>
      <c r="F129" s="312" t="s">
        <v>30</v>
      </c>
      <c r="G129" s="320" t="s">
        <v>31</v>
      </c>
      <c r="H129" s="320" t="s">
        <v>41</v>
      </c>
      <c r="I129" s="320" t="s">
        <v>6</v>
      </c>
      <c r="J129" s="230" t="s">
        <v>3424</v>
      </c>
      <c r="K129" s="28">
        <v>50000</v>
      </c>
      <c r="L129" s="325">
        <v>35000</v>
      </c>
      <c r="M129" s="316"/>
      <c r="N129" s="325">
        <v>35000</v>
      </c>
      <c r="O129" s="317">
        <v>20</v>
      </c>
      <c r="P129" s="325">
        <v>35000</v>
      </c>
      <c r="Q129" s="312" t="s">
        <v>6816</v>
      </c>
      <c r="R129" s="317">
        <v>20</v>
      </c>
      <c r="S129" s="322" t="s">
        <v>7409</v>
      </c>
      <c r="T129" s="323" t="s">
        <v>7410</v>
      </c>
    </row>
    <row r="130" spans="1:20" ht="90">
      <c r="A130" s="230">
        <v>123</v>
      </c>
      <c r="B130" s="312"/>
      <c r="C130" s="320" t="s">
        <v>7411</v>
      </c>
      <c r="D130" s="320" t="s">
        <v>7412</v>
      </c>
      <c r="E130" s="156" t="s">
        <v>7413</v>
      </c>
      <c r="F130" s="312" t="s">
        <v>30</v>
      </c>
      <c r="G130" s="320" t="s">
        <v>31</v>
      </c>
      <c r="H130" s="320" t="s">
        <v>41</v>
      </c>
      <c r="I130" s="320" t="s">
        <v>6</v>
      </c>
      <c r="J130" s="230" t="s">
        <v>3350</v>
      </c>
      <c r="K130" s="28">
        <v>50000</v>
      </c>
      <c r="L130" s="325">
        <v>35000</v>
      </c>
      <c r="M130" s="316"/>
      <c r="N130" s="325">
        <v>35000</v>
      </c>
      <c r="O130" s="317">
        <v>20</v>
      </c>
      <c r="P130" s="325">
        <v>35000</v>
      </c>
      <c r="Q130" s="312" t="s">
        <v>6816</v>
      </c>
      <c r="R130" s="317">
        <v>20</v>
      </c>
      <c r="S130" s="322" t="s">
        <v>7414</v>
      </c>
      <c r="T130" s="323" t="s">
        <v>7415</v>
      </c>
    </row>
    <row r="131" spans="1:20" ht="105">
      <c r="A131" s="230">
        <v>124</v>
      </c>
      <c r="B131" s="312"/>
      <c r="C131" s="320" t="s">
        <v>7416</v>
      </c>
      <c r="D131" s="320" t="s">
        <v>7417</v>
      </c>
      <c r="E131" s="156" t="s">
        <v>7418</v>
      </c>
      <c r="F131" s="312" t="s">
        <v>30</v>
      </c>
      <c r="G131" s="320" t="s">
        <v>31</v>
      </c>
      <c r="H131" s="320" t="s">
        <v>41</v>
      </c>
      <c r="I131" s="320" t="s">
        <v>6</v>
      </c>
      <c r="J131" s="230" t="s">
        <v>3350</v>
      </c>
      <c r="K131" s="28">
        <v>50000</v>
      </c>
      <c r="L131" s="325">
        <v>35000</v>
      </c>
      <c r="M131" s="316"/>
      <c r="N131" s="325">
        <v>35000</v>
      </c>
      <c r="O131" s="317">
        <v>20</v>
      </c>
      <c r="P131" s="325">
        <v>35000</v>
      </c>
      <c r="Q131" s="312" t="s">
        <v>6816</v>
      </c>
      <c r="R131" s="317">
        <v>20</v>
      </c>
      <c r="S131" s="322" t="s">
        <v>7419</v>
      </c>
      <c r="T131" s="323" t="s">
        <v>7420</v>
      </c>
    </row>
    <row r="132" spans="1:20" ht="90">
      <c r="A132" s="230">
        <v>125</v>
      </c>
      <c r="B132" s="312"/>
      <c r="C132" s="320" t="s">
        <v>7421</v>
      </c>
      <c r="D132" s="320" t="s">
        <v>6118</v>
      </c>
      <c r="E132" s="156" t="s">
        <v>7422</v>
      </c>
      <c r="F132" s="312" t="s">
        <v>30</v>
      </c>
      <c r="G132" s="320" t="s">
        <v>31</v>
      </c>
      <c r="H132" s="320" t="s">
        <v>41</v>
      </c>
      <c r="I132" s="320" t="s">
        <v>6</v>
      </c>
      <c r="J132" s="230" t="s">
        <v>3350</v>
      </c>
      <c r="K132" s="28">
        <v>50000</v>
      </c>
      <c r="L132" s="325">
        <v>35000</v>
      </c>
      <c r="M132" s="316"/>
      <c r="N132" s="325">
        <v>35000</v>
      </c>
      <c r="O132" s="317">
        <v>20</v>
      </c>
      <c r="P132" s="325">
        <v>35000</v>
      </c>
      <c r="Q132" s="312" t="s">
        <v>6816</v>
      </c>
      <c r="R132" s="317">
        <v>20</v>
      </c>
      <c r="S132" s="322" t="s">
        <v>7423</v>
      </c>
      <c r="T132" s="323" t="s">
        <v>7424</v>
      </c>
    </row>
    <row r="133" spans="1:20" ht="105">
      <c r="A133" s="230">
        <v>126</v>
      </c>
      <c r="B133" s="312"/>
      <c r="C133" s="320" t="s">
        <v>7425</v>
      </c>
      <c r="D133" s="320" t="s">
        <v>6896</v>
      </c>
      <c r="E133" s="156" t="s">
        <v>7426</v>
      </c>
      <c r="F133" s="312" t="s">
        <v>30</v>
      </c>
      <c r="G133" s="320" t="s">
        <v>31</v>
      </c>
      <c r="H133" s="320" t="s">
        <v>32</v>
      </c>
      <c r="I133" s="320" t="s">
        <v>6</v>
      </c>
      <c r="J133" s="230" t="s">
        <v>7427</v>
      </c>
      <c r="K133" s="28">
        <v>200000</v>
      </c>
      <c r="L133" s="324">
        <v>140000</v>
      </c>
      <c r="M133" s="316"/>
      <c r="N133" s="324">
        <v>140000</v>
      </c>
      <c r="O133" s="317">
        <v>20</v>
      </c>
      <c r="P133" s="324">
        <v>140000</v>
      </c>
      <c r="Q133" s="312" t="s">
        <v>6816</v>
      </c>
      <c r="R133" s="317">
        <v>20</v>
      </c>
      <c r="S133" s="322" t="s">
        <v>7428</v>
      </c>
      <c r="T133" s="323" t="s">
        <v>7429</v>
      </c>
    </row>
    <row r="134" spans="1:20" ht="120">
      <c r="A134" s="230">
        <v>127</v>
      </c>
      <c r="B134" s="312"/>
      <c r="C134" s="320" t="s">
        <v>7430</v>
      </c>
      <c r="D134" s="320" t="s">
        <v>7431</v>
      </c>
      <c r="E134" s="156" t="s">
        <v>7432</v>
      </c>
      <c r="F134" s="312" t="s">
        <v>30</v>
      </c>
      <c r="G134" s="320" t="s">
        <v>31</v>
      </c>
      <c r="H134" s="320" t="s">
        <v>41</v>
      </c>
      <c r="I134" s="320" t="s">
        <v>6</v>
      </c>
      <c r="J134" s="230" t="s">
        <v>3424</v>
      </c>
      <c r="K134" s="28">
        <v>50000</v>
      </c>
      <c r="L134" s="325">
        <v>35000</v>
      </c>
      <c r="M134" s="316"/>
      <c r="N134" s="325">
        <v>35000</v>
      </c>
      <c r="O134" s="317">
        <v>20</v>
      </c>
      <c r="P134" s="325">
        <v>35000</v>
      </c>
      <c r="Q134" s="312" t="s">
        <v>6816</v>
      </c>
      <c r="R134" s="317">
        <v>20</v>
      </c>
      <c r="S134" s="322" t="s">
        <v>7433</v>
      </c>
      <c r="T134" s="323" t="s">
        <v>7434</v>
      </c>
    </row>
    <row r="135" spans="1:20" ht="90">
      <c r="A135" s="230">
        <v>128</v>
      </c>
      <c r="B135" s="312"/>
      <c r="C135" s="320" t="s">
        <v>7435</v>
      </c>
      <c r="D135" s="320" t="s">
        <v>7436</v>
      </c>
      <c r="E135" s="156" t="s">
        <v>7437</v>
      </c>
      <c r="F135" s="312" t="s">
        <v>30</v>
      </c>
      <c r="G135" s="320" t="s">
        <v>31</v>
      </c>
      <c r="H135" s="320" t="s">
        <v>41</v>
      </c>
      <c r="I135" s="320" t="s">
        <v>6</v>
      </c>
      <c r="J135" s="230" t="s">
        <v>3350</v>
      </c>
      <c r="K135" s="28">
        <v>50000</v>
      </c>
      <c r="L135" s="325">
        <v>35000</v>
      </c>
      <c r="M135" s="316"/>
      <c r="N135" s="325">
        <v>35000</v>
      </c>
      <c r="O135" s="317">
        <v>20</v>
      </c>
      <c r="P135" s="325">
        <v>35000</v>
      </c>
      <c r="Q135" s="312" t="s">
        <v>6816</v>
      </c>
      <c r="R135" s="317">
        <v>20</v>
      </c>
      <c r="S135" s="322" t="s">
        <v>7438</v>
      </c>
      <c r="T135" s="323" t="s">
        <v>7439</v>
      </c>
    </row>
    <row r="136" spans="1:20" ht="105">
      <c r="A136" s="230">
        <v>129</v>
      </c>
      <c r="B136" s="312"/>
      <c r="C136" s="320" t="s">
        <v>7440</v>
      </c>
      <c r="D136" s="320" t="s">
        <v>7241</v>
      </c>
      <c r="E136" s="156" t="s">
        <v>7441</v>
      </c>
      <c r="F136" s="312" t="s">
        <v>30</v>
      </c>
      <c r="G136" s="320" t="s">
        <v>31</v>
      </c>
      <c r="H136" s="320" t="s">
        <v>32</v>
      </c>
      <c r="I136" s="320" t="s">
        <v>6</v>
      </c>
      <c r="J136" s="230" t="s">
        <v>7442</v>
      </c>
      <c r="K136" s="28">
        <v>100000</v>
      </c>
      <c r="L136" s="325">
        <v>70000</v>
      </c>
      <c r="M136" s="316"/>
      <c r="N136" s="325">
        <v>70000</v>
      </c>
      <c r="O136" s="317">
        <v>20</v>
      </c>
      <c r="P136" s="325">
        <v>70000</v>
      </c>
      <c r="Q136" s="312" t="s">
        <v>6816</v>
      </c>
      <c r="R136" s="317">
        <v>20</v>
      </c>
      <c r="S136" s="322" t="s">
        <v>7443</v>
      </c>
      <c r="T136" s="323" t="s">
        <v>7444</v>
      </c>
    </row>
    <row r="137" spans="1:20" ht="120">
      <c r="A137" s="230">
        <v>130</v>
      </c>
      <c r="B137" s="312"/>
      <c r="C137" s="320" t="s">
        <v>7445</v>
      </c>
      <c r="D137" s="320" t="s">
        <v>7446</v>
      </c>
      <c r="E137" s="156" t="s">
        <v>7447</v>
      </c>
      <c r="F137" s="312" t="s">
        <v>30</v>
      </c>
      <c r="G137" s="320" t="s">
        <v>31</v>
      </c>
      <c r="H137" s="320" t="s">
        <v>41</v>
      </c>
      <c r="I137" s="320" t="s">
        <v>6</v>
      </c>
      <c r="J137" s="230" t="s">
        <v>6826</v>
      </c>
      <c r="K137" s="28">
        <v>50000</v>
      </c>
      <c r="L137" s="325">
        <v>35000</v>
      </c>
      <c r="M137" s="316"/>
      <c r="N137" s="325">
        <v>35000</v>
      </c>
      <c r="O137" s="317">
        <v>20</v>
      </c>
      <c r="P137" s="325">
        <v>35000</v>
      </c>
      <c r="Q137" s="312" t="s">
        <v>6816</v>
      </c>
      <c r="R137" s="317">
        <v>20</v>
      </c>
      <c r="S137" s="322" t="s">
        <v>7448</v>
      </c>
      <c r="T137" s="323" t="s">
        <v>7449</v>
      </c>
    </row>
    <row r="138" spans="1:20" ht="90">
      <c r="A138" s="230">
        <v>131</v>
      </c>
      <c r="B138" s="312"/>
      <c r="C138" s="320" t="s">
        <v>7450</v>
      </c>
      <c r="D138" s="320" t="s">
        <v>7451</v>
      </c>
      <c r="E138" s="156" t="s">
        <v>7452</v>
      </c>
      <c r="F138" s="312" t="s">
        <v>30</v>
      </c>
      <c r="G138" s="320" t="s">
        <v>31</v>
      </c>
      <c r="H138" s="320" t="s">
        <v>32</v>
      </c>
      <c r="I138" s="320" t="s">
        <v>6</v>
      </c>
      <c r="J138" s="230" t="s">
        <v>6826</v>
      </c>
      <c r="K138" s="28">
        <v>50000</v>
      </c>
      <c r="L138" s="325">
        <v>35000</v>
      </c>
      <c r="M138" s="316"/>
      <c r="N138" s="325">
        <v>35000</v>
      </c>
      <c r="O138" s="317">
        <v>20</v>
      </c>
      <c r="P138" s="325">
        <v>35000</v>
      </c>
      <c r="Q138" s="312" t="s">
        <v>6816</v>
      </c>
      <c r="R138" s="317">
        <v>20</v>
      </c>
      <c r="S138" s="322" t="s">
        <v>7453</v>
      </c>
      <c r="T138" s="323" t="s">
        <v>7454</v>
      </c>
    </row>
    <row r="139" spans="1:20" ht="126">
      <c r="A139" s="230">
        <v>132</v>
      </c>
      <c r="B139" s="331"/>
      <c r="C139" s="313" t="s">
        <v>7455</v>
      </c>
      <c r="D139" s="313" t="s">
        <v>4262</v>
      </c>
      <c r="E139" s="313" t="s">
        <v>7456</v>
      </c>
      <c r="F139" s="331" t="s">
        <v>30</v>
      </c>
      <c r="G139" s="332" t="s">
        <v>31</v>
      </c>
      <c r="H139" s="332" t="s">
        <v>41</v>
      </c>
      <c r="I139" s="320" t="s">
        <v>6</v>
      </c>
      <c r="J139" s="313" t="s">
        <v>7457</v>
      </c>
      <c r="K139" s="331">
        <v>100000</v>
      </c>
      <c r="L139" s="313">
        <v>70000</v>
      </c>
      <c r="M139" s="333" t="s">
        <v>6816</v>
      </c>
      <c r="N139" s="313">
        <v>70000</v>
      </c>
      <c r="O139" s="331">
        <v>20</v>
      </c>
      <c r="P139" s="313">
        <v>70000</v>
      </c>
      <c r="Q139" s="331" t="s">
        <v>7458</v>
      </c>
      <c r="R139" s="313">
        <v>20</v>
      </c>
      <c r="S139" s="328" t="s">
        <v>7459</v>
      </c>
      <c r="T139" s="328" t="s">
        <v>7460</v>
      </c>
    </row>
    <row r="140" spans="1:20" ht="141.75">
      <c r="A140" s="230">
        <v>133</v>
      </c>
      <c r="B140" s="331"/>
      <c r="C140" s="313" t="s">
        <v>3672</v>
      </c>
      <c r="D140" s="313" t="s">
        <v>7461</v>
      </c>
      <c r="E140" s="313" t="s">
        <v>7462</v>
      </c>
      <c r="F140" s="331" t="s">
        <v>30</v>
      </c>
      <c r="G140" s="332" t="s">
        <v>31</v>
      </c>
      <c r="H140" s="332" t="s">
        <v>41</v>
      </c>
      <c r="I140" s="320" t="s">
        <v>6</v>
      </c>
      <c r="J140" s="313" t="s">
        <v>7457</v>
      </c>
      <c r="K140" s="331">
        <v>50000</v>
      </c>
      <c r="L140" s="313">
        <v>35000</v>
      </c>
      <c r="M140" s="333" t="s">
        <v>6816</v>
      </c>
      <c r="N140" s="313">
        <v>35000</v>
      </c>
      <c r="O140" s="331">
        <v>20</v>
      </c>
      <c r="P140" s="313">
        <v>35000</v>
      </c>
      <c r="Q140" s="331" t="s">
        <v>7458</v>
      </c>
      <c r="R140" s="313">
        <v>20</v>
      </c>
      <c r="S140" s="328" t="s">
        <v>7463</v>
      </c>
      <c r="T140" s="328" t="s">
        <v>7464</v>
      </c>
    </row>
    <row r="141" spans="1:20" ht="141.75">
      <c r="A141" s="230">
        <v>134</v>
      </c>
      <c r="B141" s="331"/>
      <c r="C141" s="313" t="s">
        <v>3537</v>
      </c>
      <c r="D141" s="313" t="s">
        <v>3742</v>
      </c>
      <c r="E141" s="313" t="s">
        <v>7465</v>
      </c>
      <c r="F141" s="331" t="s">
        <v>30</v>
      </c>
      <c r="G141" s="332" t="s">
        <v>31</v>
      </c>
      <c r="H141" s="332" t="s">
        <v>32</v>
      </c>
      <c r="I141" s="320" t="s">
        <v>6</v>
      </c>
      <c r="J141" s="313" t="s">
        <v>7457</v>
      </c>
      <c r="K141" s="331">
        <v>50000</v>
      </c>
      <c r="L141" s="313">
        <v>35000</v>
      </c>
      <c r="M141" s="333" t="s">
        <v>6816</v>
      </c>
      <c r="N141" s="313">
        <v>35000</v>
      </c>
      <c r="O141" s="331">
        <v>20</v>
      </c>
      <c r="P141" s="313">
        <v>35000</v>
      </c>
      <c r="Q141" s="331" t="s">
        <v>7458</v>
      </c>
      <c r="R141" s="313">
        <v>20</v>
      </c>
      <c r="S141" s="328" t="s">
        <v>7466</v>
      </c>
      <c r="T141" s="328" t="s">
        <v>7467</v>
      </c>
    </row>
    <row r="142" spans="1:20" ht="126">
      <c r="A142" s="230">
        <v>135</v>
      </c>
      <c r="B142" s="331"/>
      <c r="C142" s="334" t="s">
        <v>7468</v>
      </c>
      <c r="D142" s="313" t="s">
        <v>7469</v>
      </c>
      <c r="E142" s="313" t="s">
        <v>7470</v>
      </c>
      <c r="F142" s="331" t="s">
        <v>30</v>
      </c>
      <c r="G142" s="332" t="s">
        <v>31</v>
      </c>
      <c r="H142" s="332" t="s">
        <v>32</v>
      </c>
      <c r="I142" s="320" t="s">
        <v>6</v>
      </c>
      <c r="J142" s="313" t="s">
        <v>7457</v>
      </c>
      <c r="K142" s="331">
        <v>50000</v>
      </c>
      <c r="L142" s="313">
        <v>35000</v>
      </c>
      <c r="M142" s="333" t="s">
        <v>6816</v>
      </c>
      <c r="N142" s="313">
        <v>35000</v>
      </c>
      <c r="O142" s="331">
        <v>20</v>
      </c>
      <c r="P142" s="313">
        <v>35000</v>
      </c>
      <c r="Q142" s="331" t="s">
        <v>7458</v>
      </c>
      <c r="R142" s="313">
        <v>20</v>
      </c>
      <c r="S142" s="328" t="s">
        <v>7471</v>
      </c>
      <c r="T142" s="328" t="s">
        <v>7472</v>
      </c>
    </row>
    <row r="143" spans="1:20" ht="126">
      <c r="A143" s="230">
        <v>136</v>
      </c>
      <c r="B143" s="331"/>
      <c r="C143" s="313" t="s">
        <v>7473</v>
      </c>
      <c r="D143" s="313" t="s">
        <v>7474</v>
      </c>
      <c r="E143" s="313" t="s">
        <v>7475</v>
      </c>
      <c r="F143" s="331" t="s">
        <v>30</v>
      </c>
      <c r="G143" s="332" t="s">
        <v>31</v>
      </c>
      <c r="H143" s="332" t="s">
        <v>41</v>
      </c>
      <c r="I143" s="320" t="s">
        <v>6</v>
      </c>
      <c r="J143" s="313" t="s">
        <v>3350</v>
      </c>
      <c r="K143" s="331">
        <v>50000</v>
      </c>
      <c r="L143" s="313">
        <v>35000</v>
      </c>
      <c r="M143" s="333" t="s">
        <v>6816</v>
      </c>
      <c r="N143" s="313">
        <v>35000</v>
      </c>
      <c r="O143" s="331">
        <v>20</v>
      </c>
      <c r="P143" s="313">
        <v>35000</v>
      </c>
      <c r="Q143" s="331" t="s">
        <v>7458</v>
      </c>
      <c r="R143" s="313">
        <v>20</v>
      </c>
      <c r="S143" s="328" t="s">
        <v>7476</v>
      </c>
      <c r="T143" s="328" t="s">
        <v>7477</v>
      </c>
    </row>
    <row r="144" spans="1:20" ht="110.25">
      <c r="A144" s="230">
        <v>137</v>
      </c>
      <c r="B144" s="331"/>
      <c r="C144" s="313" t="s">
        <v>7478</v>
      </c>
      <c r="D144" s="313" t="s">
        <v>7479</v>
      </c>
      <c r="E144" s="313" t="s">
        <v>7480</v>
      </c>
      <c r="F144" s="331" t="s">
        <v>30</v>
      </c>
      <c r="G144" s="332" t="s">
        <v>31</v>
      </c>
      <c r="H144" s="332" t="s">
        <v>41</v>
      </c>
      <c r="I144" s="320" t="s">
        <v>6</v>
      </c>
      <c r="J144" s="313" t="s">
        <v>3350</v>
      </c>
      <c r="K144" s="331">
        <v>50000</v>
      </c>
      <c r="L144" s="313">
        <v>35000</v>
      </c>
      <c r="M144" s="333" t="s">
        <v>6816</v>
      </c>
      <c r="N144" s="313">
        <v>35000</v>
      </c>
      <c r="O144" s="331">
        <v>20</v>
      </c>
      <c r="P144" s="313">
        <v>35000</v>
      </c>
      <c r="Q144" s="331" t="s">
        <v>7458</v>
      </c>
      <c r="R144" s="313">
        <v>20</v>
      </c>
      <c r="S144" s="328" t="s">
        <v>7481</v>
      </c>
      <c r="T144" s="328" t="s">
        <v>7482</v>
      </c>
    </row>
    <row r="145" spans="1:20" ht="110.25">
      <c r="A145" s="230">
        <v>138</v>
      </c>
      <c r="B145" s="331"/>
      <c r="C145" s="313" t="s">
        <v>7483</v>
      </c>
      <c r="D145" s="313" t="s">
        <v>7484</v>
      </c>
      <c r="E145" s="313" t="s">
        <v>7485</v>
      </c>
      <c r="F145" s="331" t="s">
        <v>30</v>
      </c>
      <c r="G145" s="332" t="s">
        <v>31</v>
      </c>
      <c r="H145" s="332" t="s">
        <v>41</v>
      </c>
      <c r="I145" s="320" t="s">
        <v>6</v>
      </c>
      <c r="J145" s="313" t="s">
        <v>3350</v>
      </c>
      <c r="K145" s="331">
        <v>50000</v>
      </c>
      <c r="L145" s="313">
        <v>35000</v>
      </c>
      <c r="M145" s="333" t="s">
        <v>6816</v>
      </c>
      <c r="N145" s="313">
        <v>35000</v>
      </c>
      <c r="O145" s="331">
        <v>20</v>
      </c>
      <c r="P145" s="313">
        <v>35000</v>
      </c>
      <c r="Q145" s="331" t="s">
        <v>7458</v>
      </c>
      <c r="R145" s="313">
        <v>20</v>
      </c>
      <c r="S145" s="328" t="s">
        <v>7486</v>
      </c>
      <c r="T145" s="328" t="s">
        <v>7487</v>
      </c>
    </row>
    <row r="146" spans="1:20" ht="89.25">
      <c r="A146" s="230">
        <v>139</v>
      </c>
      <c r="B146" s="331"/>
      <c r="C146" s="313" t="s">
        <v>7488</v>
      </c>
      <c r="D146" s="313" t="s">
        <v>7489</v>
      </c>
      <c r="E146" s="334" t="s">
        <v>7490</v>
      </c>
      <c r="F146" s="331" t="s">
        <v>30</v>
      </c>
      <c r="G146" s="332" t="s">
        <v>31</v>
      </c>
      <c r="H146" s="332" t="s">
        <v>41</v>
      </c>
      <c r="I146" s="320" t="s">
        <v>6</v>
      </c>
      <c r="J146" s="313" t="s">
        <v>3350</v>
      </c>
      <c r="K146" s="331">
        <v>50000</v>
      </c>
      <c r="L146" s="313">
        <v>35000</v>
      </c>
      <c r="M146" s="333" t="s">
        <v>6816</v>
      </c>
      <c r="N146" s="313">
        <v>35000</v>
      </c>
      <c r="O146" s="331">
        <v>20</v>
      </c>
      <c r="P146" s="313">
        <v>35000</v>
      </c>
      <c r="Q146" s="331" t="s">
        <v>7458</v>
      </c>
      <c r="R146" s="313">
        <v>20</v>
      </c>
      <c r="S146" s="328" t="s">
        <v>7491</v>
      </c>
      <c r="T146" s="328" t="s">
        <v>7492</v>
      </c>
    </row>
    <row r="147" spans="1:20" ht="76.5">
      <c r="A147" s="230">
        <v>140</v>
      </c>
      <c r="B147" s="331"/>
      <c r="C147" s="313" t="s">
        <v>7493</v>
      </c>
      <c r="D147" s="313" t="s">
        <v>7494</v>
      </c>
      <c r="E147" s="334" t="s">
        <v>7495</v>
      </c>
      <c r="F147" s="331" t="s">
        <v>30</v>
      </c>
      <c r="G147" s="332" t="s">
        <v>31</v>
      </c>
      <c r="H147" s="332" t="s">
        <v>32</v>
      </c>
      <c r="I147" s="320" t="s">
        <v>6</v>
      </c>
      <c r="J147" s="313" t="s">
        <v>7457</v>
      </c>
      <c r="K147" s="331">
        <v>50000</v>
      </c>
      <c r="L147" s="313">
        <v>35000</v>
      </c>
      <c r="M147" s="333" t="s">
        <v>6816</v>
      </c>
      <c r="N147" s="313">
        <v>35000</v>
      </c>
      <c r="O147" s="331">
        <v>20</v>
      </c>
      <c r="P147" s="313">
        <v>35000</v>
      </c>
      <c r="Q147" s="331" t="s">
        <v>7458</v>
      </c>
      <c r="R147" s="313">
        <v>20</v>
      </c>
      <c r="S147" s="328" t="s">
        <v>7496</v>
      </c>
      <c r="T147" s="328" t="s">
        <v>7497</v>
      </c>
    </row>
    <row r="148" spans="1:20" ht="102">
      <c r="A148" s="230">
        <v>141</v>
      </c>
      <c r="B148" s="331"/>
      <c r="C148" s="313" t="s">
        <v>7498</v>
      </c>
      <c r="D148" s="313" t="s">
        <v>7499</v>
      </c>
      <c r="E148" s="334" t="s">
        <v>7500</v>
      </c>
      <c r="F148" s="331" t="s">
        <v>30</v>
      </c>
      <c r="G148" s="332" t="s">
        <v>31</v>
      </c>
      <c r="H148" s="332" t="s">
        <v>32</v>
      </c>
      <c r="I148" s="320" t="s">
        <v>6</v>
      </c>
      <c r="J148" s="313" t="s">
        <v>3528</v>
      </c>
      <c r="K148" s="331">
        <v>50000</v>
      </c>
      <c r="L148" s="313">
        <v>35000</v>
      </c>
      <c r="M148" s="333" t="s">
        <v>6816</v>
      </c>
      <c r="N148" s="313">
        <v>35000</v>
      </c>
      <c r="O148" s="331">
        <v>20</v>
      </c>
      <c r="P148" s="313">
        <v>35000</v>
      </c>
      <c r="Q148" s="331" t="s">
        <v>7458</v>
      </c>
      <c r="R148" s="313">
        <v>20</v>
      </c>
      <c r="S148" s="328" t="s">
        <v>7501</v>
      </c>
      <c r="T148" s="328" t="s">
        <v>7502</v>
      </c>
    </row>
    <row r="149" spans="1:20" ht="76.5">
      <c r="A149" s="230">
        <v>142</v>
      </c>
      <c r="B149" s="331"/>
      <c r="C149" s="313" t="s">
        <v>7503</v>
      </c>
      <c r="D149" s="313" t="s">
        <v>7504</v>
      </c>
      <c r="E149" s="334" t="s">
        <v>7505</v>
      </c>
      <c r="F149" s="331" t="s">
        <v>30</v>
      </c>
      <c r="G149" s="332" t="s">
        <v>31</v>
      </c>
      <c r="H149" s="332" t="s">
        <v>32</v>
      </c>
      <c r="I149" s="320" t="s">
        <v>6</v>
      </c>
      <c r="J149" s="313" t="s">
        <v>4473</v>
      </c>
      <c r="K149" s="331">
        <v>50000</v>
      </c>
      <c r="L149" s="313">
        <v>35000</v>
      </c>
      <c r="M149" s="333" t="s">
        <v>6816</v>
      </c>
      <c r="N149" s="313">
        <v>35000</v>
      </c>
      <c r="O149" s="331">
        <v>20</v>
      </c>
      <c r="P149" s="313">
        <v>35000</v>
      </c>
      <c r="Q149" s="331" t="s">
        <v>7458</v>
      </c>
      <c r="R149" s="313">
        <v>20</v>
      </c>
      <c r="S149" s="328" t="s">
        <v>7506</v>
      </c>
      <c r="T149" s="328" t="s">
        <v>7507</v>
      </c>
    </row>
    <row r="150" spans="1:20" ht="89.25">
      <c r="A150" s="230">
        <v>143</v>
      </c>
      <c r="B150" s="331"/>
      <c r="C150" s="313" t="s">
        <v>4157</v>
      </c>
      <c r="D150" s="313" t="s">
        <v>7508</v>
      </c>
      <c r="E150" s="334" t="s">
        <v>7509</v>
      </c>
      <c r="F150" s="331" t="s">
        <v>30</v>
      </c>
      <c r="G150" s="332" t="s">
        <v>31</v>
      </c>
      <c r="H150" s="332" t="s">
        <v>41</v>
      </c>
      <c r="I150" s="320" t="s">
        <v>6</v>
      </c>
      <c r="J150" s="313" t="s">
        <v>7510</v>
      </c>
      <c r="K150" s="331">
        <v>50000</v>
      </c>
      <c r="L150" s="313">
        <v>35000</v>
      </c>
      <c r="M150" s="333" t="s">
        <v>6816</v>
      </c>
      <c r="N150" s="313">
        <v>35000</v>
      </c>
      <c r="O150" s="331">
        <v>20</v>
      </c>
      <c r="P150" s="313">
        <v>35000</v>
      </c>
      <c r="Q150" s="331" t="s">
        <v>7458</v>
      </c>
      <c r="R150" s="313">
        <v>20</v>
      </c>
      <c r="S150" s="328" t="s">
        <v>7511</v>
      </c>
      <c r="T150" s="328" t="s">
        <v>7512</v>
      </c>
    </row>
    <row r="151" spans="1:20" ht="102">
      <c r="A151" s="230">
        <v>144</v>
      </c>
      <c r="B151" s="331"/>
      <c r="C151" s="313" t="s">
        <v>7513</v>
      </c>
      <c r="D151" s="313" t="s">
        <v>7514</v>
      </c>
      <c r="E151" s="334" t="s">
        <v>7515</v>
      </c>
      <c r="F151" s="331" t="s">
        <v>30</v>
      </c>
      <c r="G151" s="332" t="s">
        <v>31</v>
      </c>
      <c r="H151" s="332" t="s">
        <v>32</v>
      </c>
      <c r="I151" s="320" t="s">
        <v>6</v>
      </c>
      <c r="J151" s="313" t="s">
        <v>7516</v>
      </c>
      <c r="K151" s="331">
        <v>50000</v>
      </c>
      <c r="L151" s="313">
        <v>35000</v>
      </c>
      <c r="M151" s="333" t="s">
        <v>6816</v>
      </c>
      <c r="N151" s="313">
        <v>35000</v>
      </c>
      <c r="O151" s="331">
        <v>20</v>
      </c>
      <c r="P151" s="313">
        <v>35000</v>
      </c>
      <c r="Q151" s="331" t="s">
        <v>7458</v>
      </c>
      <c r="R151" s="313">
        <v>20</v>
      </c>
      <c r="S151" s="328" t="s">
        <v>7517</v>
      </c>
      <c r="T151" s="328" t="s">
        <v>7518</v>
      </c>
    </row>
    <row r="152" spans="1:20" ht="102">
      <c r="A152" s="230">
        <v>145</v>
      </c>
      <c r="B152" s="331"/>
      <c r="C152" s="313" t="s">
        <v>7519</v>
      </c>
      <c r="D152" s="313" t="s">
        <v>7520</v>
      </c>
      <c r="E152" s="334" t="s">
        <v>7521</v>
      </c>
      <c r="F152" s="331" t="s">
        <v>30</v>
      </c>
      <c r="G152" s="332" t="s">
        <v>31</v>
      </c>
      <c r="H152" s="332" t="s">
        <v>32</v>
      </c>
      <c r="I152" s="320" t="s">
        <v>6</v>
      </c>
      <c r="J152" s="313" t="s">
        <v>7516</v>
      </c>
      <c r="K152" s="331">
        <v>50000</v>
      </c>
      <c r="L152" s="313">
        <v>35000</v>
      </c>
      <c r="M152" s="333" t="s">
        <v>6816</v>
      </c>
      <c r="N152" s="313">
        <v>35000</v>
      </c>
      <c r="O152" s="331">
        <v>20</v>
      </c>
      <c r="P152" s="313">
        <v>35000</v>
      </c>
      <c r="Q152" s="331" t="s">
        <v>7458</v>
      </c>
      <c r="R152" s="313">
        <v>20</v>
      </c>
      <c r="S152" s="328" t="s">
        <v>7522</v>
      </c>
      <c r="T152" s="328" t="s">
        <v>7523</v>
      </c>
    </row>
    <row r="153" spans="1:20" ht="89.25">
      <c r="A153" s="230">
        <v>146</v>
      </c>
      <c r="B153" s="331"/>
      <c r="C153" s="313" t="s">
        <v>7524</v>
      </c>
      <c r="D153" s="313" t="s">
        <v>7525</v>
      </c>
      <c r="E153" s="334" t="s">
        <v>7526</v>
      </c>
      <c r="F153" s="331" t="s">
        <v>30</v>
      </c>
      <c r="G153" s="332" t="s">
        <v>31</v>
      </c>
      <c r="H153" s="332" t="s">
        <v>32</v>
      </c>
      <c r="I153" s="320" t="s">
        <v>6</v>
      </c>
      <c r="J153" s="313" t="s">
        <v>3424</v>
      </c>
      <c r="K153" s="331">
        <v>50000</v>
      </c>
      <c r="L153" s="313">
        <v>35000</v>
      </c>
      <c r="M153" s="333" t="s">
        <v>6816</v>
      </c>
      <c r="N153" s="313">
        <v>35000</v>
      </c>
      <c r="O153" s="331">
        <v>20</v>
      </c>
      <c r="P153" s="313">
        <v>35000</v>
      </c>
      <c r="Q153" s="331" t="s">
        <v>7458</v>
      </c>
      <c r="R153" s="313">
        <v>20</v>
      </c>
      <c r="S153" s="328" t="s">
        <v>7527</v>
      </c>
      <c r="T153" s="328" t="s">
        <v>7528</v>
      </c>
    </row>
    <row r="154" spans="1:20" ht="127.5">
      <c r="A154" s="230">
        <v>147</v>
      </c>
      <c r="B154" s="331"/>
      <c r="C154" s="313" t="s">
        <v>7529</v>
      </c>
      <c r="D154" s="313" t="s">
        <v>7530</v>
      </c>
      <c r="E154" s="334" t="s">
        <v>7531</v>
      </c>
      <c r="F154" s="331" t="s">
        <v>30</v>
      </c>
      <c r="G154" s="332" t="s">
        <v>31</v>
      </c>
      <c r="H154" s="332" t="s">
        <v>41</v>
      </c>
      <c r="I154" s="320" t="s">
        <v>6</v>
      </c>
      <c r="J154" s="313" t="s">
        <v>7516</v>
      </c>
      <c r="K154" s="331">
        <v>50000</v>
      </c>
      <c r="L154" s="313">
        <v>35000</v>
      </c>
      <c r="M154" s="333" t="s">
        <v>6816</v>
      </c>
      <c r="N154" s="313">
        <v>35000</v>
      </c>
      <c r="O154" s="331">
        <v>20</v>
      </c>
      <c r="P154" s="313">
        <v>35000</v>
      </c>
      <c r="Q154" s="331" t="s">
        <v>7458</v>
      </c>
      <c r="R154" s="313">
        <v>20</v>
      </c>
      <c r="S154" s="328" t="s">
        <v>7532</v>
      </c>
      <c r="T154" s="328" t="s">
        <v>7533</v>
      </c>
    </row>
    <row r="155" spans="1:20" ht="157.5">
      <c r="A155" s="230">
        <v>148</v>
      </c>
      <c r="B155" s="331"/>
      <c r="C155" s="313" t="s">
        <v>7534</v>
      </c>
      <c r="D155" s="313" t="s">
        <v>4971</v>
      </c>
      <c r="E155" s="313" t="s">
        <v>7535</v>
      </c>
      <c r="F155" s="331" t="s">
        <v>30</v>
      </c>
      <c r="G155" s="332" t="s">
        <v>31</v>
      </c>
      <c r="H155" s="332" t="s">
        <v>32</v>
      </c>
      <c r="I155" s="320" t="s">
        <v>6</v>
      </c>
      <c r="J155" s="313" t="s">
        <v>4473</v>
      </c>
      <c r="K155" s="331">
        <v>50000</v>
      </c>
      <c r="L155" s="313">
        <v>35000</v>
      </c>
      <c r="M155" s="333" t="s">
        <v>6816</v>
      </c>
      <c r="N155" s="313">
        <v>35000</v>
      </c>
      <c r="O155" s="331">
        <v>20</v>
      </c>
      <c r="P155" s="313">
        <v>35000</v>
      </c>
      <c r="Q155" s="331" t="s">
        <v>7458</v>
      </c>
      <c r="R155" s="313">
        <v>20</v>
      </c>
      <c r="S155" s="328" t="s">
        <v>7536</v>
      </c>
      <c r="T155" s="328" t="s">
        <v>7537</v>
      </c>
    </row>
    <row r="156" spans="1:20" ht="189">
      <c r="A156" s="230">
        <v>149</v>
      </c>
      <c r="B156" s="331"/>
      <c r="C156" s="313" t="s">
        <v>7538</v>
      </c>
      <c r="D156" s="313" t="s">
        <v>7539</v>
      </c>
      <c r="E156" s="313" t="s">
        <v>7540</v>
      </c>
      <c r="F156" s="331" t="s">
        <v>30</v>
      </c>
      <c r="G156" s="332" t="s">
        <v>31</v>
      </c>
      <c r="H156" s="332" t="s">
        <v>32</v>
      </c>
      <c r="I156" s="320" t="s">
        <v>6</v>
      </c>
      <c r="J156" s="313" t="s">
        <v>4473</v>
      </c>
      <c r="K156" s="331">
        <v>50000</v>
      </c>
      <c r="L156" s="313">
        <v>35000</v>
      </c>
      <c r="M156" s="333" t="s">
        <v>6816</v>
      </c>
      <c r="N156" s="313">
        <v>35000</v>
      </c>
      <c r="O156" s="331">
        <v>20</v>
      </c>
      <c r="P156" s="313">
        <v>35000</v>
      </c>
      <c r="Q156" s="331" t="s">
        <v>7458</v>
      </c>
      <c r="R156" s="313">
        <v>20</v>
      </c>
      <c r="S156" s="328" t="s">
        <v>7541</v>
      </c>
      <c r="T156" s="328" t="s">
        <v>7542</v>
      </c>
    </row>
    <row r="157" spans="1:20" ht="110.25">
      <c r="A157" s="230">
        <v>150</v>
      </c>
      <c r="B157" s="331"/>
      <c r="C157" s="313" t="s">
        <v>7543</v>
      </c>
      <c r="D157" s="313" t="s">
        <v>7544</v>
      </c>
      <c r="E157" s="313" t="s">
        <v>7545</v>
      </c>
      <c r="F157" s="331" t="s">
        <v>30</v>
      </c>
      <c r="G157" s="332" t="s">
        <v>31</v>
      </c>
      <c r="H157" s="332" t="s">
        <v>32</v>
      </c>
      <c r="I157" s="320" t="s">
        <v>6</v>
      </c>
      <c r="J157" s="313" t="s">
        <v>4473</v>
      </c>
      <c r="K157" s="331">
        <v>50000</v>
      </c>
      <c r="L157" s="313">
        <v>35000</v>
      </c>
      <c r="M157" s="333" t="s">
        <v>6816</v>
      </c>
      <c r="N157" s="313">
        <v>35000</v>
      </c>
      <c r="O157" s="331">
        <v>20</v>
      </c>
      <c r="P157" s="313">
        <v>35000</v>
      </c>
      <c r="Q157" s="331" t="s">
        <v>7458</v>
      </c>
      <c r="R157" s="313">
        <v>20</v>
      </c>
      <c r="S157" s="328" t="s">
        <v>7546</v>
      </c>
      <c r="T157" s="328" t="s">
        <v>7547</v>
      </c>
    </row>
    <row r="158" spans="1:20" ht="102">
      <c r="A158" s="230">
        <v>151</v>
      </c>
      <c r="B158" s="331"/>
      <c r="C158" s="313" t="s">
        <v>7548</v>
      </c>
      <c r="D158" s="313" t="s">
        <v>7549</v>
      </c>
      <c r="E158" s="334" t="s">
        <v>7550</v>
      </c>
      <c r="F158" s="331" t="s">
        <v>30</v>
      </c>
      <c r="G158" s="332" t="s">
        <v>31</v>
      </c>
      <c r="H158" s="332" t="s">
        <v>41</v>
      </c>
      <c r="I158" s="320" t="s">
        <v>6</v>
      </c>
      <c r="J158" s="313" t="s">
        <v>3424</v>
      </c>
      <c r="K158" s="331">
        <v>50000</v>
      </c>
      <c r="L158" s="313">
        <v>35000</v>
      </c>
      <c r="M158" s="333" t="s">
        <v>6816</v>
      </c>
      <c r="N158" s="313">
        <v>35000</v>
      </c>
      <c r="O158" s="331">
        <v>20</v>
      </c>
      <c r="P158" s="313">
        <v>35000</v>
      </c>
      <c r="Q158" s="331" t="s">
        <v>7458</v>
      </c>
      <c r="R158" s="313">
        <v>20</v>
      </c>
      <c r="S158" s="328" t="s">
        <v>7551</v>
      </c>
      <c r="T158" s="328" t="s">
        <v>7552</v>
      </c>
    </row>
    <row r="159" spans="1:20" ht="89.25">
      <c r="A159" s="230">
        <v>152</v>
      </c>
      <c r="B159" s="331"/>
      <c r="C159" s="313" t="s">
        <v>7553</v>
      </c>
      <c r="D159" s="313" t="s">
        <v>7554</v>
      </c>
      <c r="E159" s="334" t="s">
        <v>7555</v>
      </c>
      <c r="F159" s="331" t="s">
        <v>30</v>
      </c>
      <c r="G159" s="332" t="s">
        <v>31</v>
      </c>
      <c r="H159" s="332" t="s">
        <v>32</v>
      </c>
      <c r="I159" s="320" t="s">
        <v>6</v>
      </c>
      <c r="J159" s="313" t="s">
        <v>7556</v>
      </c>
      <c r="K159" s="331">
        <v>200000</v>
      </c>
      <c r="L159" s="313">
        <v>140000</v>
      </c>
      <c r="M159" s="333" t="s">
        <v>6816</v>
      </c>
      <c r="N159" s="313">
        <v>140000</v>
      </c>
      <c r="O159" s="331">
        <v>20</v>
      </c>
      <c r="P159" s="313">
        <v>140000</v>
      </c>
      <c r="Q159" s="331" t="s">
        <v>7458</v>
      </c>
      <c r="R159" s="313">
        <v>20</v>
      </c>
      <c r="S159" s="328" t="s">
        <v>7557</v>
      </c>
      <c r="T159" s="328" t="s">
        <v>7558</v>
      </c>
    </row>
    <row r="160" spans="1:20" ht="94.5">
      <c r="A160" s="230">
        <v>153</v>
      </c>
      <c r="B160" s="331"/>
      <c r="C160" s="313" t="s">
        <v>7559</v>
      </c>
      <c r="D160" s="313" t="s">
        <v>4163</v>
      </c>
      <c r="E160" s="313" t="s">
        <v>7560</v>
      </c>
      <c r="F160" s="331" t="s">
        <v>30</v>
      </c>
      <c r="G160" s="332" t="s">
        <v>31</v>
      </c>
      <c r="H160" s="332" t="s">
        <v>41</v>
      </c>
      <c r="I160" s="320" t="s">
        <v>6</v>
      </c>
      <c r="J160" s="313" t="s">
        <v>7510</v>
      </c>
      <c r="K160" s="331">
        <v>50000</v>
      </c>
      <c r="L160" s="313">
        <v>35000</v>
      </c>
      <c r="M160" s="333" t="s">
        <v>6816</v>
      </c>
      <c r="N160" s="313">
        <v>35000</v>
      </c>
      <c r="O160" s="331">
        <v>20</v>
      </c>
      <c r="P160" s="313">
        <v>35000</v>
      </c>
      <c r="Q160" s="331" t="s">
        <v>7458</v>
      </c>
      <c r="R160" s="313">
        <v>20</v>
      </c>
      <c r="S160" s="328" t="s">
        <v>7561</v>
      </c>
      <c r="T160" s="328" t="s">
        <v>7562</v>
      </c>
    </row>
    <row r="161" spans="1:20" ht="78.75">
      <c r="A161" s="230">
        <v>154</v>
      </c>
      <c r="B161" s="331"/>
      <c r="C161" s="313" t="s">
        <v>7563</v>
      </c>
      <c r="D161" s="313" t="s">
        <v>7564</v>
      </c>
      <c r="E161" s="313" t="s">
        <v>7565</v>
      </c>
      <c r="F161" s="331" t="s">
        <v>30</v>
      </c>
      <c r="G161" s="332" t="s">
        <v>31</v>
      </c>
      <c r="H161" s="332" t="s">
        <v>41</v>
      </c>
      <c r="I161" s="320" t="s">
        <v>6</v>
      </c>
      <c r="J161" s="313" t="s">
        <v>7510</v>
      </c>
      <c r="K161" s="331">
        <v>50000</v>
      </c>
      <c r="L161" s="313">
        <v>35000</v>
      </c>
      <c r="M161" s="333" t="s">
        <v>6816</v>
      </c>
      <c r="N161" s="313">
        <v>35000</v>
      </c>
      <c r="O161" s="331">
        <v>20</v>
      </c>
      <c r="P161" s="313">
        <v>35000</v>
      </c>
      <c r="Q161" s="331" t="s">
        <v>7458</v>
      </c>
      <c r="R161" s="313">
        <v>20</v>
      </c>
      <c r="S161" s="328" t="s">
        <v>7566</v>
      </c>
      <c r="T161" s="328" t="s">
        <v>7567</v>
      </c>
    </row>
    <row r="162" spans="1:20" ht="110.25">
      <c r="A162" s="230">
        <v>155</v>
      </c>
      <c r="B162" s="331"/>
      <c r="C162" s="313" t="s">
        <v>7568</v>
      </c>
      <c r="D162" s="313" t="s">
        <v>7569</v>
      </c>
      <c r="E162" s="313" t="s">
        <v>7570</v>
      </c>
      <c r="F162" s="331" t="s">
        <v>30</v>
      </c>
      <c r="G162" s="332" t="s">
        <v>31</v>
      </c>
      <c r="H162" s="332" t="s">
        <v>32</v>
      </c>
      <c r="I162" s="320" t="s">
        <v>6</v>
      </c>
      <c r="J162" s="313" t="s">
        <v>3849</v>
      </c>
      <c r="K162" s="331">
        <v>50000</v>
      </c>
      <c r="L162" s="313">
        <v>35000</v>
      </c>
      <c r="M162" s="333" t="s">
        <v>6816</v>
      </c>
      <c r="N162" s="313">
        <v>35000</v>
      </c>
      <c r="O162" s="331">
        <v>20</v>
      </c>
      <c r="P162" s="313">
        <v>35000</v>
      </c>
      <c r="Q162" s="331" t="s">
        <v>7458</v>
      </c>
      <c r="R162" s="313">
        <v>20</v>
      </c>
      <c r="S162" s="328" t="s">
        <v>7571</v>
      </c>
      <c r="T162" s="328" t="s">
        <v>7572</v>
      </c>
    </row>
    <row r="163" spans="1:20" ht="126">
      <c r="A163" s="230">
        <v>156</v>
      </c>
      <c r="B163" s="331"/>
      <c r="C163" s="313" t="s">
        <v>7573</v>
      </c>
      <c r="D163" s="313" t="s">
        <v>7504</v>
      </c>
      <c r="E163" s="313" t="s">
        <v>7574</v>
      </c>
      <c r="F163" s="331" t="s">
        <v>30</v>
      </c>
      <c r="G163" s="332" t="s">
        <v>31</v>
      </c>
      <c r="H163" s="332" t="s">
        <v>32</v>
      </c>
      <c r="I163" s="320" t="s">
        <v>6</v>
      </c>
      <c r="J163" s="313" t="s">
        <v>7457</v>
      </c>
      <c r="K163" s="331">
        <v>50000</v>
      </c>
      <c r="L163" s="313">
        <v>35000</v>
      </c>
      <c r="M163" s="333" t="s">
        <v>6816</v>
      </c>
      <c r="N163" s="313">
        <v>35000</v>
      </c>
      <c r="O163" s="331">
        <v>20</v>
      </c>
      <c r="P163" s="313">
        <v>35000</v>
      </c>
      <c r="Q163" s="331" t="s">
        <v>7458</v>
      </c>
      <c r="R163" s="313">
        <v>20</v>
      </c>
      <c r="S163" s="328" t="s">
        <v>7575</v>
      </c>
      <c r="T163" s="328" t="s">
        <v>7576</v>
      </c>
    </row>
    <row r="164" spans="1:20" ht="126">
      <c r="A164" s="230">
        <v>157</v>
      </c>
      <c r="B164" s="331"/>
      <c r="C164" s="313" t="s">
        <v>7577</v>
      </c>
      <c r="D164" s="313" t="s">
        <v>7578</v>
      </c>
      <c r="E164" s="313" t="s">
        <v>7579</v>
      </c>
      <c r="F164" s="331" t="s">
        <v>30</v>
      </c>
      <c r="G164" s="332" t="s">
        <v>31</v>
      </c>
      <c r="H164" s="332" t="s">
        <v>32</v>
      </c>
      <c r="I164" s="320" t="s">
        <v>6</v>
      </c>
      <c r="J164" s="313" t="s">
        <v>7457</v>
      </c>
      <c r="K164" s="331">
        <v>50000</v>
      </c>
      <c r="L164" s="313">
        <v>35000</v>
      </c>
      <c r="M164" s="333" t="s">
        <v>6816</v>
      </c>
      <c r="N164" s="313">
        <v>35000</v>
      </c>
      <c r="O164" s="331">
        <v>20</v>
      </c>
      <c r="P164" s="313">
        <v>35000</v>
      </c>
      <c r="Q164" s="331" t="s">
        <v>7458</v>
      </c>
      <c r="R164" s="313">
        <v>20</v>
      </c>
      <c r="S164" s="328" t="s">
        <v>7580</v>
      </c>
      <c r="T164" s="328" t="s">
        <v>7581</v>
      </c>
    </row>
    <row r="165" spans="1:20" ht="102">
      <c r="A165" s="230">
        <v>158</v>
      </c>
      <c r="B165" s="331"/>
      <c r="C165" s="313" t="s">
        <v>7582</v>
      </c>
      <c r="D165" s="313" t="s">
        <v>7583</v>
      </c>
      <c r="E165" s="334" t="s">
        <v>7584</v>
      </c>
      <c r="F165" s="331" t="s">
        <v>30</v>
      </c>
      <c r="G165" s="332" t="s">
        <v>31</v>
      </c>
      <c r="H165" s="332" t="s">
        <v>41</v>
      </c>
      <c r="I165" s="320" t="s">
        <v>6</v>
      </c>
      <c r="J165" s="313" t="s">
        <v>7457</v>
      </c>
      <c r="K165" s="331">
        <v>50000</v>
      </c>
      <c r="L165" s="313">
        <v>35000</v>
      </c>
      <c r="M165" s="333" t="s">
        <v>6816</v>
      </c>
      <c r="N165" s="313">
        <v>35000</v>
      </c>
      <c r="O165" s="331">
        <v>20</v>
      </c>
      <c r="P165" s="313">
        <v>35000</v>
      </c>
      <c r="Q165" s="331" t="s">
        <v>7458</v>
      </c>
      <c r="R165" s="313">
        <v>20</v>
      </c>
      <c r="S165" s="328" t="s">
        <v>7585</v>
      </c>
      <c r="T165" s="328" t="s">
        <v>7586</v>
      </c>
    </row>
    <row r="166" spans="1:20" ht="94.5">
      <c r="A166" s="230">
        <v>159</v>
      </c>
      <c r="B166" s="331"/>
      <c r="C166" s="313" t="s">
        <v>7587</v>
      </c>
      <c r="D166" s="313" t="s">
        <v>7588</v>
      </c>
      <c r="E166" s="313" t="s">
        <v>7589</v>
      </c>
      <c r="F166" s="331" t="s">
        <v>30</v>
      </c>
      <c r="G166" s="332" t="s">
        <v>31</v>
      </c>
      <c r="H166" s="332" t="s">
        <v>41</v>
      </c>
      <c r="I166" s="320" t="s">
        <v>6</v>
      </c>
      <c r="J166" s="313" t="s">
        <v>3350</v>
      </c>
      <c r="K166" s="331">
        <v>50000</v>
      </c>
      <c r="L166" s="313">
        <v>35000</v>
      </c>
      <c r="M166" s="333" t="s">
        <v>6816</v>
      </c>
      <c r="N166" s="313">
        <v>35000</v>
      </c>
      <c r="O166" s="331">
        <v>20</v>
      </c>
      <c r="P166" s="313">
        <v>35000</v>
      </c>
      <c r="Q166" s="331" t="s">
        <v>7458</v>
      </c>
      <c r="R166" s="313">
        <v>20</v>
      </c>
      <c r="S166" s="328" t="s">
        <v>7590</v>
      </c>
      <c r="T166" s="328" t="s">
        <v>7591</v>
      </c>
    </row>
    <row r="167" spans="1:20" ht="110.25">
      <c r="A167" s="230">
        <v>160</v>
      </c>
      <c r="B167" s="331"/>
      <c r="C167" s="313" t="s">
        <v>7592</v>
      </c>
      <c r="D167" s="313" t="s">
        <v>4906</v>
      </c>
      <c r="E167" s="313" t="s">
        <v>7593</v>
      </c>
      <c r="F167" s="331" t="s">
        <v>30</v>
      </c>
      <c r="G167" s="332" t="s">
        <v>31</v>
      </c>
      <c r="H167" s="332" t="s">
        <v>41</v>
      </c>
      <c r="I167" s="320" t="s">
        <v>6</v>
      </c>
      <c r="J167" s="313" t="s">
        <v>3350</v>
      </c>
      <c r="K167" s="331">
        <v>50000</v>
      </c>
      <c r="L167" s="313">
        <v>35000</v>
      </c>
      <c r="M167" s="333" t="s">
        <v>6816</v>
      </c>
      <c r="N167" s="313">
        <v>35000</v>
      </c>
      <c r="O167" s="331">
        <v>20</v>
      </c>
      <c r="P167" s="313">
        <v>35000</v>
      </c>
      <c r="Q167" s="331" t="s">
        <v>7458</v>
      </c>
      <c r="R167" s="313">
        <v>20</v>
      </c>
      <c r="S167" s="328" t="s">
        <v>7594</v>
      </c>
      <c r="T167" s="328" t="s">
        <v>7595</v>
      </c>
    </row>
    <row r="168" spans="1:20" ht="126">
      <c r="A168" s="230">
        <v>161</v>
      </c>
      <c r="B168" s="331"/>
      <c r="C168" s="313" t="s">
        <v>7596</v>
      </c>
      <c r="D168" s="313" t="s">
        <v>7504</v>
      </c>
      <c r="E168" s="313" t="s">
        <v>7597</v>
      </c>
      <c r="F168" s="331" t="s">
        <v>30</v>
      </c>
      <c r="G168" s="332" t="s">
        <v>31</v>
      </c>
      <c r="H168" s="332" t="s">
        <v>41</v>
      </c>
      <c r="I168" s="320" t="s">
        <v>6</v>
      </c>
      <c r="J168" s="313" t="s">
        <v>7457</v>
      </c>
      <c r="K168" s="331">
        <v>50000</v>
      </c>
      <c r="L168" s="313">
        <v>35000</v>
      </c>
      <c r="M168" s="333" t="s">
        <v>6816</v>
      </c>
      <c r="N168" s="313">
        <v>35000</v>
      </c>
      <c r="O168" s="331">
        <v>20</v>
      </c>
      <c r="P168" s="313">
        <v>35000</v>
      </c>
      <c r="Q168" s="331" t="s">
        <v>7458</v>
      </c>
      <c r="R168" s="313">
        <v>20</v>
      </c>
      <c r="S168" s="328" t="s">
        <v>7598</v>
      </c>
      <c r="T168" s="328" t="s">
        <v>7599</v>
      </c>
    </row>
    <row r="169" spans="1:20" ht="141.75">
      <c r="A169" s="230">
        <v>162</v>
      </c>
      <c r="B169" s="331"/>
      <c r="C169" s="313" t="s">
        <v>4869</v>
      </c>
      <c r="D169" s="313" t="s">
        <v>7600</v>
      </c>
      <c r="E169" s="313" t="s">
        <v>7601</v>
      </c>
      <c r="F169" s="331" t="s">
        <v>30</v>
      </c>
      <c r="G169" s="332" t="s">
        <v>31</v>
      </c>
      <c r="H169" s="332" t="s">
        <v>32</v>
      </c>
      <c r="I169" s="320" t="s">
        <v>6</v>
      </c>
      <c r="J169" s="313" t="s">
        <v>4473</v>
      </c>
      <c r="K169" s="331">
        <v>50000</v>
      </c>
      <c r="L169" s="313">
        <v>35000</v>
      </c>
      <c r="M169" s="333" t="s">
        <v>6816</v>
      </c>
      <c r="N169" s="313">
        <v>35000</v>
      </c>
      <c r="O169" s="331">
        <v>20</v>
      </c>
      <c r="P169" s="313">
        <v>35000</v>
      </c>
      <c r="Q169" s="331" t="s">
        <v>7458</v>
      </c>
      <c r="R169" s="313">
        <v>20</v>
      </c>
      <c r="S169" s="328" t="s">
        <v>7602</v>
      </c>
      <c r="T169" s="328" t="s">
        <v>7603</v>
      </c>
    </row>
    <row r="170" spans="1:20" ht="114.75">
      <c r="A170" s="230">
        <v>163</v>
      </c>
      <c r="B170" s="331"/>
      <c r="C170" s="313" t="s">
        <v>7604</v>
      </c>
      <c r="D170" s="313" t="s">
        <v>7605</v>
      </c>
      <c r="E170" s="334" t="s">
        <v>7606</v>
      </c>
      <c r="F170" s="331" t="s">
        <v>30</v>
      </c>
      <c r="G170" s="332" t="s">
        <v>31</v>
      </c>
      <c r="H170" s="332" t="s">
        <v>32</v>
      </c>
      <c r="I170" s="320" t="s">
        <v>6</v>
      </c>
      <c r="J170" s="313" t="s">
        <v>3849</v>
      </c>
      <c r="K170" s="331">
        <v>50000</v>
      </c>
      <c r="L170" s="313">
        <v>35000</v>
      </c>
      <c r="M170" s="333" t="s">
        <v>6816</v>
      </c>
      <c r="N170" s="313">
        <v>35000</v>
      </c>
      <c r="O170" s="331">
        <v>20</v>
      </c>
      <c r="P170" s="313">
        <v>35000</v>
      </c>
      <c r="Q170" s="331" t="s">
        <v>7458</v>
      </c>
      <c r="R170" s="313">
        <v>20</v>
      </c>
      <c r="S170" s="328" t="s">
        <v>7607</v>
      </c>
      <c r="T170" s="328" t="s">
        <v>7608</v>
      </c>
    </row>
    <row r="171" spans="1:20" ht="89.25">
      <c r="A171" s="230">
        <v>164</v>
      </c>
      <c r="B171" s="331"/>
      <c r="C171" s="313" t="s">
        <v>7609</v>
      </c>
      <c r="D171" s="313" t="s">
        <v>7610</v>
      </c>
      <c r="E171" s="334" t="s">
        <v>7611</v>
      </c>
      <c r="F171" s="331" t="s">
        <v>30</v>
      </c>
      <c r="G171" s="332" t="s">
        <v>31</v>
      </c>
      <c r="H171" s="332" t="s">
        <v>41</v>
      </c>
      <c r="I171" s="320" t="s">
        <v>6</v>
      </c>
      <c r="J171" s="313" t="s">
        <v>3424</v>
      </c>
      <c r="K171" s="331">
        <v>50000</v>
      </c>
      <c r="L171" s="313">
        <v>35000</v>
      </c>
      <c r="M171" s="333" t="s">
        <v>6816</v>
      </c>
      <c r="N171" s="313">
        <v>35000</v>
      </c>
      <c r="O171" s="331">
        <v>20</v>
      </c>
      <c r="P171" s="313">
        <v>35000</v>
      </c>
      <c r="Q171" s="331" t="s">
        <v>7458</v>
      </c>
      <c r="R171" s="313">
        <v>20</v>
      </c>
      <c r="S171" s="328" t="s">
        <v>7612</v>
      </c>
      <c r="T171" s="328" t="s">
        <v>7613</v>
      </c>
    </row>
    <row r="172" spans="1:20" ht="141.75">
      <c r="A172" s="230">
        <v>165</v>
      </c>
      <c r="B172" s="331"/>
      <c r="C172" s="313" t="s">
        <v>7614</v>
      </c>
      <c r="D172" s="313" t="s">
        <v>7615</v>
      </c>
      <c r="E172" s="313" t="s">
        <v>7616</v>
      </c>
      <c r="F172" s="331" t="s">
        <v>30</v>
      </c>
      <c r="G172" s="332" t="s">
        <v>31</v>
      </c>
      <c r="H172" s="332" t="s">
        <v>32</v>
      </c>
      <c r="I172" s="320" t="s">
        <v>6</v>
      </c>
      <c r="J172" s="313" t="s">
        <v>3424</v>
      </c>
      <c r="K172" s="331">
        <v>50000</v>
      </c>
      <c r="L172" s="313">
        <v>35000</v>
      </c>
      <c r="M172" s="333" t="s">
        <v>6816</v>
      </c>
      <c r="N172" s="313">
        <v>35000</v>
      </c>
      <c r="O172" s="331">
        <v>20</v>
      </c>
      <c r="P172" s="313">
        <v>35000</v>
      </c>
      <c r="Q172" s="331" t="s">
        <v>7458</v>
      </c>
      <c r="R172" s="313">
        <v>20</v>
      </c>
      <c r="S172" s="328" t="s">
        <v>7617</v>
      </c>
      <c r="T172" s="328" t="s">
        <v>7618</v>
      </c>
    </row>
    <row r="173" spans="1:20" ht="102">
      <c r="A173" s="230">
        <v>166</v>
      </c>
      <c r="B173" s="331"/>
      <c r="C173" s="313" t="s">
        <v>7619</v>
      </c>
      <c r="D173" s="313" t="s">
        <v>4661</v>
      </c>
      <c r="E173" s="334" t="s">
        <v>7620</v>
      </c>
      <c r="F173" s="331" t="s">
        <v>30</v>
      </c>
      <c r="G173" s="332" t="s">
        <v>31</v>
      </c>
      <c r="H173" s="332" t="s">
        <v>32</v>
      </c>
      <c r="I173" s="320" t="s">
        <v>6</v>
      </c>
      <c r="J173" s="313" t="s">
        <v>3849</v>
      </c>
      <c r="K173" s="331">
        <v>50000</v>
      </c>
      <c r="L173" s="313">
        <v>35000</v>
      </c>
      <c r="M173" s="333" t="s">
        <v>6816</v>
      </c>
      <c r="N173" s="313">
        <v>35000</v>
      </c>
      <c r="O173" s="331">
        <v>20</v>
      </c>
      <c r="P173" s="313">
        <v>35000</v>
      </c>
      <c r="Q173" s="331" t="s">
        <v>7458</v>
      </c>
      <c r="R173" s="313">
        <v>20</v>
      </c>
      <c r="S173" s="328" t="s">
        <v>7621</v>
      </c>
      <c r="T173" s="328" t="s">
        <v>7622</v>
      </c>
    </row>
    <row r="174" spans="1:20" ht="114.75">
      <c r="A174" s="230">
        <v>167</v>
      </c>
      <c r="B174" s="331"/>
      <c r="C174" s="313" t="s">
        <v>7623</v>
      </c>
      <c r="D174" s="313" t="s">
        <v>7624</v>
      </c>
      <c r="E174" s="334" t="s">
        <v>7625</v>
      </c>
      <c r="F174" s="331" t="s">
        <v>30</v>
      </c>
      <c r="G174" s="332" t="s">
        <v>31</v>
      </c>
      <c r="H174" s="332" t="s">
        <v>41</v>
      </c>
      <c r="I174" s="320" t="s">
        <v>6</v>
      </c>
      <c r="J174" s="313" t="s">
        <v>3849</v>
      </c>
      <c r="K174" s="331">
        <v>200000</v>
      </c>
      <c r="L174" s="313">
        <v>140000</v>
      </c>
      <c r="M174" s="333" t="s">
        <v>6816</v>
      </c>
      <c r="N174" s="313">
        <v>140000</v>
      </c>
      <c r="O174" s="331">
        <v>20</v>
      </c>
      <c r="P174" s="313">
        <v>140000</v>
      </c>
      <c r="Q174" s="331" t="s">
        <v>7458</v>
      </c>
      <c r="R174" s="313">
        <v>20</v>
      </c>
      <c r="S174" s="328" t="s">
        <v>7626</v>
      </c>
      <c r="T174" s="328" t="s">
        <v>7627</v>
      </c>
    </row>
    <row r="175" spans="1:20" ht="127.5">
      <c r="A175" s="230">
        <v>168</v>
      </c>
      <c r="B175" s="331"/>
      <c r="C175" s="313" t="s">
        <v>7628</v>
      </c>
      <c r="D175" s="313" t="s">
        <v>7629</v>
      </c>
      <c r="E175" s="334" t="s">
        <v>7630</v>
      </c>
      <c r="F175" s="331" t="s">
        <v>30</v>
      </c>
      <c r="G175" s="332" t="s">
        <v>31</v>
      </c>
      <c r="H175" s="332" t="s">
        <v>32</v>
      </c>
      <c r="I175" s="320" t="s">
        <v>6</v>
      </c>
      <c r="J175" s="313" t="s">
        <v>3849</v>
      </c>
      <c r="K175" s="331">
        <v>200000</v>
      </c>
      <c r="L175" s="313">
        <v>140000</v>
      </c>
      <c r="M175" s="333" t="s">
        <v>6816</v>
      </c>
      <c r="N175" s="313">
        <v>140000</v>
      </c>
      <c r="O175" s="331">
        <v>20</v>
      </c>
      <c r="P175" s="313">
        <v>140000</v>
      </c>
      <c r="Q175" s="331" t="s">
        <v>7458</v>
      </c>
      <c r="R175" s="313">
        <v>20</v>
      </c>
      <c r="S175" s="328" t="s">
        <v>7631</v>
      </c>
      <c r="T175" s="328" t="s">
        <v>7632</v>
      </c>
    </row>
    <row r="176" spans="1:20" ht="110.25">
      <c r="A176" s="230">
        <v>169</v>
      </c>
      <c r="B176" s="331"/>
      <c r="C176" s="313" t="s">
        <v>7633</v>
      </c>
      <c r="D176" s="313" t="s">
        <v>7634</v>
      </c>
      <c r="E176" s="313" t="s">
        <v>7635</v>
      </c>
      <c r="F176" s="331" t="s">
        <v>30</v>
      </c>
      <c r="G176" s="332" t="s">
        <v>31</v>
      </c>
      <c r="H176" s="332" t="s">
        <v>32</v>
      </c>
      <c r="I176" s="320" t="s">
        <v>6</v>
      </c>
      <c r="J176" s="313" t="s">
        <v>3849</v>
      </c>
      <c r="K176" s="331">
        <v>100000</v>
      </c>
      <c r="L176" s="313">
        <v>70000</v>
      </c>
      <c r="M176" s="333" t="s">
        <v>6816</v>
      </c>
      <c r="N176" s="313">
        <v>70000</v>
      </c>
      <c r="O176" s="331">
        <v>20</v>
      </c>
      <c r="P176" s="313">
        <v>70000</v>
      </c>
      <c r="Q176" s="331" t="s">
        <v>7458</v>
      </c>
      <c r="R176" s="313">
        <v>20</v>
      </c>
      <c r="S176" s="328" t="s">
        <v>7636</v>
      </c>
      <c r="T176" s="328" t="s">
        <v>7637</v>
      </c>
    </row>
    <row r="177" spans="1:20" ht="110.25">
      <c r="A177" s="230">
        <v>170</v>
      </c>
      <c r="B177" s="331"/>
      <c r="C177" s="313" t="s">
        <v>7638</v>
      </c>
      <c r="D177" s="313" t="s">
        <v>7639</v>
      </c>
      <c r="E177" s="313" t="s">
        <v>7640</v>
      </c>
      <c r="F177" s="331" t="s">
        <v>30</v>
      </c>
      <c r="G177" s="332" t="s">
        <v>31</v>
      </c>
      <c r="H177" s="332" t="s">
        <v>32</v>
      </c>
      <c r="I177" s="320" t="s">
        <v>6</v>
      </c>
      <c r="J177" s="313" t="s">
        <v>3849</v>
      </c>
      <c r="K177" s="331">
        <v>50000</v>
      </c>
      <c r="L177" s="313">
        <v>35000</v>
      </c>
      <c r="M177" s="333" t="s">
        <v>6816</v>
      </c>
      <c r="N177" s="313">
        <v>35000</v>
      </c>
      <c r="O177" s="331">
        <v>20</v>
      </c>
      <c r="P177" s="313">
        <v>35000</v>
      </c>
      <c r="Q177" s="331" t="s">
        <v>7458</v>
      </c>
      <c r="R177" s="313">
        <v>20</v>
      </c>
      <c r="S177" s="328" t="s">
        <v>7641</v>
      </c>
      <c r="T177" s="328" t="s">
        <v>7642</v>
      </c>
    </row>
    <row r="178" spans="1:20" ht="94.5">
      <c r="A178" s="230">
        <v>171</v>
      </c>
      <c r="B178" s="331"/>
      <c r="C178" s="313" t="s">
        <v>7643</v>
      </c>
      <c r="D178" s="313" t="s">
        <v>7644</v>
      </c>
      <c r="E178" s="313" t="s">
        <v>7645</v>
      </c>
      <c r="F178" s="331" t="s">
        <v>30</v>
      </c>
      <c r="G178" s="332" t="s">
        <v>31</v>
      </c>
      <c r="H178" s="332" t="s">
        <v>32</v>
      </c>
      <c r="I178" s="320" t="s">
        <v>6</v>
      </c>
      <c r="J178" s="313" t="s">
        <v>3849</v>
      </c>
      <c r="K178" s="331">
        <v>50000</v>
      </c>
      <c r="L178" s="313">
        <v>35000</v>
      </c>
      <c r="M178" s="333" t="s">
        <v>6816</v>
      </c>
      <c r="N178" s="313">
        <v>35000</v>
      </c>
      <c r="O178" s="331">
        <v>20</v>
      </c>
      <c r="P178" s="313">
        <v>35000</v>
      </c>
      <c r="Q178" s="331" t="s">
        <v>7458</v>
      </c>
      <c r="R178" s="313">
        <v>20</v>
      </c>
      <c r="S178" s="328" t="s">
        <v>7646</v>
      </c>
      <c r="T178" s="328" t="s">
        <v>7647</v>
      </c>
    </row>
    <row r="179" spans="1:20" ht="94.5">
      <c r="A179" s="230">
        <v>172</v>
      </c>
      <c r="B179" s="331"/>
      <c r="C179" s="313" t="s">
        <v>7648</v>
      </c>
      <c r="D179" s="313" t="s">
        <v>7644</v>
      </c>
      <c r="E179" s="313" t="s">
        <v>7645</v>
      </c>
      <c r="F179" s="331" t="s">
        <v>30</v>
      </c>
      <c r="G179" s="332" t="s">
        <v>31</v>
      </c>
      <c r="H179" s="332" t="s">
        <v>32</v>
      </c>
      <c r="I179" s="320" t="s">
        <v>6</v>
      </c>
      <c r="J179" s="313" t="s">
        <v>3849</v>
      </c>
      <c r="K179" s="331">
        <v>50000</v>
      </c>
      <c r="L179" s="313">
        <v>35000</v>
      </c>
      <c r="M179" s="333" t="s">
        <v>6816</v>
      </c>
      <c r="N179" s="313">
        <v>35000</v>
      </c>
      <c r="O179" s="331">
        <v>20</v>
      </c>
      <c r="P179" s="313">
        <v>35000</v>
      </c>
      <c r="Q179" s="331" t="s">
        <v>7458</v>
      </c>
      <c r="R179" s="313">
        <v>20</v>
      </c>
      <c r="S179" s="328" t="s">
        <v>7649</v>
      </c>
      <c r="T179" s="328" t="s">
        <v>7650</v>
      </c>
    </row>
    <row r="180" spans="1:20" ht="126">
      <c r="A180" s="230">
        <v>173</v>
      </c>
      <c r="B180" s="331"/>
      <c r="C180" s="313" t="s">
        <v>7651</v>
      </c>
      <c r="D180" s="313" t="s">
        <v>7652</v>
      </c>
      <c r="E180" s="313" t="s">
        <v>7653</v>
      </c>
      <c r="F180" s="331" t="s">
        <v>30</v>
      </c>
      <c r="G180" s="332" t="s">
        <v>31</v>
      </c>
      <c r="H180" s="332" t="s">
        <v>32</v>
      </c>
      <c r="I180" s="320" t="s">
        <v>6</v>
      </c>
      <c r="J180" s="313" t="s">
        <v>3849</v>
      </c>
      <c r="K180" s="331">
        <v>50000</v>
      </c>
      <c r="L180" s="313">
        <v>35000</v>
      </c>
      <c r="M180" s="333" t="s">
        <v>6816</v>
      </c>
      <c r="N180" s="313">
        <v>35000</v>
      </c>
      <c r="O180" s="331">
        <v>20</v>
      </c>
      <c r="P180" s="313">
        <v>35000</v>
      </c>
      <c r="Q180" s="331" t="s">
        <v>7458</v>
      </c>
      <c r="R180" s="313">
        <v>20</v>
      </c>
      <c r="S180" s="328" t="s">
        <v>7654</v>
      </c>
      <c r="T180" s="328" t="s">
        <v>7655</v>
      </c>
    </row>
    <row r="181" spans="1:20" ht="126">
      <c r="A181" s="230">
        <v>174</v>
      </c>
      <c r="B181" s="331"/>
      <c r="C181" s="313" t="s">
        <v>7656</v>
      </c>
      <c r="D181" s="313" t="s">
        <v>4240</v>
      </c>
      <c r="E181" s="313" t="s">
        <v>7657</v>
      </c>
      <c r="F181" s="331" t="s">
        <v>30</v>
      </c>
      <c r="G181" s="332" t="s">
        <v>31</v>
      </c>
      <c r="H181" s="332" t="s">
        <v>32</v>
      </c>
      <c r="I181" s="320" t="s">
        <v>6</v>
      </c>
      <c r="J181" s="313" t="s">
        <v>3849</v>
      </c>
      <c r="K181" s="331">
        <v>50000</v>
      </c>
      <c r="L181" s="313">
        <v>35000</v>
      </c>
      <c r="M181" s="333" t="s">
        <v>6816</v>
      </c>
      <c r="N181" s="313">
        <v>35000</v>
      </c>
      <c r="O181" s="331">
        <v>20</v>
      </c>
      <c r="P181" s="313">
        <v>35000</v>
      </c>
      <c r="Q181" s="331" t="s">
        <v>7458</v>
      </c>
      <c r="R181" s="313">
        <v>20</v>
      </c>
      <c r="S181" s="328" t="s">
        <v>7658</v>
      </c>
      <c r="T181" s="328" t="s">
        <v>7659</v>
      </c>
    </row>
    <row r="182" spans="1:20" ht="157.5">
      <c r="A182" s="230">
        <v>175</v>
      </c>
      <c r="B182" s="331"/>
      <c r="C182" s="313" t="s">
        <v>7660</v>
      </c>
      <c r="D182" s="313" t="s">
        <v>7661</v>
      </c>
      <c r="E182" s="313" t="s">
        <v>7662</v>
      </c>
      <c r="F182" s="331" t="s">
        <v>30</v>
      </c>
      <c r="G182" s="332" t="s">
        <v>31</v>
      </c>
      <c r="H182" s="332" t="s">
        <v>41</v>
      </c>
      <c r="I182" s="320" t="s">
        <v>6</v>
      </c>
      <c r="J182" s="313" t="s">
        <v>7516</v>
      </c>
      <c r="K182" s="331">
        <v>50000</v>
      </c>
      <c r="L182" s="313">
        <v>35000</v>
      </c>
      <c r="M182" s="333" t="s">
        <v>6816</v>
      </c>
      <c r="N182" s="313">
        <v>35000</v>
      </c>
      <c r="O182" s="331">
        <v>20</v>
      </c>
      <c r="P182" s="313">
        <v>35000</v>
      </c>
      <c r="Q182" s="331" t="s">
        <v>7458</v>
      </c>
      <c r="R182" s="313">
        <v>20</v>
      </c>
      <c r="S182" s="328" t="s">
        <v>7663</v>
      </c>
      <c r="T182" s="328" t="s">
        <v>7664</v>
      </c>
    </row>
    <row r="183" spans="1:20" ht="102">
      <c r="A183" s="230">
        <v>176</v>
      </c>
      <c r="B183" s="331"/>
      <c r="C183" s="313" t="s">
        <v>7665</v>
      </c>
      <c r="D183" s="313" t="s">
        <v>7666</v>
      </c>
      <c r="E183" s="334" t="s">
        <v>7667</v>
      </c>
      <c r="F183" s="331" t="s">
        <v>30</v>
      </c>
      <c r="G183" s="332" t="s">
        <v>31</v>
      </c>
      <c r="H183" s="332" t="s">
        <v>32</v>
      </c>
      <c r="I183" s="320" t="s">
        <v>6</v>
      </c>
      <c r="J183" s="313" t="s">
        <v>3424</v>
      </c>
      <c r="K183" s="331">
        <v>50000</v>
      </c>
      <c r="L183" s="313">
        <v>35000</v>
      </c>
      <c r="M183" s="333" t="s">
        <v>6816</v>
      </c>
      <c r="N183" s="313">
        <v>35000</v>
      </c>
      <c r="O183" s="331">
        <v>20</v>
      </c>
      <c r="P183" s="313">
        <v>35000</v>
      </c>
      <c r="Q183" s="331" t="s">
        <v>7458</v>
      </c>
      <c r="R183" s="313">
        <v>20</v>
      </c>
      <c r="S183" s="328" t="s">
        <v>7668</v>
      </c>
      <c r="T183" s="328" t="s">
        <v>7669</v>
      </c>
    </row>
    <row r="184" spans="1:20" ht="102">
      <c r="A184" s="230">
        <v>177</v>
      </c>
      <c r="B184" s="331"/>
      <c r="C184" s="313" t="s">
        <v>7670</v>
      </c>
      <c r="D184" s="313" t="s">
        <v>7671</v>
      </c>
      <c r="E184" s="334" t="s">
        <v>7672</v>
      </c>
      <c r="F184" s="331" t="s">
        <v>30</v>
      </c>
      <c r="G184" s="332" t="s">
        <v>31</v>
      </c>
      <c r="H184" s="332" t="s">
        <v>41</v>
      </c>
      <c r="I184" s="320" t="s">
        <v>6</v>
      </c>
      <c r="J184" s="313" t="s">
        <v>7510</v>
      </c>
      <c r="K184" s="331">
        <v>50000</v>
      </c>
      <c r="L184" s="313">
        <v>35000</v>
      </c>
      <c r="M184" s="333" t="s">
        <v>6816</v>
      </c>
      <c r="N184" s="313">
        <v>35000</v>
      </c>
      <c r="O184" s="331">
        <v>20</v>
      </c>
      <c r="P184" s="313">
        <v>35000</v>
      </c>
      <c r="Q184" s="331" t="s">
        <v>7458</v>
      </c>
      <c r="R184" s="313">
        <v>20</v>
      </c>
      <c r="S184" s="328" t="s">
        <v>7673</v>
      </c>
      <c r="T184" s="328" t="s">
        <v>7674</v>
      </c>
    </row>
    <row r="185" spans="1:20" ht="89.25">
      <c r="A185" s="230">
        <v>178</v>
      </c>
      <c r="B185" s="331"/>
      <c r="C185" s="313" t="s">
        <v>7675</v>
      </c>
      <c r="D185" s="313" t="s">
        <v>7676</v>
      </c>
      <c r="E185" s="334" t="s">
        <v>7677</v>
      </c>
      <c r="F185" s="331" t="s">
        <v>30</v>
      </c>
      <c r="G185" s="332" t="s">
        <v>31</v>
      </c>
      <c r="H185" s="332" t="s">
        <v>41</v>
      </c>
      <c r="I185" s="320" t="s">
        <v>6</v>
      </c>
      <c r="J185" s="313" t="s">
        <v>3424</v>
      </c>
      <c r="K185" s="331">
        <v>50000</v>
      </c>
      <c r="L185" s="313">
        <v>35000</v>
      </c>
      <c r="M185" s="333" t="s">
        <v>6816</v>
      </c>
      <c r="N185" s="313">
        <v>35000</v>
      </c>
      <c r="O185" s="331">
        <v>20</v>
      </c>
      <c r="P185" s="313">
        <v>35000</v>
      </c>
      <c r="Q185" s="331" t="s">
        <v>7458</v>
      </c>
      <c r="R185" s="313">
        <v>20</v>
      </c>
      <c r="S185" s="328" t="s">
        <v>7678</v>
      </c>
      <c r="T185" s="328" t="s">
        <v>7679</v>
      </c>
    </row>
    <row r="186" spans="1:20" ht="89.25">
      <c r="A186" s="230">
        <v>179</v>
      </c>
      <c r="B186" s="331"/>
      <c r="C186" s="313" t="s">
        <v>3913</v>
      </c>
      <c r="D186" s="313" t="s">
        <v>7680</v>
      </c>
      <c r="E186" s="334" t="s">
        <v>7681</v>
      </c>
      <c r="F186" s="331" t="s">
        <v>30</v>
      </c>
      <c r="G186" s="332" t="s">
        <v>31</v>
      </c>
      <c r="H186" s="332" t="s">
        <v>32</v>
      </c>
      <c r="I186" s="320" t="s">
        <v>6</v>
      </c>
      <c r="J186" s="313" t="s">
        <v>7510</v>
      </c>
      <c r="K186" s="331">
        <v>50000</v>
      </c>
      <c r="L186" s="313">
        <v>35000</v>
      </c>
      <c r="M186" s="333" t="s">
        <v>6816</v>
      </c>
      <c r="N186" s="313">
        <v>35000</v>
      </c>
      <c r="O186" s="331">
        <v>20</v>
      </c>
      <c r="P186" s="313">
        <v>35000</v>
      </c>
      <c r="Q186" s="331" t="s">
        <v>7458</v>
      </c>
      <c r="R186" s="313">
        <v>20</v>
      </c>
      <c r="S186" s="328" t="s">
        <v>7682</v>
      </c>
      <c r="T186" s="328" t="s">
        <v>7683</v>
      </c>
    </row>
    <row r="187" spans="1:20" ht="63.75">
      <c r="A187" s="230">
        <v>180</v>
      </c>
      <c r="B187" s="331"/>
      <c r="C187" s="313" t="s">
        <v>7684</v>
      </c>
      <c r="D187" s="313" t="s">
        <v>4620</v>
      </c>
      <c r="E187" s="334" t="s">
        <v>7685</v>
      </c>
      <c r="F187" s="331" t="s">
        <v>30</v>
      </c>
      <c r="G187" s="332" t="s">
        <v>31</v>
      </c>
      <c r="H187" s="332" t="s">
        <v>32</v>
      </c>
      <c r="I187" s="320" t="s">
        <v>6</v>
      </c>
      <c r="J187" s="313" t="s">
        <v>3424</v>
      </c>
      <c r="K187" s="331">
        <v>50000</v>
      </c>
      <c r="L187" s="313">
        <v>35000</v>
      </c>
      <c r="M187" s="333" t="s">
        <v>6816</v>
      </c>
      <c r="N187" s="313">
        <v>35000</v>
      </c>
      <c r="O187" s="331">
        <v>20</v>
      </c>
      <c r="P187" s="313">
        <v>35000</v>
      </c>
      <c r="Q187" s="331" t="s">
        <v>7458</v>
      </c>
      <c r="R187" s="313">
        <v>20</v>
      </c>
      <c r="S187" s="328" t="s">
        <v>7686</v>
      </c>
      <c r="T187" s="328" t="s">
        <v>7687</v>
      </c>
    </row>
    <row r="188" spans="1:20" ht="89.25">
      <c r="A188" s="230">
        <v>181</v>
      </c>
      <c r="B188" s="331"/>
      <c r="C188" s="313" t="s">
        <v>7688</v>
      </c>
      <c r="D188" s="313" t="s">
        <v>7689</v>
      </c>
      <c r="E188" s="334" t="s">
        <v>7690</v>
      </c>
      <c r="F188" s="331" t="s">
        <v>30</v>
      </c>
      <c r="G188" s="332" t="s">
        <v>31</v>
      </c>
      <c r="H188" s="332" t="s">
        <v>41</v>
      </c>
      <c r="I188" s="320" t="s">
        <v>6</v>
      </c>
      <c r="J188" s="313" t="s">
        <v>3424</v>
      </c>
      <c r="K188" s="331">
        <v>50000</v>
      </c>
      <c r="L188" s="313">
        <v>35000</v>
      </c>
      <c r="M188" s="333" t="s">
        <v>6816</v>
      </c>
      <c r="N188" s="313">
        <v>35000</v>
      </c>
      <c r="O188" s="331">
        <v>20</v>
      </c>
      <c r="P188" s="313">
        <v>35000</v>
      </c>
      <c r="Q188" s="331" t="s">
        <v>7458</v>
      </c>
      <c r="R188" s="313">
        <v>20</v>
      </c>
      <c r="S188" s="328" t="s">
        <v>7691</v>
      </c>
      <c r="T188" s="328" t="s">
        <v>7692</v>
      </c>
    </row>
    <row r="189" spans="1:20" ht="76.5">
      <c r="A189" s="230">
        <v>182</v>
      </c>
      <c r="B189" s="331"/>
      <c r="C189" s="313" t="s">
        <v>7693</v>
      </c>
      <c r="D189" s="313" t="s">
        <v>7694</v>
      </c>
      <c r="E189" s="334" t="s">
        <v>7695</v>
      </c>
      <c r="F189" s="331" t="s">
        <v>30</v>
      </c>
      <c r="G189" s="332" t="s">
        <v>31</v>
      </c>
      <c r="H189" s="332" t="s">
        <v>41</v>
      </c>
      <c r="I189" s="320" t="s">
        <v>6</v>
      </c>
      <c r="J189" s="313" t="s">
        <v>3350</v>
      </c>
      <c r="K189" s="331">
        <v>50000</v>
      </c>
      <c r="L189" s="313">
        <v>35000</v>
      </c>
      <c r="M189" s="333" t="s">
        <v>6816</v>
      </c>
      <c r="N189" s="313">
        <v>35000</v>
      </c>
      <c r="O189" s="331">
        <v>20</v>
      </c>
      <c r="P189" s="313">
        <v>35000</v>
      </c>
      <c r="Q189" s="331" t="s">
        <v>7458</v>
      </c>
      <c r="R189" s="313">
        <v>20</v>
      </c>
      <c r="S189" s="328" t="s">
        <v>7696</v>
      </c>
      <c r="T189" s="328" t="s">
        <v>7697</v>
      </c>
    </row>
    <row r="190" spans="1:20" ht="89.25">
      <c r="A190" s="230">
        <v>183</v>
      </c>
      <c r="B190" s="331"/>
      <c r="C190" s="313" t="s">
        <v>4865</v>
      </c>
      <c r="D190" s="313" t="s">
        <v>4906</v>
      </c>
      <c r="E190" s="334" t="s">
        <v>7698</v>
      </c>
      <c r="F190" s="331" t="s">
        <v>30</v>
      </c>
      <c r="G190" s="332" t="s">
        <v>31</v>
      </c>
      <c r="H190" s="332" t="s">
        <v>32</v>
      </c>
      <c r="I190" s="320" t="s">
        <v>6</v>
      </c>
      <c r="J190" s="313" t="s">
        <v>3849</v>
      </c>
      <c r="K190" s="331">
        <v>50000</v>
      </c>
      <c r="L190" s="313">
        <v>35000</v>
      </c>
      <c r="M190" s="333" t="s">
        <v>6816</v>
      </c>
      <c r="N190" s="313">
        <v>35000</v>
      </c>
      <c r="O190" s="331">
        <v>20</v>
      </c>
      <c r="P190" s="313">
        <v>35000</v>
      </c>
      <c r="Q190" s="331" t="s">
        <v>7458</v>
      </c>
      <c r="R190" s="313">
        <v>20</v>
      </c>
      <c r="S190" s="328" t="s">
        <v>7699</v>
      </c>
      <c r="T190" s="328" t="s">
        <v>7700</v>
      </c>
    </row>
    <row r="191" spans="1:20" ht="76.5">
      <c r="A191" s="230">
        <v>184</v>
      </c>
      <c r="B191" s="331"/>
      <c r="C191" s="313" t="s">
        <v>7701</v>
      </c>
      <c r="D191" s="313" t="s">
        <v>7702</v>
      </c>
      <c r="E191" s="334" t="s">
        <v>7703</v>
      </c>
      <c r="F191" s="331" t="s">
        <v>30</v>
      </c>
      <c r="G191" s="332" t="s">
        <v>31</v>
      </c>
      <c r="H191" s="332" t="s">
        <v>32</v>
      </c>
      <c r="I191" s="320" t="s">
        <v>6</v>
      </c>
      <c r="J191" s="313" t="s">
        <v>7510</v>
      </c>
      <c r="K191" s="331">
        <v>50000</v>
      </c>
      <c r="L191" s="313">
        <v>35000</v>
      </c>
      <c r="M191" s="333" t="s">
        <v>6816</v>
      </c>
      <c r="N191" s="313">
        <v>35000</v>
      </c>
      <c r="O191" s="331">
        <v>20</v>
      </c>
      <c r="P191" s="313">
        <v>35000</v>
      </c>
      <c r="Q191" s="331" t="s">
        <v>7458</v>
      </c>
      <c r="R191" s="313">
        <v>20</v>
      </c>
      <c r="S191" s="328" t="s">
        <v>7704</v>
      </c>
      <c r="T191" s="328" t="s">
        <v>7705</v>
      </c>
    </row>
    <row r="192" spans="1:20" ht="102">
      <c r="A192" s="230">
        <v>185</v>
      </c>
      <c r="B192" s="331"/>
      <c r="C192" s="313" t="s">
        <v>7706</v>
      </c>
      <c r="D192" s="313" t="s">
        <v>7707</v>
      </c>
      <c r="E192" s="334" t="s">
        <v>7708</v>
      </c>
      <c r="F192" s="331" t="s">
        <v>30</v>
      </c>
      <c r="G192" s="332" t="s">
        <v>31</v>
      </c>
      <c r="H192" s="332" t="s">
        <v>41</v>
      </c>
      <c r="I192" s="320" t="s">
        <v>6</v>
      </c>
      <c r="J192" s="313" t="s">
        <v>7510</v>
      </c>
      <c r="K192" s="331">
        <v>50000</v>
      </c>
      <c r="L192" s="313">
        <v>35000</v>
      </c>
      <c r="M192" s="333" t="s">
        <v>6816</v>
      </c>
      <c r="N192" s="313">
        <v>35000</v>
      </c>
      <c r="O192" s="331">
        <v>20</v>
      </c>
      <c r="P192" s="313">
        <v>35000</v>
      </c>
      <c r="Q192" s="331" t="s">
        <v>7458</v>
      </c>
      <c r="R192" s="313">
        <v>20</v>
      </c>
      <c r="S192" s="328" t="s">
        <v>7709</v>
      </c>
      <c r="T192" s="328" t="s">
        <v>7710</v>
      </c>
    </row>
    <row r="193" spans="1:20" ht="89.25">
      <c r="A193" s="230">
        <v>186</v>
      </c>
      <c r="B193" s="331"/>
      <c r="C193" s="313" t="s">
        <v>7711</v>
      </c>
      <c r="D193" s="313" t="s">
        <v>7712</v>
      </c>
      <c r="E193" s="334" t="s">
        <v>7713</v>
      </c>
      <c r="F193" s="331" t="s">
        <v>30</v>
      </c>
      <c r="G193" s="332" t="s">
        <v>31</v>
      </c>
      <c r="H193" s="332" t="s">
        <v>41</v>
      </c>
      <c r="I193" s="320" t="s">
        <v>6</v>
      </c>
      <c r="J193" s="313" t="s">
        <v>3424</v>
      </c>
      <c r="K193" s="331">
        <v>50000</v>
      </c>
      <c r="L193" s="313">
        <v>35000</v>
      </c>
      <c r="M193" s="333" t="s">
        <v>6816</v>
      </c>
      <c r="N193" s="313">
        <v>35000</v>
      </c>
      <c r="O193" s="331">
        <v>20</v>
      </c>
      <c r="P193" s="313">
        <v>35000</v>
      </c>
      <c r="Q193" s="331" t="s">
        <v>7458</v>
      </c>
      <c r="R193" s="313">
        <v>20</v>
      </c>
      <c r="S193" s="328" t="s">
        <v>7714</v>
      </c>
      <c r="T193" s="328" t="s">
        <v>7715</v>
      </c>
    </row>
    <row r="194" spans="1:20" ht="126">
      <c r="A194" s="230">
        <v>187</v>
      </c>
      <c r="B194" s="335"/>
      <c r="C194" s="336" t="s">
        <v>7716</v>
      </c>
      <c r="D194" s="336" t="s">
        <v>7717</v>
      </c>
      <c r="E194" s="336" t="s">
        <v>7718</v>
      </c>
      <c r="F194" s="336" t="s">
        <v>30</v>
      </c>
      <c r="G194" s="335" t="s">
        <v>31</v>
      </c>
      <c r="H194" s="336" t="s">
        <v>41</v>
      </c>
      <c r="I194" s="336" t="s">
        <v>6</v>
      </c>
      <c r="J194" s="336" t="s">
        <v>7719</v>
      </c>
      <c r="K194" s="337">
        <v>50000</v>
      </c>
      <c r="L194" s="338">
        <v>35000</v>
      </c>
      <c r="M194" s="339" t="s">
        <v>7720</v>
      </c>
      <c r="N194" s="338">
        <v>35000</v>
      </c>
      <c r="O194" s="335">
        <v>20</v>
      </c>
      <c r="P194" s="338">
        <v>35000</v>
      </c>
      <c r="Q194" s="340" t="s">
        <v>7721</v>
      </c>
      <c r="R194" s="335">
        <v>20</v>
      </c>
      <c r="S194" s="341" t="s">
        <v>7722</v>
      </c>
      <c r="T194" s="341" t="s">
        <v>7723</v>
      </c>
    </row>
    <row r="195" spans="1:20" ht="110.25">
      <c r="A195" s="230">
        <v>188</v>
      </c>
      <c r="B195" s="335"/>
      <c r="C195" s="336" t="s">
        <v>3353</v>
      </c>
      <c r="D195" s="336" t="s">
        <v>3758</v>
      </c>
      <c r="E195" s="336" t="s">
        <v>7724</v>
      </c>
      <c r="F195" s="336" t="s">
        <v>30</v>
      </c>
      <c r="G195" s="335" t="s">
        <v>31</v>
      </c>
      <c r="H195" s="336" t="s">
        <v>32</v>
      </c>
      <c r="I195" s="336" t="s">
        <v>6</v>
      </c>
      <c r="J195" s="336" t="s">
        <v>7725</v>
      </c>
      <c r="K195" s="337">
        <v>50000</v>
      </c>
      <c r="L195" s="338">
        <v>35000</v>
      </c>
      <c r="M195" s="339" t="s">
        <v>7720</v>
      </c>
      <c r="N195" s="338">
        <v>35000</v>
      </c>
      <c r="O195" s="335">
        <v>20</v>
      </c>
      <c r="P195" s="338">
        <v>35000</v>
      </c>
      <c r="Q195" s="340" t="s">
        <v>7721</v>
      </c>
      <c r="R195" s="335">
        <v>20</v>
      </c>
      <c r="S195" s="341" t="s">
        <v>7726</v>
      </c>
      <c r="T195" s="341" t="s">
        <v>7727</v>
      </c>
    </row>
    <row r="196" spans="1:20" ht="141.75">
      <c r="A196" s="230">
        <v>189</v>
      </c>
      <c r="B196" s="335"/>
      <c r="C196" s="336" t="s">
        <v>7728</v>
      </c>
      <c r="D196" s="336" t="s">
        <v>7729</v>
      </c>
      <c r="E196" s="336" t="s">
        <v>7730</v>
      </c>
      <c r="F196" s="336" t="s">
        <v>30</v>
      </c>
      <c r="G196" s="335" t="s">
        <v>31</v>
      </c>
      <c r="H196" s="336" t="s">
        <v>41</v>
      </c>
      <c r="I196" s="336" t="s">
        <v>6</v>
      </c>
      <c r="J196" s="336" t="s">
        <v>3350</v>
      </c>
      <c r="K196" s="337">
        <v>50000</v>
      </c>
      <c r="L196" s="338">
        <v>35000</v>
      </c>
      <c r="M196" s="339" t="s">
        <v>7720</v>
      </c>
      <c r="N196" s="338">
        <v>35000</v>
      </c>
      <c r="O196" s="335">
        <v>20</v>
      </c>
      <c r="P196" s="338">
        <v>35000</v>
      </c>
      <c r="Q196" s="340" t="s">
        <v>7721</v>
      </c>
      <c r="R196" s="335">
        <v>20</v>
      </c>
      <c r="S196" s="341" t="s">
        <v>7731</v>
      </c>
      <c r="T196" s="341" t="s">
        <v>7732</v>
      </c>
    </row>
    <row r="197" spans="1:20" ht="141.75">
      <c r="A197" s="230">
        <v>190</v>
      </c>
      <c r="B197" s="335"/>
      <c r="C197" s="336" t="s">
        <v>7733</v>
      </c>
      <c r="D197" s="336" t="s">
        <v>7734</v>
      </c>
      <c r="E197" s="336" t="s">
        <v>7735</v>
      </c>
      <c r="F197" s="336" t="s">
        <v>30</v>
      </c>
      <c r="G197" s="335" t="s">
        <v>31</v>
      </c>
      <c r="H197" s="336" t="s">
        <v>41</v>
      </c>
      <c r="I197" s="336" t="s">
        <v>6</v>
      </c>
      <c r="J197" s="336" t="s">
        <v>3350</v>
      </c>
      <c r="K197" s="337">
        <v>50000</v>
      </c>
      <c r="L197" s="338">
        <v>35000</v>
      </c>
      <c r="M197" s="339" t="s">
        <v>7720</v>
      </c>
      <c r="N197" s="338">
        <v>35000</v>
      </c>
      <c r="O197" s="335">
        <v>20</v>
      </c>
      <c r="P197" s="338">
        <v>35000</v>
      </c>
      <c r="Q197" s="340" t="s">
        <v>7721</v>
      </c>
      <c r="R197" s="335">
        <v>20</v>
      </c>
      <c r="S197" s="341" t="s">
        <v>7736</v>
      </c>
      <c r="T197" s="341" t="s">
        <v>7737</v>
      </c>
    </row>
    <row r="198" spans="1:20" ht="110.25">
      <c r="A198" s="230">
        <v>191</v>
      </c>
      <c r="B198" s="335"/>
      <c r="C198" s="336" t="s">
        <v>3353</v>
      </c>
      <c r="D198" s="336" t="s">
        <v>7738</v>
      </c>
      <c r="E198" s="336" t="s">
        <v>7739</v>
      </c>
      <c r="F198" s="336" t="s">
        <v>30</v>
      </c>
      <c r="G198" s="335" t="s">
        <v>31</v>
      </c>
      <c r="H198" s="336" t="s">
        <v>32</v>
      </c>
      <c r="I198" s="336" t="s">
        <v>6</v>
      </c>
      <c r="J198" s="336" t="s">
        <v>3424</v>
      </c>
      <c r="K198" s="337">
        <v>50000</v>
      </c>
      <c r="L198" s="338">
        <v>35000</v>
      </c>
      <c r="M198" s="339" t="s">
        <v>7720</v>
      </c>
      <c r="N198" s="338">
        <v>35000</v>
      </c>
      <c r="O198" s="335">
        <v>20</v>
      </c>
      <c r="P198" s="338">
        <v>35000</v>
      </c>
      <c r="Q198" s="340" t="s">
        <v>7721</v>
      </c>
      <c r="R198" s="335">
        <v>20</v>
      </c>
      <c r="S198" s="341" t="s">
        <v>7740</v>
      </c>
      <c r="T198" s="341" t="s">
        <v>7741</v>
      </c>
    </row>
    <row r="199" spans="1:20" ht="126">
      <c r="A199" s="230">
        <v>192</v>
      </c>
      <c r="B199" s="335"/>
      <c r="C199" s="336" t="s">
        <v>7742</v>
      </c>
      <c r="D199" s="336" t="s">
        <v>7743</v>
      </c>
      <c r="E199" s="336" t="s">
        <v>7744</v>
      </c>
      <c r="F199" s="336" t="s">
        <v>30</v>
      </c>
      <c r="G199" s="335" t="s">
        <v>31</v>
      </c>
      <c r="H199" s="336" t="s">
        <v>32</v>
      </c>
      <c r="I199" s="336" t="s">
        <v>6</v>
      </c>
      <c r="J199" s="336" t="s">
        <v>4473</v>
      </c>
      <c r="K199" s="337">
        <v>50000</v>
      </c>
      <c r="L199" s="338">
        <v>35000</v>
      </c>
      <c r="M199" s="339" t="s">
        <v>7720</v>
      </c>
      <c r="N199" s="338">
        <v>35000</v>
      </c>
      <c r="O199" s="335">
        <v>20</v>
      </c>
      <c r="P199" s="338">
        <v>35000</v>
      </c>
      <c r="Q199" s="340" t="s">
        <v>7721</v>
      </c>
      <c r="R199" s="335">
        <v>20</v>
      </c>
      <c r="S199" s="341" t="s">
        <v>7745</v>
      </c>
      <c r="T199" s="341" t="s">
        <v>7746</v>
      </c>
    </row>
    <row r="200" spans="1:20" ht="105">
      <c r="A200" s="230">
        <v>193</v>
      </c>
      <c r="B200" s="335"/>
      <c r="C200" s="336" t="s">
        <v>7747</v>
      </c>
      <c r="D200" s="336" t="s">
        <v>7748</v>
      </c>
      <c r="E200" s="342" t="s">
        <v>7749</v>
      </c>
      <c r="F200" s="336" t="s">
        <v>30</v>
      </c>
      <c r="G200" s="335" t="s">
        <v>31</v>
      </c>
      <c r="H200" s="336" t="s">
        <v>32</v>
      </c>
      <c r="I200" s="336" t="s">
        <v>6</v>
      </c>
      <c r="J200" s="336" t="s">
        <v>7457</v>
      </c>
      <c r="K200" s="337">
        <v>50000</v>
      </c>
      <c r="L200" s="338">
        <v>35000</v>
      </c>
      <c r="M200" s="339" t="s">
        <v>7720</v>
      </c>
      <c r="N200" s="338">
        <v>35000</v>
      </c>
      <c r="O200" s="335">
        <v>20</v>
      </c>
      <c r="P200" s="338">
        <v>35000</v>
      </c>
      <c r="Q200" s="340" t="s">
        <v>7721</v>
      </c>
      <c r="R200" s="335">
        <v>20</v>
      </c>
      <c r="S200" s="341" t="s">
        <v>7750</v>
      </c>
      <c r="T200" s="341" t="s">
        <v>7751</v>
      </c>
    </row>
    <row r="201" spans="1:20" ht="110.25">
      <c r="A201" s="230">
        <v>194</v>
      </c>
      <c r="B201" s="335"/>
      <c r="C201" s="336" t="s">
        <v>7752</v>
      </c>
      <c r="D201" s="336" t="s">
        <v>4223</v>
      </c>
      <c r="E201" s="336" t="s">
        <v>7753</v>
      </c>
      <c r="F201" s="336" t="s">
        <v>30</v>
      </c>
      <c r="G201" s="335" t="s">
        <v>31</v>
      </c>
      <c r="H201" s="336" t="s">
        <v>41</v>
      </c>
      <c r="I201" s="336" t="s">
        <v>6</v>
      </c>
      <c r="J201" s="336" t="s">
        <v>7719</v>
      </c>
      <c r="K201" s="337">
        <v>100000</v>
      </c>
      <c r="L201" s="338">
        <v>70000</v>
      </c>
      <c r="M201" s="339" t="s">
        <v>7720</v>
      </c>
      <c r="N201" s="338">
        <v>70000</v>
      </c>
      <c r="O201" s="335">
        <v>20</v>
      </c>
      <c r="P201" s="338">
        <v>70000</v>
      </c>
      <c r="Q201" s="340" t="s">
        <v>7721</v>
      </c>
      <c r="R201" s="335">
        <v>20</v>
      </c>
      <c r="S201" s="341" t="s">
        <v>7754</v>
      </c>
      <c r="T201" s="341" t="s">
        <v>7755</v>
      </c>
    </row>
    <row r="202" spans="1:20" ht="94.5">
      <c r="A202" s="230">
        <v>195</v>
      </c>
      <c r="B202" s="335"/>
      <c r="C202" s="336" t="s">
        <v>3828</v>
      </c>
      <c r="D202" s="336" t="s">
        <v>3501</v>
      </c>
      <c r="E202" s="336" t="s">
        <v>7756</v>
      </c>
      <c r="F202" s="336" t="s">
        <v>30</v>
      </c>
      <c r="G202" s="335" t="s">
        <v>31</v>
      </c>
      <c r="H202" s="336" t="s">
        <v>32</v>
      </c>
      <c r="I202" s="336" t="s">
        <v>6</v>
      </c>
      <c r="J202" s="336" t="s">
        <v>7757</v>
      </c>
      <c r="K202" s="337">
        <v>50000</v>
      </c>
      <c r="L202" s="338">
        <v>35000</v>
      </c>
      <c r="M202" s="339" t="s">
        <v>7720</v>
      </c>
      <c r="N202" s="338">
        <v>35000</v>
      </c>
      <c r="O202" s="335">
        <v>20</v>
      </c>
      <c r="P202" s="338">
        <v>35000</v>
      </c>
      <c r="Q202" s="340" t="s">
        <v>7721</v>
      </c>
      <c r="R202" s="335">
        <v>20</v>
      </c>
      <c r="S202" s="341" t="s">
        <v>7758</v>
      </c>
      <c r="T202" s="341" t="s">
        <v>7759</v>
      </c>
    </row>
    <row r="203" spans="1:20" ht="78.75">
      <c r="A203" s="230">
        <v>196</v>
      </c>
      <c r="B203" s="335"/>
      <c r="C203" s="336" t="s">
        <v>3537</v>
      </c>
      <c r="D203" s="336" t="s">
        <v>4240</v>
      </c>
      <c r="E203" s="336" t="s">
        <v>7760</v>
      </c>
      <c r="F203" s="336" t="s">
        <v>30</v>
      </c>
      <c r="G203" s="335" t="s">
        <v>31</v>
      </c>
      <c r="H203" s="336" t="s">
        <v>32</v>
      </c>
      <c r="I203" s="336" t="s">
        <v>6</v>
      </c>
      <c r="J203" s="336" t="s">
        <v>4694</v>
      </c>
      <c r="K203" s="337">
        <v>50000</v>
      </c>
      <c r="L203" s="338">
        <v>35000</v>
      </c>
      <c r="M203" s="339" t="s">
        <v>7720</v>
      </c>
      <c r="N203" s="338">
        <v>35000</v>
      </c>
      <c r="O203" s="335">
        <v>20</v>
      </c>
      <c r="P203" s="338">
        <v>35000</v>
      </c>
      <c r="Q203" s="340" t="s">
        <v>7721</v>
      </c>
      <c r="R203" s="335">
        <v>20</v>
      </c>
      <c r="S203" s="341" t="s">
        <v>7761</v>
      </c>
      <c r="T203" s="341" t="s">
        <v>7762</v>
      </c>
    </row>
    <row r="204" spans="1:20" ht="94.5">
      <c r="A204" s="230">
        <v>197</v>
      </c>
      <c r="B204" s="335"/>
      <c r="C204" s="336" t="s">
        <v>7763</v>
      </c>
      <c r="D204" s="336" t="s">
        <v>7764</v>
      </c>
      <c r="E204" s="336" t="s">
        <v>7765</v>
      </c>
      <c r="F204" s="336" t="s">
        <v>30</v>
      </c>
      <c r="G204" s="335" t="s">
        <v>31</v>
      </c>
      <c r="H204" s="336" t="s">
        <v>32</v>
      </c>
      <c r="I204" s="336" t="s">
        <v>6</v>
      </c>
      <c r="J204" s="336" t="s">
        <v>4694</v>
      </c>
      <c r="K204" s="337">
        <v>50000</v>
      </c>
      <c r="L204" s="338">
        <v>35000</v>
      </c>
      <c r="M204" s="339" t="s">
        <v>7720</v>
      </c>
      <c r="N204" s="338">
        <v>35000</v>
      </c>
      <c r="O204" s="335">
        <v>20</v>
      </c>
      <c r="P204" s="338">
        <v>35000</v>
      </c>
      <c r="Q204" s="340" t="s">
        <v>7721</v>
      </c>
      <c r="R204" s="335">
        <v>20</v>
      </c>
      <c r="S204" s="341" t="s">
        <v>7766</v>
      </c>
      <c r="T204" s="341" t="s">
        <v>7767</v>
      </c>
    </row>
    <row r="205" spans="1:20" ht="126">
      <c r="A205" s="230">
        <v>198</v>
      </c>
      <c r="B205" s="335"/>
      <c r="C205" s="336" t="s">
        <v>7768</v>
      </c>
      <c r="D205" s="336" t="s">
        <v>7769</v>
      </c>
      <c r="E205" s="336" t="s">
        <v>7770</v>
      </c>
      <c r="F205" s="336" t="s">
        <v>30</v>
      </c>
      <c r="G205" s="335" t="s">
        <v>31</v>
      </c>
      <c r="H205" s="336" t="s">
        <v>32</v>
      </c>
      <c r="I205" s="336" t="s">
        <v>6</v>
      </c>
      <c r="J205" s="336" t="s">
        <v>4694</v>
      </c>
      <c r="K205" s="337">
        <v>50000</v>
      </c>
      <c r="L205" s="338">
        <v>35000</v>
      </c>
      <c r="M205" s="339" t="s">
        <v>7720</v>
      </c>
      <c r="N205" s="338">
        <v>35000</v>
      </c>
      <c r="O205" s="335">
        <v>20</v>
      </c>
      <c r="P205" s="338">
        <v>35000</v>
      </c>
      <c r="Q205" s="340" t="s">
        <v>7721</v>
      </c>
      <c r="R205" s="335">
        <v>20</v>
      </c>
      <c r="S205" s="341" t="s">
        <v>7771</v>
      </c>
      <c r="T205" s="341" t="s">
        <v>7772</v>
      </c>
    </row>
    <row r="206" spans="1:20" ht="94.5">
      <c r="A206" s="230">
        <v>199</v>
      </c>
      <c r="B206" s="335"/>
      <c r="C206" s="336" t="s">
        <v>7773</v>
      </c>
      <c r="D206" s="336" t="s">
        <v>7774</v>
      </c>
      <c r="E206" s="336" t="s">
        <v>7775</v>
      </c>
      <c r="F206" s="336" t="s">
        <v>30</v>
      </c>
      <c r="G206" s="335" t="s">
        <v>31</v>
      </c>
      <c r="H206" s="336" t="s">
        <v>41</v>
      </c>
      <c r="I206" s="336" t="s">
        <v>6</v>
      </c>
      <c r="J206" s="336" t="s">
        <v>4694</v>
      </c>
      <c r="K206" s="337">
        <v>100000</v>
      </c>
      <c r="L206" s="338">
        <v>70000</v>
      </c>
      <c r="M206" s="339" t="s">
        <v>7720</v>
      </c>
      <c r="N206" s="338">
        <v>70000</v>
      </c>
      <c r="O206" s="335">
        <v>20</v>
      </c>
      <c r="P206" s="338">
        <v>70000</v>
      </c>
      <c r="Q206" s="340" t="s">
        <v>7721</v>
      </c>
      <c r="R206" s="335">
        <v>20</v>
      </c>
      <c r="S206" s="341" t="s">
        <v>7776</v>
      </c>
      <c r="T206" s="341" t="s">
        <v>7777</v>
      </c>
    </row>
    <row r="207" spans="1:20" ht="110.25">
      <c r="A207" s="230">
        <v>200</v>
      </c>
      <c r="B207" s="335"/>
      <c r="C207" s="336" t="s">
        <v>7778</v>
      </c>
      <c r="D207" s="336" t="s">
        <v>7779</v>
      </c>
      <c r="E207" s="336" t="s">
        <v>7780</v>
      </c>
      <c r="F207" s="336" t="s">
        <v>30</v>
      </c>
      <c r="G207" s="335" t="s">
        <v>31</v>
      </c>
      <c r="H207" s="336" t="s">
        <v>41</v>
      </c>
      <c r="I207" s="336" t="s">
        <v>6</v>
      </c>
      <c r="J207" s="336" t="s">
        <v>4694</v>
      </c>
      <c r="K207" s="337">
        <v>100000</v>
      </c>
      <c r="L207" s="338">
        <v>70000</v>
      </c>
      <c r="M207" s="339" t="s">
        <v>7720</v>
      </c>
      <c r="N207" s="338">
        <v>70000</v>
      </c>
      <c r="O207" s="335">
        <v>20</v>
      </c>
      <c r="P207" s="338">
        <v>70000</v>
      </c>
      <c r="Q207" s="340" t="s">
        <v>7721</v>
      </c>
      <c r="R207" s="335">
        <v>20</v>
      </c>
      <c r="S207" s="341" t="s">
        <v>7781</v>
      </c>
      <c r="T207" s="341" t="s">
        <v>7782</v>
      </c>
    </row>
    <row r="208" spans="1:20" ht="110.25">
      <c r="A208" s="230">
        <v>201</v>
      </c>
      <c r="B208" s="335"/>
      <c r="C208" s="336" t="s">
        <v>7783</v>
      </c>
      <c r="D208" s="336" t="s">
        <v>7784</v>
      </c>
      <c r="E208" s="336" t="s">
        <v>7785</v>
      </c>
      <c r="F208" s="336" t="s">
        <v>30</v>
      </c>
      <c r="G208" s="335" t="s">
        <v>31</v>
      </c>
      <c r="H208" s="336" t="s">
        <v>41</v>
      </c>
      <c r="I208" s="336" t="s">
        <v>6</v>
      </c>
      <c r="J208" s="336" t="s">
        <v>4694</v>
      </c>
      <c r="K208" s="337">
        <v>50000</v>
      </c>
      <c r="L208" s="338">
        <v>35000</v>
      </c>
      <c r="M208" s="339" t="s">
        <v>7720</v>
      </c>
      <c r="N208" s="338">
        <v>35000</v>
      </c>
      <c r="O208" s="335">
        <v>20</v>
      </c>
      <c r="P208" s="338">
        <v>35000</v>
      </c>
      <c r="Q208" s="340" t="s">
        <v>7721</v>
      </c>
      <c r="R208" s="335">
        <v>20</v>
      </c>
      <c r="S208" s="341" t="s">
        <v>7786</v>
      </c>
      <c r="T208" s="341" t="s">
        <v>7787</v>
      </c>
    </row>
    <row r="209" spans="1:20" ht="157.5">
      <c r="A209" s="230">
        <v>202</v>
      </c>
      <c r="B209" s="335"/>
      <c r="C209" s="336" t="s">
        <v>7788</v>
      </c>
      <c r="D209" s="336" t="s">
        <v>7789</v>
      </c>
      <c r="E209" s="336" t="s">
        <v>7790</v>
      </c>
      <c r="F209" s="336" t="s">
        <v>30</v>
      </c>
      <c r="G209" s="335" t="s">
        <v>31</v>
      </c>
      <c r="H209" s="336" t="s">
        <v>41</v>
      </c>
      <c r="I209" s="336" t="s">
        <v>6</v>
      </c>
      <c r="J209" s="336" t="s">
        <v>4694</v>
      </c>
      <c r="K209" s="337">
        <v>50000</v>
      </c>
      <c r="L209" s="338">
        <v>35000</v>
      </c>
      <c r="M209" s="339" t="s">
        <v>7720</v>
      </c>
      <c r="N209" s="338">
        <v>35000</v>
      </c>
      <c r="O209" s="335">
        <v>20</v>
      </c>
      <c r="P209" s="338">
        <v>35000</v>
      </c>
      <c r="Q209" s="340" t="s">
        <v>7721</v>
      </c>
      <c r="R209" s="335">
        <v>20</v>
      </c>
      <c r="S209" s="341" t="s">
        <v>7791</v>
      </c>
      <c r="T209" s="341" t="s">
        <v>7792</v>
      </c>
    </row>
    <row r="210" spans="1:20" ht="141.75">
      <c r="A210" s="230">
        <v>203</v>
      </c>
      <c r="B210" s="335"/>
      <c r="C210" s="336" t="s">
        <v>7793</v>
      </c>
      <c r="D210" s="336" t="s">
        <v>7794</v>
      </c>
      <c r="E210" s="336" t="s">
        <v>7795</v>
      </c>
      <c r="F210" s="336" t="s">
        <v>30</v>
      </c>
      <c r="G210" s="335" t="s">
        <v>31</v>
      </c>
      <c r="H210" s="336" t="s">
        <v>41</v>
      </c>
      <c r="I210" s="336" t="s">
        <v>6</v>
      </c>
      <c r="J210" s="336" t="s">
        <v>3350</v>
      </c>
      <c r="K210" s="337">
        <v>50000</v>
      </c>
      <c r="L210" s="338">
        <v>35000</v>
      </c>
      <c r="M210" s="339" t="s">
        <v>7720</v>
      </c>
      <c r="N210" s="338">
        <v>35000</v>
      </c>
      <c r="O210" s="335">
        <v>20</v>
      </c>
      <c r="P210" s="338">
        <v>35000</v>
      </c>
      <c r="Q210" s="340" t="s">
        <v>7721</v>
      </c>
      <c r="R210" s="335">
        <v>20</v>
      </c>
      <c r="S210" s="341" t="s">
        <v>7796</v>
      </c>
      <c r="T210" s="341" t="s">
        <v>7797</v>
      </c>
    </row>
    <row r="211" spans="1:20" ht="94.5">
      <c r="A211" s="230">
        <v>204</v>
      </c>
      <c r="B211" s="335"/>
      <c r="C211" s="336" t="s">
        <v>7798</v>
      </c>
      <c r="D211" s="336" t="s">
        <v>7799</v>
      </c>
      <c r="E211" s="336" t="s">
        <v>7800</v>
      </c>
      <c r="F211" s="336" t="s">
        <v>30</v>
      </c>
      <c r="G211" s="335" t="s">
        <v>31</v>
      </c>
      <c r="H211" s="336" t="s">
        <v>32</v>
      </c>
      <c r="I211" s="336" t="s">
        <v>6</v>
      </c>
      <c r="J211" s="336" t="s">
        <v>4062</v>
      </c>
      <c r="K211" s="337">
        <v>50000</v>
      </c>
      <c r="L211" s="338">
        <v>35000</v>
      </c>
      <c r="M211" s="339" t="s">
        <v>7720</v>
      </c>
      <c r="N211" s="338">
        <v>35000</v>
      </c>
      <c r="O211" s="335">
        <v>20</v>
      </c>
      <c r="P211" s="338">
        <v>35000</v>
      </c>
      <c r="Q211" s="340" t="s">
        <v>7721</v>
      </c>
      <c r="R211" s="335">
        <v>20</v>
      </c>
      <c r="S211" s="341" t="s">
        <v>7801</v>
      </c>
      <c r="T211" s="341" t="s">
        <v>7802</v>
      </c>
    </row>
    <row r="212" spans="1:20" ht="78.75">
      <c r="A212" s="230">
        <v>205</v>
      </c>
      <c r="B212" s="335"/>
      <c r="C212" s="336" t="s">
        <v>3569</v>
      </c>
      <c r="D212" s="336" t="s">
        <v>7803</v>
      </c>
      <c r="E212" s="336" t="s">
        <v>7804</v>
      </c>
      <c r="F212" s="336" t="s">
        <v>30</v>
      </c>
      <c r="G212" s="335" t="s">
        <v>31</v>
      </c>
      <c r="H212" s="336" t="s">
        <v>32</v>
      </c>
      <c r="I212" s="336" t="s">
        <v>6</v>
      </c>
      <c r="J212" s="336" t="s">
        <v>3876</v>
      </c>
      <c r="K212" s="337">
        <v>50000</v>
      </c>
      <c r="L212" s="338">
        <v>35000</v>
      </c>
      <c r="M212" s="339" t="s">
        <v>7720</v>
      </c>
      <c r="N212" s="338">
        <v>35000</v>
      </c>
      <c r="O212" s="335">
        <v>20</v>
      </c>
      <c r="P212" s="338">
        <v>35000</v>
      </c>
      <c r="Q212" s="340" t="s">
        <v>7721</v>
      </c>
      <c r="R212" s="335">
        <v>20</v>
      </c>
      <c r="S212" s="341" t="s">
        <v>7805</v>
      </c>
      <c r="T212" s="341" t="s">
        <v>7806</v>
      </c>
    </row>
    <row r="213" spans="1:20" ht="94.5">
      <c r="A213" s="230">
        <v>206</v>
      </c>
      <c r="B213" s="335"/>
      <c r="C213" s="336" t="s">
        <v>7807</v>
      </c>
      <c r="D213" s="336" t="s">
        <v>7803</v>
      </c>
      <c r="E213" s="336" t="s">
        <v>7808</v>
      </c>
      <c r="F213" s="336" t="s">
        <v>30</v>
      </c>
      <c r="G213" s="335" t="s">
        <v>31</v>
      </c>
      <c r="H213" s="336" t="s">
        <v>32</v>
      </c>
      <c r="I213" s="336" t="s">
        <v>6</v>
      </c>
      <c r="J213" s="336" t="s">
        <v>3876</v>
      </c>
      <c r="K213" s="337">
        <v>50000</v>
      </c>
      <c r="L213" s="338">
        <v>35000</v>
      </c>
      <c r="M213" s="339" t="s">
        <v>7720</v>
      </c>
      <c r="N213" s="338">
        <v>35000</v>
      </c>
      <c r="O213" s="335">
        <v>20</v>
      </c>
      <c r="P213" s="338">
        <v>35000</v>
      </c>
      <c r="Q213" s="340" t="s">
        <v>7721</v>
      </c>
      <c r="R213" s="335">
        <v>20</v>
      </c>
      <c r="S213" s="341" t="s">
        <v>7809</v>
      </c>
      <c r="T213" s="341" t="s">
        <v>7810</v>
      </c>
    </row>
    <row r="214" spans="1:20" ht="94.5">
      <c r="A214" s="230">
        <v>207</v>
      </c>
      <c r="B214" s="335"/>
      <c r="C214" s="336" t="s">
        <v>7811</v>
      </c>
      <c r="D214" s="336" t="s">
        <v>6177</v>
      </c>
      <c r="E214" s="336" t="s">
        <v>7812</v>
      </c>
      <c r="F214" s="336" t="s">
        <v>30</v>
      </c>
      <c r="G214" s="335" t="s">
        <v>31</v>
      </c>
      <c r="H214" s="336" t="s">
        <v>32</v>
      </c>
      <c r="I214" s="336" t="s">
        <v>6</v>
      </c>
      <c r="J214" s="336" t="s">
        <v>3876</v>
      </c>
      <c r="K214" s="337">
        <v>50000</v>
      </c>
      <c r="L214" s="338">
        <v>35000</v>
      </c>
      <c r="M214" s="339" t="s">
        <v>7720</v>
      </c>
      <c r="N214" s="338">
        <v>35000</v>
      </c>
      <c r="O214" s="335">
        <v>20</v>
      </c>
      <c r="P214" s="338">
        <v>35000</v>
      </c>
      <c r="Q214" s="340" t="s">
        <v>7721</v>
      </c>
      <c r="R214" s="335">
        <v>20</v>
      </c>
      <c r="S214" s="341" t="s">
        <v>7813</v>
      </c>
      <c r="T214" s="341" t="s">
        <v>7814</v>
      </c>
    </row>
    <row r="215" spans="1:20" ht="94.5">
      <c r="A215" s="230">
        <v>208</v>
      </c>
      <c r="B215" s="335"/>
      <c r="C215" s="336" t="s">
        <v>4341</v>
      </c>
      <c r="D215" s="336" t="s">
        <v>7815</v>
      </c>
      <c r="E215" s="336" t="s">
        <v>7816</v>
      </c>
      <c r="F215" s="336" t="s">
        <v>30</v>
      </c>
      <c r="G215" s="335" t="s">
        <v>31</v>
      </c>
      <c r="H215" s="336" t="s">
        <v>32</v>
      </c>
      <c r="I215" s="336" t="s">
        <v>6</v>
      </c>
      <c r="J215" s="336" t="s">
        <v>7719</v>
      </c>
      <c r="K215" s="337">
        <v>50000</v>
      </c>
      <c r="L215" s="338">
        <v>35000</v>
      </c>
      <c r="M215" s="339" t="s">
        <v>7720</v>
      </c>
      <c r="N215" s="338">
        <v>35000</v>
      </c>
      <c r="O215" s="335">
        <v>20</v>
      </c>
      <c r="P215" s="338">
        <v>35000</v>
      </c>
      <c r="Q215" s="340" t="s">
        <v>7721</v>
      </c>
      <c r="R215" s="335">
        <v>20</v>
      </c>
      <c r="S215" s="341" t="s">
        <v>7817</v>
      </c>
      <c r="T215" s="341" t="s">
        <v>7818</v>
      </c>
    </row>
    <row r="216" spans="1:20" ht="110.25">
      <c r="A216" s="230">
        <v>209</v>
      </c>
      <c r="B216" s="335"/>
      <c r="C216" s="336" t="s">
        <v>7819</v>
      </c>
      <c r="D216" s="336" t="s">
        <v>7820</v>
      </c>
      <c r="E216" s="336" t="s">
        <v>7821</v>
      </c>
      <c r="F216" s="336" t="s">
        <v>30</v>
      </c>
      <c r="G216" s="335" t="s">
        <v>31</v>
      </c>
      <c r="H216" s="336" t="s">
        <v>32</v>
      </c>
      <c r="I216" s="336" t="s">
        <v>6</v>
      </c>
      <c r="J216" s="336" t="s">
        <v>7207</v>
      </c>
      <c r="K216" s="337">
        <v>50000</v>
      </c>
      <c r="L216" s="338">
        <v>35000</v>
      </c>
      <c r="M216" s="339" t="s">
        <v>7720</v>
      </c>
      <c r="N216" s="338">
        <v>35000</v>
      </c>
      <c r="O216" s="335">
        <v>20</v>
      </c>
      <c r="P216" s="338">
        <v>35000</v>
      </c>
      <c r="Q216" s="340" t="s">
        <v>7721</v>
      </c>
      <c r="R216" s="335">
        <v>20</v>
      </c>
      <c r="S216" s="341" t="s">
        <v>7822</v>
      </c>
      <c r="T216" s="341" t="s">
        <v>7823</v>
      </c>
    </row>
    <row r="217" spans="1:20" ht="110.25">
      <c r="A217" s="230">
        <v>210</v>
      </c>
      <c r="B217" s="335"/>
      <c r="C217" s="336" t="s">
        <v>4119</v>
      </c>
      <c r="D217" s="336" t="s">
        <v>7824</v>
      </c>
      <c r="E217" s="336" t="s">
        <v>7825</v>
      </c>
      <c r="F217" s="336" t="s">
        <v>30</v>
      </c>
      <c r="G217" s="335" t="s">
        <v>1934</v>
      </c>
      <c r="H217" s="336" t="s">
        <v>32</v>
      </c>
      <c r="I217" s="336" t="s">
        <v>6</v>
      </c>
      <c r="J217" s="336" t="s">
        <v>7457</v>
      </c>
      <c r="K217" s="337">
        <v>50000</v>
      </c>
      <c r="L217" s="338">
        <v>35000</v>
      </c>
      <c r="M217" s="339" t="s">
        <v>7720</v>
      </c>
      <c r="N217" s="338">
        <v>35000</v>
      </c>
      <c r="O217" s="335">
        <v>20</v>
      </c>
      <c r="P217" s="338">
        <v>35000</v>
      </c>
      <c r="Q217" s="340" t="s">
        <v>7721</v>
      </c>
      <c r="R217" s="335">
        <v>20</v>
      </c>
      <c r="S217" s="341" t="s">
        <v>7826</v>
      </c>
      <c r="T217" s="341" t="s">
        <v>7827</v>
      </c>
    </row>
    <row r="218" spans="1:20" ht="110.25">
      <c r="A218" s="230">
        <v>211</v>
      </c>
      <c r="B218" s="335"/>
      <c r="C218" s="336" t="s">
        <v>7828</v>
      </c>
      <c r="D218" s="336" t="s">
        <v>3487</v>
      </c>
      <c r="E218" s="336" t="s">
        <v>7829</v>
      </c>
      <c r="F218" s="336" t="s">
        <v>30</v>
      </c>
      <c r="G218" s="335" t="s">
        <v>31</v>
      </c>
      <c r="H218" s="336" t="s">
        <v>41</v>
      </c>
      <c r="I218" s="336" t="s">
        <v>6</v>
      </c>
      <c r="J218" s="336" t="s">
        <v>3350</v>
      </c>
      <c r="K218" s="337">
        <v>50000</v>
      </c>
      <c r="L218" s="338">
        <v>35000</v>
      </c>
      <c r="M218" s="339" t="s">
        <v>7720</v>
      </c>
      <c r="N218" s="338">
        <v>35000</v>
      </c>
      <c r="O218" s="335">
        <v>20</v>
      </c>
      <c r="P218" s="338">
        <v>35000</v>
      </c>
      <c r="Q218" s="340" t="s">
        <v>7721</v>
      </c>
      <c r="R218" s="335">
        <v>20</v>
      </c>
      <c r="S218" s="341" t="s">
        <v>7830</v>
      </c>
      <c r="T218" s="341" t="s">
        <v>7831</v>
      </c>
    </row>
    <row r="219" spans="1:20" ht="126">
      <c r="A219" s="230">
        <v>212</v>
      </c>
      <c r="B219" s="335"/>
      <c r="C219" s="336" t="s">
        <v>7832</v>
      </c>
      <c r="D219" s="336" t="s">
        <v>4174</v>
      </c>
      <c r="E219" s="336" t="s">
        <v>7833</v>
      </c>
      <c r="F219" s="336" t="s">
        <v>30</v>
      </c>
      <c r="G219" s="335" t="s">
        <v>31</v>
      </c>
      <c r="H219" s="336" t="s">
        <v>32</v>
      </c>
      <c r="I219" s="336" t="s">
        <v>6</v>
      </c>
      <c r="J219" s="336" t="s">
        <v>7457</v>
      </c>
      <c r="K219" s="337">
        <v>50000</v>
      </c>
      <c r="L219" s="338">
        <v>35000</v>
      </c>
      <c r="M219" s="339" t="s">
        <v>7720</v>
      </c>
      <c r="N219" s="338">
        <v>35000</v>
      </c>
      <c r="O219" s="335">
        <v>20</v>
      </c>
      <c r="P219" s="338">
        <v>35000</v>
      </c>
      <c r="Q219" s="340" t="s">
        <v>7721</v>
      </c>
      <c r="R219" s="335">
        <v>20</v>
      </c>
      <c r="S219" s="341" t="s">
        <v>7834</v>
      </c>
      <c r="T219" s="341" t="s">
        <v>7835</v>
      </c>
    </row>
    <row r="220" spans="1:20" ht="157.5">
      <c r="A220" s="230">
        <v>213</v>
      </c>
      <c r="B220" s="335"/>
      <c r="C220" s="336" t="s">
        <v>7530</v>
      </c>
      <c r="D220" s="336" t="s">
        <v>7836</v>
      </c>
      <c r="E220" s="336" t="s">
        <v>7837</v>
      </c>
      <c r="F220" s="336" t="s">
        <v>30</v>
      </c>
      <c r="G220" s="335" t="s">
        <v>31</v>
      </c>
      <c r="H220" s="336" t="s">
        <v>32</v>
      </c>
      <c r="I220" s="336" t="s">
        <v>6</v>
      </c>
      <c r="J220" s="336" t="s">
        <v>3876</v>
      </c>
      <c r="K220" s="337">
        <v>50000</v>
      </c>
      <c r="L220" s="338">
        <v>35000</v>
      </c>
      <c r="M220" s="339" t="s">
        <v>7720</v>
      </c>
      <c r="N220" s="338">
        <v>35000</v>
      </c>
      <c r="O220" s="335">
        <v>20</v>
      </c>
      <c r="P220" s="338">
        <v>35000</v>
      </c>
      <c r="Q220" s="340" t="s">
        <v>7721</v>
      </c>
      <c r="R220" s="335">
        <v>20</v>
      </c>
      <c r="S220" s="341" t="s">
        <v>7838</v>
      </c>
      <c r="T220" s="341" t="s">
        <v>7839</v>
      </c>
    </row>
    <row r="221" spans="1:20" ht="78.75">
      <c r="A221" s="230">
        <v>214</v>
      </c>
      <c r="B221" s="335"/>
      <c r="C221" s="336" t="s">
        <v>7840</v>
      </c>
      <c r="D221" s="336" t="s">
        <v>4761</v>
      </c>
      <c r="E221" s="336" t="s">
        <v>7841</v>
      </c>
      <c r="F221" s="336" t="s">
        <v>30</v>
      </c>
      <c r="G221" s="335" t="s">
        <v>31</v>
      </c>
      <c r="H221" s="336" t="s">
        <v>32</v>
      </c>
      <c r="I221" s="336" t="s">
        <v>6</v>
      </c>
      <c r="J221" s="336" t="s">
        <v>7842</v>
      </c>
      <c r="K221" s="337">
        <v>50000</v>
      </c>
      <c r="L221" s="338">
        <v>35000</v>
      </c>
      <c r="M221" s="339" t="s">
        <v>7720</v>
      </c>
      <c r="N221" s="338">
        <v>35000</v>
      </c>
      <c r="O221" s="335">
        <v>20</v>
      </c>
      <c r="P221" s="338">
        <v>35000</v>
      </c>
      <c r="Q221" s="340" t="s">
        <v>7721</v>
      </c>
      <c r="R221" s="335">
        <v>20</v>
      </c>
      <c r="S221" s="341" t="s">
        <v>7843</v>
      </c>
      <c r="T221" s="341" t="s">
        <v>7844</v>
      </c>
    </row>
    <row r="222" spans="1:20" ht="94.5">
      <c r="A222" s="230">
        <v>215</v>
      </c>
      <c r="B222" s="335"/>
      <c r="C222" s="336" t="s">
        <v>7845</v>
      </c>
      <c r="D222" s="336" t="s">
        <v>7846</v>
      </c>
      <c r="E222" s="336" t="s">
        <v>7847</v>
      </c>
      <c r="F222" s="336" t="s">
        <v>30</v>
      </c>
      <c r="G222" s="335" t="s">
        <v>31</v>
      </c>
      <c r="H222" s="336" t="s">
        <v>41</v>
      </c>
      <c r="I222" s="336" t="s">
        <v>6</v>
      </c>
      <c r="J222" s="336" t="s">
        <v>7719</v>
      </c>
      <c r="K222" s="337">
        <v>50000</v>
      </c>
      <c r="L222" s="338">
        <v>35000</v>
      </c>
      <c r="M222" s="339" t="s">
        <v>7720</v>
      </c>
      <c r="N222" s="338">
        <v>35000</v>
      </c>
      <c r="O222" s="335">
        <v>20</v>
      </c>
      <c r="P222" s="338">
        <v>35000</v>
      </c>
      <c r="Q222" s="340" t="s">
        <v>7721</v>
      </c>
      <c r="R222" s="335">
        <v>20</v>
      </c>
      <c r="S222" s="341" t="s">
        <v>7848</v>
      </c>
      <c r="T222" s="341" t="s">
        <v>7849</v>
      </c>
    </row>
    <row r="223" spans="1:20" ht="126">
      <c r="A223" s="230">
        <v>216</v>
      </c>
      <c r="B223" s="335"/>
      <c r="C223" s="336" t="s">
        <v>7850</v>
      </c>
      <c r="D223" s="336" t="s">
        <v>7851</v>
      </c>
      <c r="E223" s="336" t="s">
        <v>7852</v>
      </c>
      <c r="F223" s="336" t="s">
        <v>30</v>
      </c>
      <c r="G223" s="335" t="s">
        <v>31</v>
      </c>
      <c r="H223" s="336" t="s">
        <v>41</v>
      </c>
      <c r="I223" s="336" t="s">
        <v>6</v>
      </c>
      <c r="J223" s="336" t="s">
        <v>7719</v>
      </c>
      <c r="K223" s="337">
        <v>50000</v>
      </c>
      <c r="L223" s="338">
        <v>35000</v>
      </c>
      <c r="M223" s="339" t="s">
        <v>7720</v>
      </c>
      <c r="N223" s="338">
        <v>35000</v>
      </c>
      <c r="O223" s="335">
        <v>20</v>
      </c>
      <c r="P223" s="338">
        <v>35000</v>
      </c>
      <c r="Q223" s="340" t="s">
        <v>7721</v>
      </c>
      <c r="R223" s="335">
        <v>20</v>
      </c>
      <c r="S223" s="341" t="s">
        <v>7853</v>
      </c>
      <c r="T223" s="341" t="s">
        <v>7854</v>
      </c>
    </row>
    <row r="224" spans="1:20" ht="63">
      <c r="A224" s="230">
        <v>217</v>
      </c>
      <c r="B224" s="335"/>
      <c r="C224" s="336" t="s">
        <v>7855</v>
      </c>
      <c r="D224" s="336" t="s">
        <v>7836</v>
      </c>
      <c r="E224" s="336" t="s">
        <v>7856</v>
      </c>
      <c r="F224" s="336" t="s">
        <v>30</v>
      </c>
      <c r="G224" s="335" t="s">
        <v>31</v>
      </c>
      <c r="H224" s="336" t="s">
        <v>41</v>
      </c>
      <c r="I224" s="336" t="s">
        <v>6</v>
      </c>
      <c r="J224" s="336" t="s">
        <v>3350</v>
      </c>
      <c r="K224" s="337">
        <v>50000</v>
      </c>
      <c r="L224" s="338">
        <v>35000</v>
      </c>
      <c r="M224" s="339" t="s">
        <v>7720</v>
      </c>
      <c r="N224" s="338">
        <v>35000</v>
      </c>
      <c r="O224" s="335">
        <v>20</v>
      </c>
      <c r="P224" s="338">
        <v>35000</v>
      </c>
      <c r="Q224" s="340" t="s">
        <v>7721</v>
      </c>
      <c r="R224" s="335">
        <v>20</v>
      </c>
      <c r="S224" s="341" t="s">
        <v>7857</v>
      </c>
      <c r="T224" s="341" t="s">
        <v>7858</v>
      </c>
    </row>
    <row r="225" spans="1:20" ht="126">
      <c r="A225" s="230">
        <v>218</v>
      </c>
      <c r="B225" s="335"/>
      <c r="C225" s="336" t="s">
        <v>7859</v>
      </c>
      <c r="D225" s="336" t="s">
        <v>3706</v>
      </c>
      <c r="E225" s="336" t="s">
        <v>7860</v>
      </c>
      <c r="F225" s="336" t="s">
        <v>30</v>
      </c>
      <c r="G225" s="335" t="s">
        <v>31</v>
      </c>
      <c r="H225" s="336" t="s">
        <v>32</v>
      </c>
      <c r="I225" s="336" t="s">
        <v>6</v>
      </c>
      <c r="J225" s="336" t="s">
        <v>3876</v>
      </c>
      <c r="K225" s="337">
        <v>50000</v>
      </c>
      <c r="L225" s="338">
        <v>35000</v>
      </c>
      <c r="M225" s="339" t="s">
        <v>7720</v>
      </c>
      <c r="N225" s="338">
        <v>35000</v>
      </c>
      <c r="O225" s="335">
        <v>20</v>
      </c>
      <c r="P225" s="338">
        <v>35000</v>
      </c>
      <c r="Q225" s="340" t="s">
        <v>7721</v>
      </c>
      <c r="R225" s="335">
        <v>20</v>
      </c>
      <c r="S225" s="341" t="s">
        <v>7861</v>
      </c>
      <c r="T225" s="341" t="s">
        <v>7862</v>
      </c>
    </row>
    <row r="226" spans="1:20" ht="110.25">
      <c r="A226" s="230">
        <v>219</v>
      </c>
      <c r="B226" s="335"/>
      <c r="C226" s="336" t="s">
        <v>7863</v>
      </c>
      <c r="D226" s="336" t="s">
        <v>3994</v>
      </c>
      <c r="E226" s="336" t="s">
        <v>7829</v>
      </c>
      <c r="F226" s="336" t="s">
        <v>30</v>
      </c>
      <c r="G226" s="335" t="s">
        <v>31</v>
      </c>
      <c r="H226" s="336" t="s">
        <v>41</v>
      </c>
      <c r="I226" s="336" t="s">
        <v>6</v>
      </c>
      <c r="J226" s="336" t="s">
        <v>3350</v>
      </c>
      <c r="K226" s="337">
        <v>50000</v>
      </c>
      <c r="L226" s="338">
        <v>35000</v>
      </c>
      <c r="M226" s="339" t="s">
        <v>7720</v>
      </c>
      <c r="N226" s="338">
        <v>35000</v>
      </c>
      <c r="O226" s="335">
        <v>20</v>
      </c>
      <c r="P226" s="338">
        <v>35000</v>
      </c>
      <c r="Q226" s="340" t="s">
        <v>7721</v>
      </c>
      <c r="R226" s="335">
        <v>20</v>
      </c>
      <c r="S226" s="341" t="s">
        <v>7864</v>
      </c>
      <c r="T226" s="341" t="s">
        <v>7865</v>
      </c>
    </row>
    <row r="227" spans="1:20" ht="110.25">
      <c r="A227" s="230">
        <v>220</v>
      </c>
      <c r="B227" s="335"/>
      <c r="C227" s="336" t="s">
        <v>7866</v>
      </c>
      <c r="D227" s="336" t="s">
        <v>7867</v>
      </c>
      <c r="E227" s="336" t="s">
        <v>7868</v>
      </c>
      <c r="F227" s="336" t="s">
        <v>30</v>
      </c>
      <c r="G227" s="335" t="s">
        <v>31</v>
      </c>
      <c r="H227" s="336" t="s">
        <v>41</v>
      </c>
      <c r="I227" s="336" t="s">
        <v>6</v>
      </c>
      <c r="J227" s="336" t="s">
        <v>3350</v>
      </c>
      <c r="K227" s="337">
        <v>50000</v>
      </c>
      <c r="L227" s="338">
        <v>35000</v>
      </c>
      <c r="M227" s="339" t="s">
        <v>7720</v>
      </c>
      <c r="N227" s="338">
        <v>35000</v>
      </c>
      <c r="O227" s="335">
        <v>20</v>
      </c>
      <c r="P227" s="338">
        <v>35000</v>
      </c>
      <c r="Q227" s="340" t="s">
        <v>7721</v>
      </c>
      <c r="R227" s="335">
        <v>20</v>
      </c>
      <c r="S227" s="341" t="s">
        <v>7869</v>
      </c>
      <c r="T227" s="341" t="s">
        <v>7870</v>
      </c>
    </row>
    <row r="228" spans="1:20" ht="126">
      <c r="A228" s="230">
        <v>221</v>
      </c>
      <c r="B228" s="335"/>
      <c r="C228" s="336" t="s">
        <v>7871</v>
      </c>
      <c r="D228" s="336" t="s">
        <v>7872</v>
      </c>
      <c r="E228" s="336" t="s">
        <v>7873</v>
      </c>
      <c r="F228" s="336" t="s">
        <v>30</v>
      </c>
      <c r="G228" s="335" t="s">
        <v>31</v>
      </c>
      <c r="H228" s="336" t="s">
        <v>41</v>
      </c>
      <c r="I228" s="336" t="s">
        <v>6</v>
      </c>
      <c r="J228" s="336" t="s">
        <v>7457</v>
      </c>
      <c r="K228" s="337">
        <v>50000</v>
      </c>
      <c r="L228" s="338">
        <v>35000</v>
      </c>
      <c r="M228" s="339" t="s">
        <v>7720</v>
      </c>
      <c r="N228" s="338">
        <v>35000</v>
      </c>
      <c r="O228" s="335">
        <v>20</v>
      </c>
      <c r="P228" s="338">
        <v>35000</v>
      </c>
      <c r="Q228" s="340" t="s">
        <v>7721</v>
      </c>
      <c r="R228" s="335">
        <v>20</v>
      </c>
      <c r="S228" s="341" t="s">
        <v>7874</v>
      </c>
      <c r="T228" s="341" t="s">
        <v>7875</v>
      </c>
    </row>
    <row r="229" spans="1:20" ht="126">
      <c r="A229" s="230">
        <v>222</v>
      </c>
      <c r="B229" s="335"/>
      <c r="C229" s="336" t="s">
        <v>7876</v>
      </c>
      <c r="D229" s="336" t="s">
        <v>7877</v>
      </c>
      <c r="E229" s="336" t="s">
        <v>7878</v>
      </c>
      <c r="F229" s="336" t="s">
        <v>30</v>
      </c>
      <c r="G229" s="335" t="s">
        <v>31</v>
      </c>
      <c r="H229" s="336" t="s">
        <v>41</v>
      </c>
      <c r="I229" s="336" t="s">
        <v>6</v>
      </c>
      <c r="J229" s="336" t="s">
        <v>3424</v>
      </c>
      <c r="K229" s="337">
        <v>50000</v>
      </c>
      <c r="L229" s="338">
        <v>35000</v>
      </c>
      <c r="M229" s="339" t="s">
        <v>7720</v>
      </c>
      <c r="N229" s="338">
        <v>35000</v>
      </c>
      <c r="O229" s="335">
        <v>20</v>
      </c>
      <c r="P229" s="338">
        <v>35000</v>
      </c>
      <c r="Q229" s="340" t="s">
        <v>7721</v>
      </c>
      <c r="R229" s="335">
        <v>20</v>
      </c>
      <c r="S229" s="341" t="s">
        <v>7879</v>
      </c>
      <c r="T229" s="341" t="s">
        <v>7880</v>
      </c>
    </row>
    <row r="230" spans="1:20" ht="141.75">
      <c r="A230" s="230">
        <v>223</v>
      </c>
      <c r="B230" s="335"/>
      <c r="C230" s="336" t="s">
        <v>7881</v>
      </c>
      <c r="D230" s="336" t="s">
        <v>7882</v>
      </c>
      <c r="E230" s="336" t="s">
        <v>7883</v>
      </c>
      <c r="F230" s="336" t="s">
        <v>30</v>
      </c>
      <c r="G230" s="335" t="s">
        <v>31</v>
      </c>
      <c r="H230" s="336" t="s">
        <v>41</v>
      </c>
      <c r="I230" s="336" t="s">
        <v>6</v>
      </c>
      <c r="J230" s="336" t="s">
        <v>6851</v>
      </c>
      <c r="K230" s="337">
        <v>50000</v>
      </c>
      <c r="L230" s="338">
        <v>35000</v>
      </c>
      <c r="M230" s="339" t="s">
        <v>7720</v>
      </c>
      <c r="N230" s="338">
        <v>35000</v>
      </c>
      <c r="O230" s="335">
        <v>20</v>
      </c>
      <c r="P230" s="338">
        <v>35000</v>
      </c>
      <c r="Q230" s="340" t="s">
        <v>7721</v>
      </c>
      <c r="R230" s="335">
        <v>20</v>
      </c>
      <c r="S230" s="341" t="s">
        <v>7884</v>
      </c>
      <c r="T230" s="341" t="s">
        <v>7885</v>
      </c>
    </row>
    <row r="231" spans="1:20" ht="51">
      <c r="A231" s="230">
        <v>224</v>
      </c>
      <c r="B231" s="74"/>
      <c r="C231" s="343" t="s">
        <v>7886</v>
      </c>
      <c r="D231" s="343" t="s">
        <v>3627</v>
      </c>
      <c r="E231" s="344" t="s">
        <v>7887</v>
      </c>
      <c r="F231" s="134" t="s">
        <v>30</v>
      </c>
      <c r="G231" s="134" t="s">
        <v>31</v>
      </c>
      <c r="H231" s="343" t="s">
        <v>32</v>
      </c>
      <c r="I231" s="343" t="s">
        <v>2000</v>
      </c>
      <c r="J231" s="343" t="s">
        <v>3350</v>
      </c>
      <c r="K231" s="74">
        <v>50000</v>
      </c>
      <c r="L231" s="343">
        <v>35000</v>
      </c>
      <c r="M231" s="74" t="s">
        <v>7888</v>
      </c>
      <c r="N231" s="343">
        <v>35000</v>
      </c>
      <c r="O231" s="74">
        <v>20</v>
      </c>
      <c r="P231" s="343">
        <v>35000</v>
      </c>
      <c r="Q231" s="74" t="s">
        <v>7889</v>
      </c>
      <c r="R231" s="134">
        <v>20</v>
      </c>
      <c r="S231" s="345" t="s">
        <v>7890</v>
      </c>
      <c r="T231" s="345" t="s">
        <v>7891</v>
      </c>
    </row>
    <row r="232" spans="1:20" ht="89.25">
      <c r="A232" s="230">
        <v>225</v>
      </c>
      <c r="B232" s="74"/>
      <c r="C232" s="343" t="s">
        <v>3612</v>
      </c>
      <c r="D232" s="343" t="s">
        <v>7892</v>
      </c>
      <c r="E232" s="344" t="s">
        <v>7893</v>
      </c>
      <c r="F232" s="134" t="s">
        <v>30</v>
      </c>
      <c r="G232" s="134" t="s">
        <v>31</v>
      </c>
      <c r="H232" s="343" t="s">
        <v>32</v>
      </c>
      <c r="I232" s="343" t="s">
        <v>2000</v>
      </c>
      <c r="J232" s="343" t="s">
        <v>3849</v>
      </c>
      <c r="K232" s="74">
        <v>50000</v>
      </c>
      <c r="L232" s="343">
        <v>35000</v>
      </c>
      <c r="M232" s="74" t="s">
        <v>7888</v>
      </c>
      <c r="N232" s="343">
        <v>35000</v>
      </c>
      <c r="O232" s="74">
        <v>20</v>
      </c>
      <c r="P232" s="343">
        <v>35000</v>
      </c>
      <c r="Q232" s="74" t="s">
        <v>7889</v>
      </c>
      <c r="R232" s="134">
        <v>20</v>
      </c>
      <c r="S232" s="345" t="s">
        <v>7894</v>
      </c>
      <c r="T232" s="345" t="s">
        <v>7895</v>
      </c>
    </row>
    <row r="233" spans="1:20" ht="120">
      <c r="A233" s="230">
        <v>226</v>
      </c>
      <c r="B233" s="74"/>
      <c r="C233" s="343" t="s">
        <v>7896</v>
      </c>
      <c r="D233" s="343" t="s">
        <v>7897</v>
      </c>
      <c r="E233" s="343" t="s">
        <v>7898</v>
      </c>
      <c r="F233" s="134" t="s">
        <v>30</v>
      </c>
      <c r="G233" s="134" t="s">
        <v>31</v>
      </c>
      <c r="H233" s="343" t="s">
        <v>41</v>
      </c>
      <c r="I233" s="343" t="s">
        <v>2000</v>
      </c>
      <c r="J233" s="343" t="s">
        <v>3424</v>
      </c>
      <c r="K233" s="74">
        <v>100000</v>
      </c>
      <c r="L233" s="343">
        <v>70000</v>
      </c>
      <c r="M233" s="74" t="s">
        <v>7888</v>
      </c>
      <c r="N233" s="343">
        <v>70000</v>
      </c>
      <c r="O233" s="74">
        <v>20</v>
      </c>
      <c r="P233" s="343">
        <v>70000</v>
      </c>
      <c r="Q233" s="74" t="s">
        <v>7889</v>
      </c>
      <c r="R233" s="134">
        <v>20</v>
      </c>
      <c r="S233" s="345" t="s">
        <v>7899</v>
      </c>
      <c r="T233" s="345" t="s">
        <v>7900</v>
      </c>
    </row>
    <row r="234" spans="1:20" ht="90">
      <c r="A234" s="230">
        <v>227</v>
      </c>
      <c r="B234" s="74"/>
      <c r="C234" s="343" t="s">
        <v>7901</v>
      </c>
      <c r="D234" s="343" t="s">
        <v>6178</v>
      </c>
      <c r="E234" s="343" t="s">
        <v>7902</v>
      </c>
      <c r="F234" s="134" t="s">
        <v>30</v>
      </c>
      <c r="G234" s="134" t="s">
        <v>31</v>
      </c>
      <c r="H234" s="343" t="s">
        <v>32</v>
      </c>
      <c r="I234" s="343" t="s">
        <v>2000</v>
      </c>
      <c r="J234" s="343" t="s">
        <v>3503</v>
      </c>
      <c r="K234" s="74">
        <v>50000</v>
      </c>
      <c r="L234" s="343">
        <v>35000</v>
      </c>
      <c r="M234" s="74" t="s">
        <v>7888</v>
      </c>
      <c r="N234" s="343">
        <v>35000</v>
      </c>
      <c r="O234" s="74">
        <v>20</v>
      </c>
      <c r="P234" s="343">
        <v>35000</v>
      </c>
      <c r="Q234" s="74" t="s">
        <v>7889</v>
      </c>
      <c r="R234" s="134">
        <v>20</v>
      </c>
      <c r="S234" s="345" t="s">
        <v>7903</v>
      </c>
      <c r="T234" s="345" t="s">
        <v>7904</v>
      </c>
    </row>
    <row r="235" spans="1:20" ht="90">
      <c r="A235" s="230">
        <v>228</v>
      </c>
      <c r="B235" s="74"/>
      <c r="C235" s="343" t="s">
        <v>7905</v>
      </c>
      <c r="D235" s="343" t="s">
        <v>7906</v>
      </c>
      <c r="E235" s="343" t="s">
        <v>7907</v>
      </c>
      <c r="F235" s="134" t="s">
        <v>30</v>
      </c>
      <c r="G235" s="134" t="s">
        <v>31</v>
      </c>
      <c r="H235" s="343" t="s">
        <v>41</v>
      </c>
      <c r="I235" s="343" t="s">
        <v>2000</v>
      </c>
      <c r="J235" s="343" t="s">
        <v>3849</v>
      </c>
      <c r="K235" s="74">
        <v>50000</v>
      </c>
      <c r="L235" s="343">
        <v>35000</v>
      </c>
      <c r="M235" s="74" t="s">
        <v>7888</v>
      </c>
      <c r="N235" s="343">
        <v>35000</v>
      </c>
      <c r="O235" s="74">
        <v>20</v>
      </c>
      <c r="P235" s="343">
        <v>35000</v>
      </c>
      <c r="Q235" s="74" t="s">
        <v>7889</v>
      </c>
      <c r="R235" s="134">
        <v>20</v>
      </c>
      <c r="S235" s="345" t="s">
        <v>7908</v>
      </c>
      <c r="T235" s="345" t="s">
        <v>7909</v>
      </c>
    </row>
    <row r="236" spans="1:20" ht="90">
      <c r="A236" s="230">
        <v>229</v>
      </c>
      <c r="B236" s="74"/>
      <c r="C236" s="343" t="s">
        <v>3333</v>
      </c>
      <c r="D236" s="343" t="s">
        <v>7910</v>
      </c>
      <c r="E236" s="343" t="s">
        <v>7911</v>
      </c>
      <c r="F236" s="134" t="s">
        <v>30</v>
      </c>
      <c r="G236" s="134" t="s">
        <v>31</v>
      </c>
      <c r="H236" s="343" t="s">
        <v>32</v>
      </c>
      <c r="I236" s="343" t="s">
        <v>2000</v>
      </c>
      <c r="J236" s="343" t="s">
        <v>3849</v>
      </c>
      <c r="K236" s="74">
        <v>50000</v>
      </c>
      <c r="L236" s="343">
        <v>35000</v>
      </c>
      <c r="M236" s="74" t="s">
        <v>7888</v>
      </c>
      <c r="N236" s="343">
        <v>35000</v>
      </c>
      <c r="O236" s="74">
        <v>20</v>
      </c>
      <c r="P236" s="343">
        <v>35000</v>
      </c>
      <c r="Q236" s="74" t="s">
        <v>7889</v>
      </c>
      <c r="R236" s="134">
        <v>20</v>
      </c>
      <c r="S236" s="345" t="s">
        <v>7912</v>
      </c>
      <c r="T236" s="345" t="s">
        <v>7913</v>
      </c>
    </row>
    <row r="237" spans="1:20" ht="105">
      <c r="A237" s="230">
        <v>230</v>
      </c>
      <c r="B237" s="74"/>
      <c r="C237" s="343" t="s">
        <v>7914</v>
      </c>
      <c r="D237" s="343" t="s">
        <v>7915</v>
      </c>
      <c r="E237" s="343" t="s">
        <v>7916</v>
      </c>
      <c r="F237" s="134" t="s">
        <v>30</v>
      </c>
      <c r="G237" s="134" t="s">
        <v>31</v>
      </c>
      <c r="H237" s="343" t="s">
        <v>41</v>
      </c>
      <c r="I237" s="343" t="s">
        <v>2000</v>
      </c>
      <c r="J237" s="343" t="s">
        <v>7917</v>
      </c>
      <c r="K237" s="74">
        <v>50000</v>
      </c>
      <c r="L237" s="343">
        <v>35000</v>
      </c>
      <c r="M237" s="74" t="s">
        <v>7888</v>
      </c>
      <c r="N237" s="343">
        <v>35000</v>
      </c>
      <c r="O237" s="74">
        <v>20</v>
      </c>
      <c r="P237" s="343">
        <v>35000</v>
      </c>
      <c r="Q237" s="74" t="s">
        <v>7889</v>
      </c>
      <c r="R237" s="134">
        <v>20</v>
      </c>
      <c r="S237" s="345" t="s">
        <v>7918</v>
      </c>
      <c r="T237" s="345" t="s">
        <v>7919</v>
      </c>
    </row>
    <row r="238" spans="1:20" ht="90">
      <c r="A238" s="230">
        <v>231</v>
      </c>
      <c r="B238" s="74"/>
      <c r="C238" s="343" t="s">
        <v>3653</v>
      </c>
      <c r="D238" s="343" t="s">
        <v>3501</v>
      </c>
      <c r="E238" s="343" t="s">
        <v>7920</v>
      </c>
      <c r="F238" s="134" t="s">
        <v>30</v>
      </c>
      <c r="G238" s="134" t="s">
        <v>31</v>
      </c>
      <c r="H238" s="343" t="s">
        <v>32</v>
      </c>
      <c r="I238" s="343" t="s">
        <v>2000</v>
      </c>
      <c r="J238" s="343" t="s">
        <v>3849</v>
      </c>
      <c r="K238" s="74">
        <v>50000</v>
      </c>
      <c r="L238" s="343">
        <v>35000</v>
      </c>
      <c r="M238" s="74" t="s">
        <v>7888</v>
      </c>
      <c r="N238" s="343">
        <v>35000</v>
      </c>
      <c r="O238" s="74">
        <v>20</v>
      </c>
      <c r="P238" s="343">
        <v>35000</v>
      </c>
      <c r="Q238" s="74" t="s">
        <v>7889</v>
      </c>
      <c r="R238" s="134">
        <v>20</v>
      </c>
      <c r="S238" s="345" t="s">
        <v>7921</v>
      </c>
      <c r="T238" s="345" t="s">
        <v>7922</v>
      </c>
    </row>
    <row r="239" spans="1:20" ht="105">
      <c r="A239" s="230">
        <v>232</v>
      </c>
      <c r="B239" s="74"/>
      <c r="C239" s="343" t="s">
        <v>7923</v>
      </c>
      <c r="D239" s="343" t="s">
        <v>7924</v>
      </c>
      <c r="E239" s="343" t="s">
        <v>7925</v>
      </c>
      <c r="F239" s="134" t="s">
        <v>30</v>
      </c>
      <c r="G239" s="134" t="s">
        <v>31</v>
      </c>
      <c r="H239" s="343" t="s">
        <v>32</v>
      </c>
      <c r="I239" s="343" t="s">
        <v>2000</v>
      </c>
      <c r="J239" s="343" t="s">
        <v>3350</v>
      </c>
      <c r="K239" s="74">
        <v>50000</v>
      </c>
      <c r="L239" s="343">
        <v>35000</v>
      </c>
      <c r="M239" s="74" t="s">
        <v>7888</v>
      </c>
      <c r="N239" s="343">
        <v>35000</v>
      </c>
      <c r="O239" s="74">
        <v>20</v>
      </c>
      <c r="P239" s="343">
        <v>35000</v>
      </c>
      <c r="Q239" s="74" t="s">
        <v>7889</v>
      </c>
      <c r="R239" s="134">
        <v>20</v>
      </c>
      <c r="S239" s="345" t="s">
        <v>7926</v>
      </c>
      <c r="T239" s="345" t="s">
        <v>7927</v>
      </c>
    </row>
    <row r="240" spans="1:20" ht="45">
      <c r="A240" s="230">
        <v>233</v>
      </c>
      <c r="B240" s="74"/>
      <c r="C240" s="343" t="s">
        <v>7928</v>
      </c>
      <c r="D240" s="343" t="s">
        <v>7929</v>
      </c>
      <c r="E240" s="343" t="s">
        <v>7930</v>
      </c>
      <c r="F240" s="134" t="s">
        <v>30</v>
      </c>
      <c r="G240" s="134" t="s">
        <v>31</v>
      </c>
      <c r="H240" s="343" t="s">
        <v>32</v>
      </c>
      <c r="I240" s="343" t="s">
        <v>2000</v>
      </c>
      <c r="J240" s="343" t="s">
        <v>3849</v>
      </c>
      <c r="K240" s="74">
        <v>50000</v>
      </c>
      <c r="L240" s="343">
        <v>35000</v>
      </c>
      <c r="M240" s="74" t="s">
        <v>7888</v>
      </c>
      <c r="N240" s="343">
        <v>35000</v>
      </c>
      <c r="O240" s="74">
        <v>20</v>
      </c>
      <c r="P240" s="343">
        <v>35000</v>
      </c>
      <c r="Q240" s="74" t="s">
        <v>7889</v>
      </c>
      <c r="R240" s="134">
        <v>20</v>
      </c>
      <c r="S240" s="345" t="s">
        <v>7931</v>
      </c>
      <c r="T240" s="345" t="s">
        <v>7932</v>
      </c>
    </row>
    <row r="241" spans="1:20" ht="75">
      <c r="A241" s="230">
        <v>234</v>
      </c>
      <c r="B241" s="74"/>
      <c r="C241" s="343" t="s">
        <v>7933</v>
      </c>
      <c r="D241" s="343" t="s">
        <v>7934</v>
      </c>
      <c r="E241" s="343" t="s">
        <v>7935</v>
      </c>
      <c r="F241" s="134" t="s">
        <v>30</v>
      </c>
      <c r="G241" s="134" t="s">
        <v>31</v>
      </c>
      <c r="H241" s="343" t="s">
        <v>41</v>
      </c>
      <c r="I241" s="343" t="s">
        <v>2000</v>
      </c>
      <c r="J241" s="343" t="s">
        <v>3350</v>
      </c>
      <c r="K241" s="74">
        <v>50000</v>
      </c>
      <c r="L241" s="343">
        <v>35000</v>
      </c>
      <c r="M241" s="74" t="s">
        <v>7888</v>
      </c>
      <c r="N241" s="343">
        <v>35000</v>
      </c>
      <c r="O241" s="74">
        <v>20</v>
      </c>
      <c r="P241" s="343">
        <v>35000</v>
      </c>
      <c r="Q241" s="74" t="s">
        <v>7889</v>
      </c>
      <c r="R241" s="134">
        <v>20</v>
      </c>
      <c r="S241" s="345" t="s">
        <v>7936</v>
      </c>
      <c r="T241" s="345" t="s">
        <v>7937</v>
      </c>
    </row>
    <row r="242" spans="1:20" ht="90">
      <c r="A242" s="230">
        <v>235</v>
      </c>
      <c r="B242" s="74"/>
      <c r="C242" s="343" t="s">
        <v>3694</v>
      </c>
      <c r="D242" s="343" t="s">
        <v>7938</v>
      </c>
      <c r="E242" s="343" t="s">
        <v>7939</v>
      </c>
      <c r="F242" s="134" t="s">
        <v>30</v>
      </c>
      <c r="G242" s="134" t="s">
        <v>31</v>
      </c>
      <c r="H242" s="343" t="s">
        <v>41</v>
      </c>
      <c r="I242" s="343" t="s">
        <v>2000</v>
      </c>
      <c r="J242" s="343" t="s">
        <v>3350</v>
      </c>
      <c r="K242" s="74">
        <v>50000</v>
      </c>
      <c r="L242" s="343">
        <v>35000</v>
      </c>
      <c r="M242" s="74" t="s">
        <v>7888</v>
      </c>
      <c r="N242" s="343">
        <v>35000</v>
      </c>
      <c r="O242" s="74">
        <v>20</v>
      </c>
      <c r="P242" s="343">
        <v>35000</v>
      </c>
      <c r="Q242" s="74" t="s">
        <v>7889</v>
      </c>
      <c r="R242" s="134">
        <v>20</v>
      </c>
      <c r="S242" s="345" t="s">
        <v>7940</v>
      </c>
      <c r="T242" s="345" t="s">
        <v>7941</v>
      </c>
    </row>
    <row r="243" spans="1:20" ht="105">
      <c r="A243" s="230">
        <v>236</v>
      </c>
      <c r="B243" s="74"/>
      <c r="C243" s="343" t="s">
        <v>3913</v>
      </c>
      <c r="D243" s="343" t="s">
        <v>4715</v>
      </c>
      <c r="E243" s="343" t="s">
        <v>7942</v>
      </c>
      <c r="F243" s="134" t="s">
        <v>30</v>
      </c>
      <c r="G243" s="134" t="s">
        <v>31</v>
      </c>
      <c r="H243" s="343" t="s">
        <v>32</v>
      </c>
      <c r="I243" s="343" t="s">
        <v>2000</v>
      </c>
      <c r="J243" s="343" t="s">
        <v>3849</v>
      </c>
      <c r="K243" s="74">
        <v>150000</v>
      </c>
      <c r="L243" s="343">
        <v>105000</v>
      </c>
      <c r="M243" s="74" t="s">
        <v>7888</v>
      </c>
      <c r="N243" s="343">
        <v>105000</v>
      </c>
      <c r="O243" s="74">
        <v>20</v>
      </c>
      <c r="P243" s="343">
        <v>105000</v>
      </c>
      <c r="Q243" s="74" t="s">
        <v>7889</v>
      </c>
      <c r="R243" s="134">
        <v>20</v>
      </c>
      <c r="S243" s="345" t="s">
        <v>7943</v>
      </c>
      <c r="T243" s="345" t="s">
        <v>7944</v>
      </c>
    </row>
    <row r="244" spans="1:20" ht="90">
      <c r="A244" s="230">
        <v>237</v>
      </c>
      <c r="B244" s="74"/>
      <c r="C244" s="343" t="s">
        <v>7945</v>
      </c>
      <c r="D244" s="343" t="s">
        <v>7946</v>
      </c>
      <c r="E244" s="343" t="s">
        <v>7947</v>
      </c>
      <c r="F244" s="134" t="s">
        <v>30</v>
      </c>
      <c r="G244" s="134" t="s">
        <v>31</v>
      </c>
      <c r="H244" s="343" t="s">
        <v>41</v>
      </c>
      <c r="I244" s="343" t="s">
        <v>2000</v>
      </c>
      <c r="J244" s="343" t="s">
        <v>7948</v>
      </c>
      <c r="K244" s="74">
        <v>50000</v>
      </c>
      <c r="L244" s="343">
        <v>35000</v>
      </c>
      <c r="M244" s="74" t="s">
        <v>7888</v>
      </c>
      <c r="N244" s="343">
        <v>35000</v>
      </c>
      <c r="O244" s="74">
        <v>20</v>
      </c>
      <c r="P244" s="343">
        <v>35000</v>
      </c>
      <c r="Q244" s="74" t="s">
        <v>7889</v>
      </c>
      <c r="R244" s="134">
        <v>20</v>
      </c>
      <c r="S244" s="345" t="s">
        <v>7949</v>
      </c>
      <c r="T244" s="345" t="s">
        <v>7950</v>
      </c>
    </row>
    <row r="245" spans="1:20" ht="90">
      <c r="A245" s="230">
        <v>238</v>
      </c>
      <c r="B245" s="74"/>
      <c r="C245" s="343" t="s">
        <v>7951</v>
      </c>
      <c r="D245" s="343" t="s">
        <v>7952</v>
      </c>
      <c r="E245" s="343" t="s">
        <v>7953</v>
      </c>
      <c r="F245" s="134" t="s">
        <v>30</v>
      </c>
      <c r="G245" s="134" t="s">
        <v>31</v>
      </c>
      <c r="H245" s="343" t="s">
        <v>32</v>
      </c>
      <c r="I245" s="343" t="s">
        <v>2000</v>
      </c>
      <c r="J245" s="343" t="s">
        <v>7954</v>
      </c>
      <c r="K245" s="74">
        <v>50000</v>
      </c>
      <c r="L245" s="343">
        <v>35000</v>
      </c>
      <c r="M245" s="74" t="s">
        <v>7888</v>
      </c>
      <c r="N245" s="343">
        <v>35000</v>
      </c>
      <c r="O245" s="74">
        <v>20</v>
      </c>
      <c r="P245" s="343">
        <v>35000</v>
      </c>
      <c r="Q245" s="74" t="s">
        <v>7889</v>
      </c>
      <c r="R245" s="134">
        <v>20</v>
      </c>
      <c r="S245" s="345" t="s">
        <v>7955</v>
      </c>
      <c r="T245" s="345" t="s">
        <v>7956</v>
      </c>
    </row>
    <row r="246" spans="1:20" ht="120">
      <c r="A246" s="230">
        <v>239</v>
      </c>
      <c r="B246" s="74"/>
      <c r="C246" s="343" t="s">
        <v>7957</v>
      </c>
      <c r="D246" s="343" t="s">
        <v>7958</v>
      </c>
      <c r="E246" s="343" t="s">
        <v>7959</v>
      </c>
      <c r="F246" s="134" t="s">
        <v>30</v>
      </c>
      <c r="G246" s="134" t="s">
        <v>31</v>
      </c>
      <c r="H246" s="343" t="s">
        <v>32</v>
      </c>
      <c r="I246" s="343" t="s">
        <v>2000</v>
      </c>
      <c r="J246" s="343" t="s">
        <v>3849</v>
      </c>
      <c r="K246" s="74">
        <v>50000</v>
      </c>
      <c r="L246" s="343">
        <v>35000</v>
      </c>
      <c r="M246" s="74" t="s">
        <v>7888</v>
      </c>
      <c r="N246" s="343">
        <v>35000</v>
      </c>
      <c r="O246" s="74">
        <v>20</v>
      </c>
      <c r="P246" s="343">
        <v>35000</v>
      </c>
      <c r="Q246" s="74" t="s">
        <v>7889</v>
      </c>
      <c r="R246" s="134">
        <v>20</v>
      </c>
      <c r="S246" s="345" t="s">
        <v>7960</v>
      </c>
      <c r="T246" s="345" t="s">
        <v>7961</v>
      </c>
    </row>
    <row r="247" spans="1:20" ht="90">
      <c r="A247" s="230">
        <v>240</v>
      </c>
      <c r="B247" s="74"/>
      <c r="C247" s="343" t="s">
        <v>7962</v>
      </c>
      <c r="D247" s="343" t="s">
        <v>3497</v>
      </c>
      <c r="E247" s="343" t="s">
        <v>7963</v>
      </c>
      <c r="F247" s="134" t="s">
        <v>30</v>
      </c>
      <c r="G247" s="134" t="s">
        <v>31</v>
      </c>
      <c r="H247" s="343" t="s">
        <v>32</v>
      </c>
      <c r="I247" s="343" t="s">
        <v>2000</v>
      </c>
      <c r="J247" s="343" t="s">
        <v>3849</v>
      </c>
      <c r="K247" s="74">
        <v>50000</v>
      </c>
      <c r="L247" s="343">
        <v>35000</v>
      </c>
      <c r="M247" s="74" t="s">
        <v>7888</v>
      </c>
      <c r="N247" s="343">
        <v>35000</v>
      </c>
      <c r="O247" s="74">
        <v>20</v>
      </c>
      <c r="P247" s="343">
        <v>35000</v>
      </c>
      <c r="Q247" s="74" t="s">
        <v>7889</v>
      </c>
      <c r="R247" s="134">
        <v>20</v>
      </c>
      <c r="S247" s="345" t="s">
        <v>7964</v>
      </c>
      <c r="T247" s="345" t="s">
        <v>7965</v>
      </c>
    </row>
    <row r="248" spans="1:20" ht="90">
      <c r="A248" s="230">
        <v>241</v>
      </c>
      <c r="B248" s="74"/>
      <c r="C248" s="343" t="s">
        <v>7966</v>
      </c>
      <c r="D248" s="343" t="s">
        <v>4674</v>
      </c>
      <c r="E248" s="343" t="s">
        <v>7967</v>
      </c>
      <c r="F248" s="134" t="s">
        <v>30</v>
      </c>
      <c r="G248" s="134" t="s">
        <v>31</v>
      </c>
      <c r="H248" s="343" t="s">
        <v>41</v>
      </c>
      <c r="I248" s="343" t="s">
        <v>2000</v>
      </c>
      <c r="J248" s="343" t="s">
        <v>3849</v>
      </c>
      <c r="K248" s="74">
        <v>50000</v>
      </c>
      <c r="L248" s="343">
        <v>35000</v>
      </c>
      <c r="M248" s="74" t="s">
        <v>7888</v>
      </c>
      <c r="N248" s="343">
        <v>35000</v>
      </c>
      <c r="O248" s="74">
        <v>20</v>
      </c>
      <c r="P248" s="343">
        <v>35000</v>
      </c>
      <c r="Q248" s="74" t="s">
        <v>7889</v>
      </c>
      <c r="R248" s="134">
        <v>20</v>
      </c>
      <c r="S248" s="345" t="s">
        <v>7968</v>
      </c>
      <c r="T248" s="345" t="s">
        <v>7969</v>
      </c>
    </row>
    <row r="249" spans="1:20" ht="135">
      <c r="A249" s="230">
        <v>242</v>
      </c>
      <c r="B249" s="74"/>
      <c r="C249" s="343" t="s">
        <v>7970</v>
      </c>
      <c r="D249" s="343" t="s">
        <v>7971</v>
      </c>
      <c r="E249" s="343" t="s">
        <v>7972</v>
      </c>
      <c r="F249" s="134" t="s">
        <v>30</v>
      </c>
      <c r="G249" s="134" t="s">
        <v>31</v>
      </c>
      <c r="H249" s="343" t="s">
        <v>41</v>
      </c>
      <c r="I249" s="343" t="s">
        <v>2000</v>
      </c>
      <c r="J249" s="343" t="s">
        <v>3849</v>
      </c>
      <c r="K249" s="74">
        <v>50000</v>
      </c>
      <c r="L249" s="343">
        <v>35000</v>
      </c>
      <c r="M249" s="74" t="s">
        <v>7888</v>
      </c>
      <c r="N249" s="343">
        <v>35000</v>
      </c>
      <c r="O249" s="74">
        <v>20</v>
      </c>
      <c r="P249" s="343">
        <v>35000</v>
      </c>
      <c r="Q249" s="74" t="s">
        <v>7889</v>
      </c>
      <c r="R249" s="134">
        <v>20</v>
      </c>
      <c r="S249" s="345" t="s">
        <v>7973</v>
      </c>
      <c r="T249" s="345" t="s">
        <v>7974</v>
      </c>
    </row>
    <row r="250" spans="1:20" ht="75">
      <c r="A250" s="230">
        <v>243</v>
      </c>
      <c r="B250" s="74"/>
      <c r="C250" s="343" t="s">
        <v>7975</v>
      </c>
      <c r="D250" s="343" t="s">
        <v>3426</v>
      </c>
      <c r="E250" s="343" t="s">
        <v>7976</v>
      </c>
      <c r="F250" s="134" t="s">
        <v>30</v>
      </c>
      <c r="G250" s="134" t="s">
        <v>31</v>
      </c>
      <c r="H250" s="343" t="s">
        <v>32</v>
      </c>
      <c r="I250" s="343" t="s">
        <v>2000</v>
      </c>
      <c r="J250" s="343" t="s">
        <v>7917</v>
      </c>
      <c r="K250" s="74">
        <v>50000</v>
      </c>
      <c r="L250" s="343">
        <v>35000</v>
      </c>
      <c r="M250" s="74" t="s">
        <v>7888</v>
      </c>
      <c r="N250" s="343">
        <v>35000</v>
      </c>
      <c r="O250" s="74">
        <v>20</v>
      </c>
      <c r="P250" s="343">
        <v>35000</v>
      </c>
      <c r="Q250" s="74" t="s">
        <v>7889</v>
      </c>
      <c r="R250" s="134">
        <v>20</v>
      </c>
      <c r="S250" s="345" t="s">
        <v>7977</v>
      </c>
      <c r="T250" s="345" t="s">
        <v>7978</v>
      </c>
    </row>
    <row r="251" spans="1:20" ht="105">
      <c r="A251" s="230">
        <v>244</v>
      </c>
      <c r="B251" s="74"/>
      <c r="C251" s="343" t="s">
        <v>7979</v>
      </c>
      <c r="D251" s="343" t="s">
        <v>7980</v>
      </c>
      <c r="E251" s="343" t="s">
        <v>7981</v>
      </c>
      <c r="F251" s="134" t="s">
        <v>30</v>
      </c>
      <c r="G251" s="134" t="s">
        <v>31</v>
      </c>
      <c r="H251" s="343" t="s">
        <v>41</v>
      </c>
      <c r="I251" s="343" t="s">
        <v>2000</v>
      </c>
      <c r="J251" s="343" t="s">
        <v>3849</v>
      </c>
      <c r="K251" s="74">
        <v>50000</v>
      </c>
      <c r="L251" s="343">
        <v>35000</v>
      </c>
      <c r="M251" s="74" t="s">
        <v>7888</v>
      </c>
      <c r="N251" s="343">
        <v>35000</v>
      </c>
      <c r="O251" s="74">
        <v>20</v>
      </c>
      <c r="P251" s="343">
        <v>35000</v>
      </c>
      <c r="Q251" s="74" t="s">
        <v>7889</v>
      </c>
      <c r="R251" s="134">
        <v>20</v>
      </c>
      <c r="S251" s="345" t="s">
        <v>7982</v>
      </c>
      <c r="T251" s="345" t="s">
        <v>7983</v>
      </c>
    </row>
    <row r="252" spans="1:20" ht="90">
      <c r="A252" s="230">
        <v>245</v>
      </c>
      <c r="B252" s="74"/>
      <c r="C252" s="343" t="s">
        <v>7984</v>
      </c>
      <c r="D252" s="343" t="s">
        <v>7985</v>
      </c>
      <c r="E252" s="343" t="s">
        <v>7986</v>
      </c>
      <c r="F252" s="134" t="s">
        <v>30</v>
      </c>
      <c r="G252" s="134" t="s">
        <v>31</v>
      </c>
      <c r="H252" s="343" t="s">
        <v>32</v>
      </c>
      <c r="I252" s="343" t="s">
        <v>2000</v>
      </c>
      <c r="J252" s="343" t="s">
        <v>3849</v>
      </c>
      <c r="K252" s="74">
        <v>50000</v>
      </c>
      <c r="L252" s="343">
        <v>35000</v>
      </c>
      <c r="M252" s="74" t="s">
        <v>7888</v>
      </c>
      <c r="N252" s="343">
        <v>35000</v>
      </c>
      <c r="O252" s="74">
        <v>20</v>
      </c>
      <c r="P252" s="343">
        <v>35000</v>
      </c>
      <c r="Q252" s="74" t="s">
        <v>7889</v>
      </c>
      <c r="R252" s="134">
        <v>20</v>
      </c>
      <c r="S252" s="345" t="s">
        <v>7987</v>
      </c>
      <c r="T252" s="345" t="s">
        <v>7988</v>
      </c>
    </row>
    <row r="253" spans="1:20" ht="90">
      <c r="A253" s="230">
        <v>246</v>
      </c>
      <c r="B253" s="74"/>
      <c r="C253" s="343" t="s">
        <v>7989</v>
      </c>
      <c r="D253" s="343" t="s">
        <v>7990</v>
      </c>
      <c r="E253" s="343" t="s">
        <v>7991</v>
      </c>
      <c r="F253" s="134" t="s">
        <v>30</v>
      </c>
      <c r="G253" s="134" t="s">
        <v>31</v>
      </c>
      <c r="H253" s="343" t="s">
        <v>41</v>
      </c>
      <c r="I253" s="343" t="s">
        <v>2000</v>
      </c>
      <c r="J253" s="343" t="s">
        <v>3849</v>
      </c>
      <c r="K253" s="74">
        <v>50000</v>
      </c>
      <c r="L253" s="343">
        <v>35000</v>
      </c>
      <c r="M253" s="74" t="s">
        <v>7888</v>
      </c>
      <c r="N253" s="343">
        <v>35000</v>
      </c>
      <c r="O253" s="74">
        <v>20</v>
      </c>
      <c r="P253" s="343">
        <v>35000</v>
      </c>
      <c r="Q253" s="74" t="s">
        <v>7889</v>
      </c>
      <c r="R253" s="134">
        <v>20</v>
      </c>
      <c r="S253" s="345" t="s">
        <v>7992</v>
      </c>
      <c r="T253" s="345" t="s">
        <v>7993</v>
      </c>
    </row>
    <row r="254" spans="1:20" ht="105">
      <c r="A254" s="230">
        <v>247</v>
      </c>
      <c r="B254" s="74"/>
      <c r="C254" s="343" t="s">
        <v>6219</v>
      </c>
      <c r="D254" s="343" t="s">
        <v>3755</v>
      </c>
      <c r="E254" s="343" t="s">
        <v>7994</v>
      </c>
      <c r="F254" s="134" t="s">
        <v>30</v>
      </c>
      <c r="G254" s="134" t="s">
        <v>31</v>
      </c>
      <c r="H254" s="343" t="s">
        <v>41</v>
      </c>
      <c r="I254" s="343" t="s">
        <v>2000</v>
      </c>
      <c r="J254" s="343" t="s">
        <v>3424</v>
      </c>
      <c r="K254" s="74">
        <v>50000</v>
      </c>
      <c r="L254" s="343">
        <v>35000</v>
      </c>
      <c r="M254" s="74" t="s">
        <v>7888</v>
      </c>
      <c r="N254" s="343">
        <v>35000</v>
      </c>
      <c r="O254" s="74">
        <v>20</v>
      </c>
      <c r="P254" s="343">
        <v>35000</v>
      </c>
      <c r="Q254" s="74" t="s">
        <v>7889</v>
      </c>
      <c r="R254" s="134">
        <v>20</v>
      </c>
      <c r="S254" s="345" t="s">
        <v>7995</v>
      </c>
      <c r="T254" s="345" t="s">
        <v>7996</v>
      </c>
    </row>
    <row r="255" spans="1:20" ht="75">
      <c r="A255" s="230">
        <v>248</v>
      </c>
      <c r="B255" s="74"/>
      <c r="C255" s="343" t="s">
        <v>4674</v>
      </c>
      <c r="D255" s="343" t="s">
        <v>7997</v>
      </c>
      <c r="E255" s="343" t="s">
        <v>7998</v>
      </c>
      <c r="F255" s="134" t="s">
        <v>30</v>
      </c>
      <c r="G255" s="134" t="s">
        <v>31</v>
      </c>
      <c r="H255" s="343" t="s">
        <v>32</v>
      </c>
      <c r="I255" s="343" t="s">
        <v>2000</v>
      </c>
      <c r="J255" s="343" t="s">
        <v>3424</v>
      </c>
      <c r="K255" s="74">
        <v>50000</v>
      </c>
      <c r="L255" s="343">
        <v>35000</v>
      </c>
      <c r="M255" s="74" t="s">
        <v>7888</v>
      </c>
      <c r="N255" s="343">
        <v>35000</v>
      </c>
      <c r="O255" s="74">
        <v>20</v>
      </c>
      <c r="P255" s="343">
        <v>35000</v>
      </c>
      <c r="Q255" s="74" t="s">
        <v>7889</v>
      </c>
      <c r="R255" s="134">
        <v>20</v>
      </c>
      <c r="S255" s="345" t="s">
        <v>7999</v>
      </c>
      <c r="T255" s="345" t="s">
        <v>8000</v>
      </c>
    </row>
    <row r="256" spans="1:20" ht="120">
      <c r="A256" s="230">
        <v>249</v>
      </c>
      <c r="B256" s="74"/>
      <c r="C256" s="343" t="s">
        <v>8001</v>
      </c>
      <c r="D256" s="343" t="s">
        <v>8002</v>
      </c>
      <c r="E256" s="343" t="s">
        <v>8003</v>
      </c>
      <c r="F256" s="134" t="s">
        <v>30</v>
      </c>
      <c r="G256" s="134" t="s">
        <v>31</v>
      </c>
      <c r="H256" s="343" t="s">
        <v>41</v>
      </c>
      <c r="I256" s="343" t="s">
        <v>2000</v>
      </c>
      <c r="J256" s="343" t="s">
        <v>6826</v>
      </c>
      <c r="K256" s="74">
        <v>100000</v>
      </c>
      <c r="L256" s="343">
        <v>70000</v>
      </c>
      <c r="M256" s="74" t="s">
        <v>7888</v>
      </c>
      <c r="N256" s="343">
        <v>70000</v>
      </c>
      <c r="O256" s="74">
        <v>20</v>
      </c>
      <c r="P256" s="343">
        <v>70000</v>
      </c>
      <c r="Q256" s="74" t="s">
        <v>7889</v>
      </c>
      <c r="R256" s="134">
        <v>20</v>
      </c>
      <c r="S256" s="345" t="s">
        <v>8004</v>
      </c>
      <c r="T256" s="345" t="s">
        <v>8005</v>
      </c>
    </row>
    <row r="257" spans="1:20" ht="60">
      <c r="A257" s="230">
        <v>250</v>
      </c>
      <c r="B257" s="74"/>
      <c r="C257" s="343" t="s">
        <v>8006</v>
      </c>
      <c r="D257" s="343" t="s">
        <v>3653</v>
      </c>
      <c r="E257" s="343" t="s">
        <v>8007</v>
      </c>
      <c r="F257" s="134" t="s">
        <v>30</v>
      </c>
      <c r="G257" s="134" t="s">
        <v>31</v>
      </c>
      <c r="H257" s="343" t="s">
        <v>41</v>
      </c>
      <c r="I257" s="343" t="s">
        <v>2000</v>
      </c>
      <c r="J257" s="343" t="s">
        <v>3849</v>
      </c>
      <c r="K257" s="74">
        <v>50000</v>
      </c>
      <c r="L257" s="343">
        <v>35000</v>
      </c>
      <c r="M257" s="74" t="s">
        <v>7888</v>
      </c>
      <c r="N257" s="343">
        <v>35000</v>
      </c>
      <c r="O257" s="74">
        <v>20</v>
      </c>
      <c r="P257" s="343">
        <v>35000</v>
      </c>
      <c r="Q257" s="74" t="s">
        <v>7889</v>
      </c>
      <c r="R257" s="134">
        <v>20</v>
      </c>
      <c r="S257" s="345" t="s">
        <v>8008</v>
      </c>
      <c r="T257" s="345" t="s">
        <v>8009</v>
      </c>
    </row>
    <row r="258" spans="1:20" ht="135">
      <c r="A258" s="230">
        <v>251</v>
      </c>
      <c r="B258" s="74"/>
      <c r="C258" s="343" t="s">
        <v>3647</v>
      </c>
      <c r="D258" s="343" t="s">
        <v>8010</v>
      </c>
      <c r="E258" s="343" t="s">
        <v>8011</v>
      </c>
      <c r="F258" s="134" t="s">
        <v>30</v>
      </c>
      <c r="G258" s="134" t="s">
        <v>31</v>
      </c>
      <c r="H258" s="343" t="s">
        <v>41</v>
      </c>
      <c r="I258" s="343" t="s">
        <v>2000</v>
      </c>
      <c r="J258" s="343" t="s">
        <v>3424</v>
      </c>
      <c r="K258" s="74">
        <v>50000</v>
      </c>
      <c r="L258" s="343">
        <v>35000</v>
      </c>
      <c r="M258" s="74" t="s">
        <v>7888</v>
      </c>
      <c r="N258" s="343">
        <v>35000</v>
      </c>
      <c r="O258" s="74">
        <v>20</v>
      </c>
      <c r="P258" s="343">
        <v>35000</v>
      </c>
      <c r="Q258" s="74" t="s">
        <v>7889</v>
      </c>
      <c r="R258" s="134">
        <v>20</v>
      </c>
      <c r="S258" s="345" t="s">
        <v>8012</v>
      </c>
      <c r="T258" s="345" t="s">
        <v>8013</v>
      </c>
    </row>
    <row r="259" spans="1:20" ht="75">
      <c r="A259" s="230">
        <v>252</v>
      </c>
      <c r="B259" s="74"/>
      <c r="C259" s="343" t="s">
        <v>8014</v>
      </c>
      <c r="D259" s="343" t="s">
        <v>8015</v>
      </c>
      <c r="E259" s="343" t="s">
        <v>8016</v>
      </c>
      <c r="F259" s="134" t="s">
        <v>30</v>
      </c>
      <c r="G259" s="134" t="s">
        <v>31</v>
      </c>
      <c r="H259" s="343" t="s">
        <v>41</v>
      </c>
      <c r="I259" s="343" t="s">
        <v>2000</v>
      </c>
      <c r="J259" s="343" t="s">
        <v>7948</v>
      </c>
      <c r="K259" s="74">
        <v>50000</v>
      </c>
      <c r="L259" s="343">
        <v>35000</v>
      </c>
      <c r="M259" s="74" t="s">
        <v>7888</v>
      </c>
      <c r="N259" s="343">
        <v>35000</v>
      </c>
      <c r="O259" s="74">
        <v>20</v>
      </c>
      <c r="P259" s="343">
        <v>35000</v>
      </c>
      <c r="Q259" s="74" t="s">
        <v>7889</v>
      </c>
      <c r="R259" s="134">
        <v>20</v>
      </c>
      <c r="S259" s="345" t="s">
        <v>8017</v>
      </c>
      <c r="T259" s="345" t="s">
        <v>8018</v>
      </c>
    </row>
    <row r="260" spans="1:20" ht="120">
      <c r="A260" s="230">
        <v>253</v>
      </c>
      <c r="B260" s="74"/>
      <c r="C260" s="343" t="s">
        <v>8019</v>
      </c>
      <c r="D260" s="343" t="s">
        <v>8020</v>
      </c>
      <c r="E260" s="343" t="s">
        <v>8021</v>
      </c>
      <c r="F260" s="134" t="s">
        <v>30</v>
      </c>
      <c r="G260" s="134" t="s">
        <v>31</v>
      </c>
      <c r="H260" s="343" t="s">
        <v>41</v>
      </c>
      <c r="I260" s="343" t="s">
        <v>2000</v>
      </c>
      <c r="J260" s="343" t="s">
        <v>7917</v>
      </c>
      <c r="K260" s="74">
        <v>50000</v>
      </c>
      <c r="L260" s="343">
        <v>35000</v>
      </c>
      <c r="M260" s="74" t="s">
        <v>7888</v>
      </c>
      <c r="N260" s="343">
        <v>35000</v>
      </c>
      <c r="O260" s="74">
        <v>20</v>
      </c>
      <c r="P260" s="343">
        <v>35000</v>
      </c>
      <c r="Q260" s="74" t="s">
        <v>7889</v>
      </c>
      <c r="R260" s="134">
        <v>20</v>
      </c>
      <c r="S260" s="345" t="s">
        <v>8022</v>
      </c>
      <c r="T260" s="345" t="s">
        <v>8023</v>
      </c>
    </row>
    <row r="261" spans="1:20" ht="135">
      <c r="A261" s="230">
        <v>254</v>
      </c>
      <c r="B261" s="74"/>
      <c r="C261" s="343" t="s">
        <v>8024</v>
      </c>
      <c r="D261" s="343" t="s">
        <v>3647</v>
      </c>
      <c r="E261" s="343" t="s">
        <v>8011</v>
      </c>
      <c r="F261" s="134" t="s">
        <v>30</v>
      </c>
      <c r="G261" s="134" t="s">
        <v>31</v>
      </c>
      <c r="H261" s="343" t="s">
        <v>41</v>
      </c>
      <c r="I261" s="343" t="s">
        <v>2000</v>
      </c>
      <c r="J261" s="343" t="s">
        <v>3424</v>
      </c>
      <c r="K261" s="74">
        <v>50000</v>
      </c>
      <c r="L261" s="343">
        <v>35000</v>
      </c>
      <c r="M261" s="74" t="s">
        <v>7888</v>
      </c>
      <c r="N261" s="343">
        <v>35000</v>
      </c>
      <c r="O261" s="74">
        <v>20</v>
      </c>
      <c r="P261" s="343">
        <v>35000</v>
      </c>
      <c r="Q261" s="74" t="s">
        <v>7889</v>
      </c>
      <c r="R261" s="134">
        <v>20</v>
      </c>
      <c r="S261" s="345" t="s">
        <v>8025</v>
      </c>
      <c r="T261" s="345" t="s">
        <v>8026</v>
      </c>
    </row>
    <row r="262" spans="1:20" ht="105">
      <c r="A262" s="230">
        <v>255</v>
      </c>
      <c r="B262" s="74"/>
      <c r="C262" s="343" t="s">
        <v>8027</v>
      </c>
      <c r="D262" s="343" t="s">
        <v>7892</v>
      </c>
      <c r="E262" s="343" t="s">
        <v>8028</v>
      </c>
      <c r="F262" s="134" t="s">
        <v>30</v>
      </c>
      <c r="G262" s="134" t="s">
        <v>31</v>
      </c>
      <c r="H262" s="343" t="s">
        <v>32</v>
      </c>
      <c r="I262" s="343" t="s">
        <v>2000</v>
      </c>
      <c r="J262" s="343" t="s">
        <v>8029</v>
      </c>
      <c r="K262" s="74">
        <v>50000</v>
      </c>
      <c r="L262" s="343">
        <v>35000</v>
      </c>
      <c r="M262" s="74" t="s">
        <v>7888</v>
      </c>
      <c r="N262" s="343">
        <v>35000</v>
      </c>
      <c r="O262" s="74">
        <v>20</v>
      </c>
      <c r="P262" s="343">
        <v>35000</v>
      </c>
      <c r="Q262" s="74" t="s">
        <v>7889</v>
      </c>
      <c r="R262" s="134">
        <v>20</v>
      </c>
      <c r="S262" s="345" t="s">
        <v>8030</v>
      </c>
      <c r="T262" s="345" t="s">
        <v>8031</v>
      </c>
    </row>
    <row r="263" spans="1:20" ht="120">
      <c r="A263" s="230">
        <v>256</v>
      </c>
      <c r="B263" s="74"/>
      <c r="C263" s="343" t="s">
        <v>8032</v>
      </c>
      <c r="D263" s="343" t="s">
        <v>3653</v>
      </c>
      <c r="E263" s="343" t="s">
        <v>8033</v>
      </c>
      <c r="F263" s="134" t="s">
        <v>30</v>
      </c>
      <c r="G263" s="134" t="s">
        <v>31</v>
      </c>
      <c r="H263" s="343" t="s">
        <v>32</v>
      </c>
      <c r="I263" s="343" t="s">
        <v>2000</v>
      </c>
      <c r="J263" s="343" t="s">
        <v>7917</v>
      </c>
      <c r="K263" s="74">
        <v>150000</v>
      </c>
      <c r="L263" s="343">
        <v>105000</v>
      </c>
      <c r="M263" s="74" t="s">
        <v>7888</v>
      </c>
      <c r="N263" s="343">
        <v>105000</v>
      </c>
      <c r="O263" s="74">
        <v>20</v>
      </c>
      <c r="P263" s="343">
        <v>105000</v>
      </c>
      <c r="Q263" s="74" t="s">
        <v>7889</v>
      </c>
      <c r="R263" s="134">
        <v>20</v>
      </c>
      <c r="S263" s="345" t="s">
        <v>8034</v>
      </c>
      <c r="T263" s="345" t="s">
        <v>8035</v>
      </c>
    </row>
    <row r="264" spans="1:20" ht="120">
      <c r="A264" s="230">
        <v>257</v>
      </c>
      <c r="B264" s="74"/>
      <c r="C264" s="346" t="s">
        <v>8036</v>
      </c>
      <c r="D264" s="346" t="s">
        <v>8037</v>
      </c>
      <c r="E264" s="346" t="s">
        <v>8038</v>
      </c>
      <c r="F264" s="74" t="s">
        <v>30</v>
      </c>
      <c r="G264" s="346" t="s">
        <v>31</v>
      </c>
      <c r="H264" s="346" t="s">
        <v>32</v>
      </c>
      <c r="I264" s="346" t="s">
        <v>6</v>
      </c>
      <c r="J264" s="218" t="s">
        <v>8039</v>
      </c>
      <c r="K264" s="74">
        <v>50000</v>
      </c>
      <c r="L264" s="74">
        <v>35000</v>
      </c>
      <c r="M264" s="74" t="s">
        <v>8040</v>
      </c>
      <c r="N264" s="74">
        <v>35000</v>
      </c>
      <c r="O264" s="74">
        <v>20</v>
      </c>
      <c r="P264" s="74">
        <v>35000</v>
      </c>
      <c r="Q264" s="74" t="s">
        <v>7889</v>
      </c>
      <c r="R264" s="74">
        <v>20</v>
      </c>
      <c r="S264" s="345" t="s">
        <v>8041</v>
      </c>
      <c r="T264" s="347" t="s">
        <v>8042</v>
      </c>
    </row>
    <row r="265" spans="1:20" ht="105">
      <c r="A265" s="230">
        <v>258</v>
      </c>
      <c r="B265" s="74"/>
      <c r="C265" s="346" t="s">
        <v>8043</v>
      </c>
      <c r="D265" s="346" t="s">
        <v>8044</v>
      </c>
      <c r="E265" s="346" t="s">
        <v>8045</v>
      </c>
      <c r="F265" s="74" t="s">
        <v>30</v>
      </c>
      <c r="G265" s="346" t="s">
        <v>31</v>
      </c>
      <c r="H265" s="346" t="s">
        <v>32</v>
      </c>
      <c r="I265" s="346" t="s">
        <v>6</v>
      </c>
      <c r="J265" s="218" t="s">
        <v>8039</v>
      </c>
      <c r="K265" s="74">
        <v>50000</v>
      </c>
      <c r="L265" s="74">
        <v>35000</v>
      </c>
      <c r="M265" s="74" t="s">
        <v>8040</v>
      </c>
      <c r="N265" s="74">
        <v>35000</v>
      </c>
      <c r="O265" s="74">
        <v>20</v>
      </c>
      <c r="P265" s="74">
        <v>35000</v>
      </c>
      <c r="Q265" s="74" t="s">
        <v>7889</v>
      </c>
      <c r="R265" s="74">
        <v>20</v>
      </c>
      <c r="S265" s="345" t="s">
        <v>8046</v>
      </c>
      <c r="T265" s="347" t="s">
        <v>8047</v>
      </c>
    </row>
    <row r="266" spans="1:20" ht="75">
      <c r="A266" s="230">
        <v>259</v>
      </c>
      <c r="B266" s="74"/>
      <c r="C266" s="346" t="s">
        <v>8048</v>
      </c>
      <c r="D266" s="346" t="s">
        <v>8043</v>
      </c>
      <c r="E266" s="346" t="s">
        <v>8049</v>
      </c>
      <c r="F266" s="74" t="s">
        <v>30</v>
      </c>
      <c r="G266" s="346" t="s">
        <v>31</v>
      </c>
      <c r="H266" s="346" t="s">
        <v>41</v>
      </c>
      <c r="I266" s="346" t="s">
        <v>6</v>
      </c>
      <c r="J266" s="218" t="s">
        <v>8039</v>
      </c>
      <c r="K266" s="74">
        <v>50000</v>
      </c>
      <c r="L266" s="74">
        <v>35000</v>
      </c>
      <c r="M266" s="74" t="s">
        <v>8040</v>
      </c>
      <c r="N266" s="74">
        <v>35000</v>
      </c>
      <c r="O266" s="74">
        <v>20</v>
      </c>
      <c r="P266" s="74">
        <v>35000</v>
      </c>
      <c r="Q266" s="74" t="s">
        <v>7889</v>
      </c>
      <c r="R266" s="74">
        <v>20</v>
      </c>
      <c r="S266" s="345" t="s">
        <v>8050</v>
      </c>
      <c r="T266" s="347" t="s">
        <v>8051</v>
      </c>
    </row>
    <row r="267" spans="1:20" ht="75">
      <c r="A267" s="230">
        <v>260</v>
      </c>
      <c r="B267" s="74"/>
      <c r="C267" s="346" t="s">
        <v>8052</v>
      </c>
      <c r="D267" s="346" t="s">
        <v>8053</v>
      </c>
      <c r="E267" s="346" t="s">
        <v>8054</v>
      </c>
      <c r="F267" s="74" t="s">
        <v>30</v>
      </c>
      <c r="G267" s="346" t="s">
        <v>31</v>
      </c>
      <c r="H267" s="346" t="s">
        <v>32</v>
      </c>
      <c r="I267" s="346" t="s">
        <v>6</v>
      </c>
      <c r="J267" s="218" t="s">
        <v>8039</v>
      </c>
      <c r="K267" s="74">
        <v>50000</v>
      </c>
      <c r="L267" s="74">
        <v>35000</v>
      </c>
      <c r="M267" s="74" t="s">
        <v>8040</v>
      </c>
      <c r="N267" s="74">
        <v>35000</v>
      </c>
      <c r="O267" s="74">
        <v>20</v>
      </c>
      <c r="P267" s="74">
        <v>35000</v>
      </c>
      <c r="Q267" s="74" t="s">
        <v>7889</v>
      </c>
      <c r="R267" s="74">
        <v>20</v>
      </c>
      <c r="S267" s="345" t="s">
        <v>8055</v>
      </c>
      <c r="T267" s="347" t="s">
        <v>8056</v>
      </c>
    </row>
    <row r="268" spans="1:20" ht="60">
      <c r="A268" s="230">
        <v>261</v>
      </c>
      <c r="B268" s="74"/>
      <c r="C268" s="346" t="s">
        <v>8057</v>
      </c>
      <c r="D268" s="346" t="s">
        <v>6896</v>
      </c>
      <c r="E268" s="346" t="s">
        <v>8058</v>
      </c>
      <c r="F268" s="74" t="s">
        <v>30</v>
      </c>
      <c r="G268" s="346" t="s">
        <v>31</v>
      </c>
      <c r="H268" s="348" t="s">
        <v>32</v>
      </c>
      <c r="I268" s="346" t="s">
        <v>6</v>
      </c>
      <c r="J268" s="218" t="s">
        <v>8039</v>
      </c>
      <c r="K268" s="74">
        <v>50000</v>
      </c>
      <c r="L268" s="74">
        <v>35000</v>
      </c>
      <c r="M268" s="74" t="s">
        <v>8040</v>
      </c>
      <c r="N268" s="74">
        <v>35000</v>
      </c>
      <c r="O268" s="74">
        <v>20</v>
      </c>
      <c r="P268" s="74">
        <v>35000</v>
      </c>
      <c r="Q268" s="74" t="s">
        <v>7889</v>
      </c>
      <c r="R268" s="74">
        <v>20</v>
      </c>
      <c r="S268" s="345" t="s">
        <v>8059</v>
      </c>
      <c r="T268" s="347" t="s">
        <v>8060</v>
      </c>
    </row>
    <row r="269" spans="1:20" ht="120">
      <c r="A269" s="230">
        <v>262</v>
      </c>
      <c r="B269" s="74"/>
      <c r="C269" s="346" t="s">
        <v>7048</v>
      </c>
      <c r="D269" s="346" t="s">
        <v>8061</v>
      </c>
      <c r="E269" s="346" t="s">
        <v>8062</v>
      </c>
      <c r="F269" s="74" t="s">
        <v>30</v>
      </c>
      <c r="G269" s="346" t="s">
        <v>31</v>
      </c>
      <c r="H269" s="346" t="s">
        <v>41</v>
      </c>
      <c r="I269" s="346" t="s">
        <v>6</v>
      </c>
      <c r="J269" s="218" t="s">
        <v>8039</v>
      </c>
      <c r="K269" s="74">
        <v>50000</v>
      </c>
      <c r="L269" s="74">
        <v>35000</v>
      </c>
      <c r="M269" s="74" t="s">
        <v>8040</v>
      </c>
      <c r="N269" s="74">
        <v>35000</v>
      </c>
      <c r="O269" s="74">
        <v>20</v>
      </c>
      <c r="P269" s="74">
        <v>35000</v>
      </c>
      <c r="Q269" s="74" t="s">
        <v>7889</v>
      </c>
      <c r="R269" s="74">
        <v>20</v>
      </c>
      <c r="S269" s="349" t="s">
        <v>8063</v>
      </c>
      <c r="T269" s="347" t="s">
        <v>8064</v>
      </c>
    </row>
    <row r="270" spans="1:20" ht="90">
      <c r="A270" s="230">
        <v>263</v>
      </c>
      <c r="B270" s="74"/>
      <c r="C270" s="346" t="s">
        <v>8065</v>
      </c>
      <c r="D270" s="346" t="s">
        <v>8066</v>
      </c>
      <c r="E270" s="346" t="s">
        <v>7333</v>
      </c>
      <c r="F270" s="74" t="s">
        <v>30</v>
      </c>
      <c r="G270" s="346" t="s">
        <v>31</v>
      </c>
      <c r="H270" s="346" t="s">
        <v>41</v>
      </c>
      <c r="I270" s="346" t="s">
        <v>6</v>
      </c>
      <c r="J270" s="218" t="s">
        <v>8039</v>
      </c>
      <c r="K270" s="74">
        <v>50000</v>
      </c>
      <c r="L270" s="74">
        <v>35000</v>
      </c>
      <c r="M270" s="74" t="s">
        <v>8040</v>
      </c>
      <c r="N270" s="74">
        <v>35000</v>
      </c>
      <c r="O270" s="74">
        <v>20</v>
      </c>
      <c r="P270" s="74">
        <v>35000</v>
      </c>
      <c r="Q270" s="74" t="s">
        <v>7889</v>
      </c>
      <c r="R270" s="74">
        <v>20</v>
      </c>
      <c r="S270" s="349" t="s">
        <v>8067</v>
      </c>
      <c r="T270" s="350" t="s">
        <v>8068</v>
      </c>
    </row>
    <row r="271" spans="1:20" ht="90">
      <c r="A271" s="230">
        <v>264</v>
      </c>
      <c r="B271" s="74"/>
      <c r="C271" s="346" t="s">
        <v>8069</v>
      </c>
      <c r="D271" s="346" t="s">
        <v>8070</v>
      </c>
      <c r="E271" s="346" t="s">
        <v>8071</v>
      </c>
      <c r="F271" s="74" t="s">
        <v>30</v>
      </c>
      <c r="G271" s="346" t="s">
        <v>31</v>
      </c>
      <c r="H271" s="346" t="s">
        <v>41</v>
      </c>
      <c r="I271" s="346" t="s">
        <v>6</v>
      </c>
      <c r="J271" s="218" t="s">
        <v>8039</v>
      </c>
      <c r="K271" s="74">
        <v>50000</v>
      </c>
      <c r="L271" s="74">
        <v>35000</v>
      </c>
      <c r="M271" s="74" t="s">
        <v>8040</v>
      </c>
      <c r="N271" s="74">
        <v>35000</v>
      </c>
      <c r="O271" s="74">
        <v>20</v>
      </c>
      <c r="P271" s="74">
        <v>35000</v>
      </c>
      <c r="Q271" s="74" t="s">
        <v>7889</v>
      </c>
      <c r="R271" s="74">
        <v>20</v>
      </c>
      <c r="S271" s="349" t="s">
        <v>8072</v>
      </c>
      <c r="T271" s="350" t="s">
        <v>8073</v>
      </c>
    </row>
    <row r="272" spans="1:20" ht="120">
      <c r="A272" s="230">
        <v>265</v>
      </c>
      <c r="B272" s="74"/>
      <c r="C272" s="346" t="s">
        <v>8074</v>
      </c>
      <c r="D272" s="346" t="s">
        <v>8075</v>
      </c>
      <c r="E272" s="346" t="s">
        <v>8076</v>
      </c>
      <c r="F272" s="74" t="s">
        <v>30</v>
      </c>
      <c r="G272" s="346" t="s">
        <v>31</v>
      </c>
      <c r="H272" s="346" t="s">
        <v>32</v>
      </c>
      <c r="I272" s="346" t="s">
        <v>6</v>
      </c>
      <c r="J272" s="346" t="s">
        <v>8039</v>
      </c>
      <c r="K272" s="74">
        <v>50000</v>
      </c>
      <c r="L272" s="74">
        <v>35000</v>
      </c>
      <c r="M272" s="74" t="s">
        <v>8040</v>
      </c>
      <c r="N272" s="74">
        <v>35000</v>
      </c>
      <c r="O272" s="74">
        <v>20</v>
      </c>
      <c r="P272" s="74">
        <v>35000</v>
      </c>
      <c r="Q272" s="74" t="s">
        <v>7889</v>
      </c>
      <c r="R272" s="74">
        <v>20</v>
      </c>
      <c r="S272" s="349" t="s">
        <v>8077</v>
      </c>
      <c r="T272" s="350" t="s">
        <v>8078</v>
      </c>
    </row>
    <row r="273" spans="1:20" ht="120">
      <c r="A273" s="230">
        <v>266</v>
      </c>
      <c r="B273" s="74"/>
      <c r="C273" s="346" t="s">
        <v>8079</v>
      </c>
      <c r="D273" s="346" t="s">
        <v>8080</v>
      </c>
      <c r="E273" s="346" t="s">
        <v>8081</v>
      </c>
      <c r="F273" s="74" t="s">
        <v>30</v>
      </c>
      <c r="G273" s="346" t="s">
        <v>31</v>
      </c>
      <c r="H273" s="346" t="s">
        <v>41</v>
      </c>
      <c r="I273" s="346" t="s">
        <v>6</v>
      </c>
      <c r="J273" s="346" t="s">
        <v>8039</v>
      </c>
      <c r="K273" s="74">
        <v>50000</v>
      </c>
      <c r="L273" s="74">
        <v>35000</v>
      </c>
      <c r="M273" s="74" t="s">
        <v>8040</v>
      </c>
      <c r="N273" s="74">
        <v>35000</v>
      </c>
      <c r="O273" s="74">
        <v>20</v>
      </c>
      <c r="P273" s="74">
        <v>35000</v>
      </c>
      <c r="Q273" s="74" t="s">
        <v>7889</v>
      </c>
      <c r="R273" s="74">
        <v>20</v>
      </c>
      <c r="S273" s="349" t="s">
        <v>8082</v>
      </c>
      <c r="T273" s="350" t="s">
        <v>8083</v>
      </c>
    </row>
    <row r="274" spans="1:20" ht="90">
      <c r="A274" s="230">
        <v>267</v>
      </c>
      <c r="B274" s="74"/>
      <c r="C274" s="343" t="s">
        <v>8084</v>
      </c>
      <c r="D274" s="343" t="s">
        <v>8085</v>
      </c>
      <c r="E274" s="343" t="s">
        <v>8086</v>
      </c>
      <c r="F274" s="74" t="s">
        <v>30</v>
      </c>
      <c r="G274" s="74" t="s">
        <v>31</v>
      </c>
      <c r="H274" s="343" t="s">
        <v>32</v>
      </c>
      <c r="I274" s="351" t="s">
        <v>6</v>
      </c>
      <c r="J274" s="343" t="s">
        <v>4473</v>
      </c>
      <c r="K274" s="74">
        <v>50000</v>
      </c>
      <c r="L274" s="343">
        <v>35000</v>
      </c>
      <c r="M274" s="74" t="s">
        <v>8087</v>
      </c>
      <c r="N274" s="343">
        <v>35000</v>
      </c>
      <c r="O274" s="74">
        <v>20</v>
      </c>
      <c r="P274" s="343">
        <v>35000</v>
      </c>
      <c r="Q274" s="74" t="s">
        <v>7889</v>
      </c>
      <c r="R274" s="74">
        <v>20</v>
      </c>
      <c r="S274" s="345" t="s">
        <v>8088</v>
      </c>
      <c r="T274" s="345" t="s">
        <v>8089</v>
      </c>
    </row>
    <row r="275" spans="1:20" ht="90">
      <c r="A275" s="230">
        <v>268</v>
      </c>
      <c r="B275" s="74"/>
      <c r="C275" s="343" t="s">
        <v>8090</v>
      </c>
      <c r="D275" s="343" t="s">
        <v>8091</v>
      </c>
      <c r="E275" s="343" t="s">
        <v>8086</v>
      </c>
      <c r="F275" s="74" t="s">
        <v>30</v>
      </c>
      <c r="G275" s="74" t="s">
        <v>31</v>
      </c>
      <c r="H275" s="343" t="s">
        <v>41</v>
      </c>
      <c r="I275" s="351" t="s">
        <v>6</v>
      </c>
      <c r="J275" s="343" t="s">
        <v>3350</v>
      </c>
      <c r="K275" s="74">
        <v>50000</v>
      </c>
      <c r="L275" s="343">
        <v>35000</v>
      </c>
      <c r="M275" s="74" t="s">
        <v>8087</v>
      </c>
      <c r="N275" s="343">
        <v>35000</v>
      </c>
      <c r="O275" s="74">
        <v>20</v>
      </c>
      <c r="P275" s="343">
        <v>35000</v>
      </c>
      <c r="Q275" s="74" t="s">
        <v>7889</v>
      </c>
      <c r="R275" s="74">
        <v>20</v>
      </c>
      <c r="S275" s="345" t="s">
        <v>8092</v>
      </c>
      <c r="T275" s="345" t="s">
        <v>8093</v>
      </c>
    </row>
    <row r="276" spans="1:20" ht="105">
      <c r="A276" s="230">
        <v>269</v>
      </c>
      <c r="B276" s="74"/>
      <c r="C276" s="343" t="s">
        <v>3882</v>
      </c>
      <c r="D276" s="343" t="s">
        <v>3501</v>
      </c>
      <c r="E276" s="343" t="s">
        <v>8094</v>
      </c>
      <c r="F276" s="74" t="s">
        <v>30</v>
      </c>
      <c r="G276" s="74" t="s">
        <v>31</v>
      </c>
      <c r="H276" s="343" t="s">
        <v>41</v>
      </c>
      <c r="I276" s="351" t="s">
        <v>6</v>
      </c>
      <c r="J276" s="343" t="s">
        <v>3350</v>
      </c>
      <c r="K276" s="74">
        <v>50000</v>
      </c>
      <c r="L276" s="343">
        <v>35000</v>
      </c>
      <c r="M276" s="74" t="s">
        <v>8087</v>
      </c>
      <c r="N276" s="343">
        <v>35000</v>
      </c>
      <c r="O276" s="74">
        <v>20</v>
      </c>
      <c r="P276" s="343">
        <v>35000</v>
      </c>
      <c r="Q276" s="74" t="s">
        <v>7889</v>
      </c>
      <c r="R276" s="74">
        <v>20</v>
      </c>
      <c r="S276" s="345" t="s">
        <v>8095</v>
      </c>
      <c r="T276" s="345" t="s">
        <v>8096</v>
      </c>
    </row>
    <row r="277" spans="1:20" ht="45">
      <c r="A277" s="230">
        <v>270</v>
      </c>
      <c r="B277" s="74"/>
      <c r="C277" s="343" t="s">
        <v>8097</v>
      </c>
      <c r="D277" s="343" t="s">
        <v>4207</v>
      </c>
      <c r="E277" s="343" t="s">
        <v>8098</v>
      </c>
      <c r="F277" s="74" t="s">
        <v>30</v>
      </c>
      <c r="G277" s="74" t="s">
        <v>31</v>
      </c>
      <c r="H277" s="343" t="s">
        <v>41</v>
      </c>
      <c r="I277" s="351" t="s">
        <v>6</v>
      </c>
      <c r="J277" s="343" t="s">
        <v>3350</v>
      </c>
      <c r="K277" s="74">
        <v>50000</v>
      </c>
      <c r="L277" s="343">
        <v>35000</v>
      </c>
      <c r="M277" s="74" t="s">
        <v>8087</v>
      </c>
      <c r="N277" s="343">
        <v>35000</v>
      </c>
      <c r="O277" s="74">
        <v>20</v>
      </c>
      <c r="P277" s="343">
        <v>35000</v>
      </c>
      <c r="Q277" s="74" t="s">
        <v>7889</v>
      </c>
      <c r="R277" s="74">
        <v>20</v>
      </c>
      <c r="S277" s="345" t="s">
        <v>8099</v>
      </c>
      <c r="T277" s="345" t="s">
        <v>8100</v>
      </c>
    </row>
    <row r="278" spans="1:20" ht="120">
      <c r="A278" s="230">
        <v>271</v>
      </c>
      <c r="B278" s="74"/>
      <c r="C278" s="343" t="s">
        <v>8101</v>
      </c>
      <c r="D278" s="343" t="s">
        <v>8102</v>
      </c>
      <c r="E278" s="343" t="s">
        <v>8103</v>
      </c>
      <c r="F278" s="74" t="s">
        <v>30</v>
      </c>
      <c r="G278" s="74" t="s">
        <v>31</v>
      </c>
      <c r="H278" s="343" t="s">
        <v>41</v>
      </c>
      <c r="I278" s="351" t="s">
        <v>6</v>
      </c>
      <c r="J278" s="343" t="s">
        <v>8104</v>
      </c>
      <c r="K278" s="74">
        <v>50000</v>
      </c>
      <c r="L278" s="343">
        <v>35000</v>
      </c>
      <c r="M278" s="74" t="s">
        <v>8087</v>
      </c>
      <c r="N278" s="343">
        <v>35000</v>
      </c>
      <c r="O278" s="74">
        <v>20</v>
      </c>
      <c r="P278" s="343">
        <v>35000</v>
      </c>
      <c r="Q278" s="74" t="s">
        <v>7889</v>
      </c>
      <c r="R278" s="74">
        <v>20</v>
      </c>
      <c r="S278" s="345" t="s">
        <v>8105</v>
      </c>
      <c r="T278" s="345" t="s">
        <v>8106</v>
      </c>
    </row>
    <row r="279" spans="1:20" ht="105">
      <c r="A279" s="230">
        <v>272</v>
      </c>
      <c r="B279" s="74"/>
      <c r="C279" s="343" t="s">
        <v>8107</v>
      </c>
      <c r="D279" s="343" t="s">
        <v>4207</v>
      </c>
      <c r="E279" s="343" t="s">
        <v>8108</v>
      </c>
      <c r="F279" s="74" t="s">
        <v>30</v>
      </c>
      <c r="G279" s="74" t="s">
        <v>31</v>
      </c>
      <c r="H279" s="343" t="s">
        <v>32</v>
      </c>
      <c r="I279" s="351" t="s">
        <v>6</v>
      </c>
      <c r="J279" s="343" t="s">
        <v>8109</v>
      </c>
      <c r="K279" s="74">
        <v>50000</v>
      </c>
      <c r="L279" s="343">
        <v>35000</v>
      </c>
      <c r="M279" s="74" t="s">
        <v>8087</v>
      </c>
      <c r="N279" s="343">
        <v>35000</v>
      </c>
      <c r="O279" s="74">
        <v>20</v>
      </c>
      <c r="P279" s="343">
        <v>35000</v>
      </c>
      <c r="Q279" s="74" t="s">
        <v>7889</v>
      </c>
      <c r="R279" s="74">
        <v>20</v>
      </c>
      <c r="S279" s="345" t="s">
        <v>8110</v>
      </c>
      <c r="T279" s="345" t="s">
        <v>8111</v>
      </c>
    </row>
    <row r="280" spans="1:20" ht="75">
      <c r="A280" s="230">
        <v>273</v>
      </c>
      <c r="B280" s="74"/>
      <c r="C280" s="343" t="s">
        <v>8112</v>
      </c>
      <c r="D280" s="343" t="s">
        <v>8113</v>
      </c>
      <c r="E280" s="343" t="s">
        <v>8114</v>
      </c>
      <c r="F280" s="74" t="s">
        <v>30</v>
      </c>
      <c r="G280" s="74" t="s">
        <v>31</v>
      </c>
      <c r="H280" s="343" t="s">
        <v>41</v>
      </c>
      <c r="I280" s="351" t="s">
        <v>6</v>
      </c>
      <c r="J280" s="343" t="s">
        <v>8109</v>
      </c>
      <c r="K280" s="74">
        <v>50000</v>
      </c>
      <c r="L280" s="343">
        <v>35000</v>
      </c>
      <c r="M280" s="74" t="s">
        <v>8087</v>
      </c>
      <c r="N280" s="343">
        <v>35000</v>
      </c>
      <c r="O280" s="74">
        <v>20</v>
      </c>
      <c r="P280" s="343">
        <v>35000</v>
      </c>
      <c r="Q280" s="74" t="s">
        <v>7889</v>
      </c>
      <c r="R280" s="74">
        <v>20</v>
      </c>
      <c r="S280" s="345" t="s">
        <v>8115</v>
      </c>
      <c r="T280" s="345" t="s">
        <v>8116</v>
      </c>
    </row>
    <row r="281" spans="1:20" ht="150">
      <c r="A281" s="230">
        <v>274</v>
      </c>
      <c r="B281" s="74"/>
      <c r="C281" s="343" t="s">
        <v>8117</v>
      </c>
      <c r="D281" s="343" t="s">
        <v>3755</v>
      </c>
      <c r="E281" s="343" t="s">
        <v>8118</v>
      </c>
      <c r="F281" s="74" t="s">
        <v>30</v>
      </c>
      <c r="G281" s="74" t="s">
        <v>31</v>
      </c>
      <c r="H281" s="343" t="s">
        <v>41</v>
      </c>
      <c r="I281" s="351" t="s">
        <v>6</v>
      </c>
      <c r="J281" s="343" t="s">
        <v>3350</v>
      </c>
      <c r="K281" s="74">
        <v>50000</v>
      </c>
      <c r="L281" s="343">
        <v>35000</v>
      </c>
      <c r="M281" s="74" t="s">
        <v>8087</v>
      </c>
      <c r="N281" s="343">
        <v>35000</v>
      </c>
      <c r="O281" s="74">
        <v>20</v>
      </c>
      <c r="P281" s="343">
        <v>35000</v>
      </c>
      <c r="Q281" s="74" t="s">
        <v>7889</v>
      </c>
      <c r="R281" s="74">
        <v>20</v>
      </c>
      <c r="S281" s="345" t="s">
        <v>8119</v>
      </c>
      <c r="T281" s="345" t="s">
        <v>8120</v>
      </c>
    </row>
    <row r="282" spans="1:20" ht="90">
      <c r="A282" s="230">
        <v>275</v>
      </c>
      <c r="B282" s="74"/>
      <c r="C282" s="343" t="s">
        <v>4279</v>
      </c>
      <c r="D282" s="343" t="s">
        <v>8121</v>
      </c>
      <c r="E282" s="343" t="s">
        <v>8122</v>
      </c>
      <c r="F282" s="74" t="s">
        <v>30</v>
      </c>
      <c r="G282" s="74" t="s">
        <v>31</v>
      </c>
      <c r="H282" s="343" t="s">
        <v>32</v>
      </c>
      <c r="I282" s="351" t="s">
        <v>6</v>
      </c>
      <c r="J282" s="343" t="s">
        <v>7516</v>
      </c>
      <c r="K282" s="74">
        <v>50000</v>
      </c>
      <c r="L282" s="343">
        <v>35000</v>
      </c>
      <c r="M282" s="74" t="s">
        <v>8087</v>
      </c>
      <c r="N282" s="343">
        <v>35000</v>
      </c>
      <c r="O282" s="74">
        <v>20</v>
      </c>
      <c r="P282" s="343">
        <v>35000</v>
      </c>
      <c r="Q282" s="74" t="s">
        <v>7889</v>
      </c>
      <c r="R282" s="74">
        <v>20</v>
      </c>
      <c r="S282" s="345" t="s">
        <v>8123</v>
      </c>
      <c r="T282" s="345" t="s">
        <v>8124</v>
      </c>
    </row>
    <row r="283" spans="1:20" ht="90">
      <c r="A283" s="230">
        <v>276</v>
      </c>
      <c r="B283" s="74"/>
      <c r="C283" s="343" t="s">
        <v>8125</v>
      </c>
      <c r="D283" s="343" t="s">
        <v>8121</v>
      </c>
      <c r="E283" s="343" t="s">
        <v>8122</v>
      </c>
      <c r="F283" s="74" t="s">
        <v>30</v>
      </c>
      <c r="G283" s="74" t="s">
        <v>31</v>
      </c>
      <c r="H283" s="343" t="s">
        <v>41</v>
      </c>
      <c r="I283" s="351" t="s">
        <v>6</v>
      </c>
      <c r="J283" s="343" t="s">
        <v>7516</v>
      </c>
      <c r="K283" s="74">
        <v>50000</v>
      </c>
      <c r="L283" s="343">
        <v>35000</v>
      </c>
      <c r="M283" s="74" t="s">
        <v>8087</v>
      </c>
      <c r="N283" s="343">
        <v>35000</v>
      </c>
      <c r="O283" s="74">
        <v>20</v>
      </c>
      <c r="P283" s="343">
        <v>35000</v>
      </c>
      <c r="Q283" s="74" t="s">
        <v>7889</v>
      </c>
      <c r="R283" s="74">
        <v>20</v>
      </c>
      <c r="S283" s="345" t="s">
        <v>8126</v>
      </c>
      <c r="T283" s="345" t="s">
        <v>8127</v>
      </c>
    </row>
    <row r="284" spans="1:20" ht="135">
      <c r="A284" s="230">
        <v>277</v>
      </c>
      <c r="B284" s="74"/>
      <c r="C284" s="343" t="s">
        <v>8128</v>
      </c>
      <c r="D284" s="343" t="s">
        <v>4859</v>
      </c>
      <c r="E284" s="343" t="s">
        <v>8129</v>
      </c>
      <c r="F284" s="74" t="s">
        <v>30</v>
      </c>
      <c r="G284" s="74" t="s">
        <v>31</v>
      </c>
      <c r="H284" s="343" t="s">
        <v>32</v>
      </c>
      <c r="I284" s="351" t="s">
        <v>6</v>
      </c>
      <c r="J284" s="343" t="s">
        <v>4473</v>
      </c>
      <c r="K284" s="74">
        <v>50000</v>
      </c>
      <c r="L284" s="343">
        <v>35000</v>
      </c>
      <c r="M284" s="74" t="s">
        <v>8087</v>
      </c>
      <c r="N284" s="343">
        <v>35000</v>
      </c>
      <c r="O284" s="74">
        <v>20</v>
      </c>
      <c r="P284" s="343">
        <v>35000</v>
      </c>
      <c r="Q284" s="74" t="s">
        <v>7889</v>
      </c>
      <c r="R284" s="74">
        <v>20</v>
      </c>
      <c r="S284" s="345" t="s">
        <v>8130</v>
      </c>
      <c r="T284" s="345" t="s">
        <v>8131</v>
      </c>
    </row>
    <row r="285" spans="1:20" ht="90">
      <c r="A285" s="230">
        <v>278</v>
      </c>
      <c r="B285" s="74"/>
      <c r="C285" s="343" t="s">
        <v>8132</v>
      </c>
      <c r="D285" s="343" t="s">
        <v>8133</v>
      </c>
      <c r="E285" s="343" t="s">
        <v>8134</v>
      </c>
      <c r="F285" s="74" t="s">
        <v>30</v>
      </c>
      <c r="G285" s="74" t="s">
        <v>31</v>
      </c>
      <c r="H285" s="343" t="s">
        <v>41</v>
      </c>
      <c r="I285" s="351" t="s">
        <v>6</v>
      </c>
      <c r="J285" s="343" t="s">
        <v>3849</v>
      </c>
      <c r="K285" s="74">
        <v>50000</v>
      </c>
      <c r="L285" s="343">
        <v>35000</v>
      </c>
      <c r="M285" s="74" t="s">
        <v>8087</v>
      </c>
      <c r="N285" s="343">
        <v>35000</v>
      </c>
      <c r="O285" s="74">
        <v>20</v>
      </c>
      <c r="P285" s="343">
        <v>35000</v>
      </c>
      <c r="Q285" s="74" t="s">
        <v>7889</v>
      </c>
      <c r="R285" s="74">
        <v>20</v>
      </c>
      <c r="S285" s="345" t="s">
        <v>8135</v>
      </c>
      <c r="T285" s="345" t="s">
        <v>8136</v>
      </c>
    </row>
    <row r="286" spans="1:20" ht="90">
      <c r="A286" s="230">
        <v>279</v>
      </c>
      <c r="B286" s="74"/>
      <c r="C286" s="343" t="s">
        <v>8137</v>
      </c>
      <c r="D286" s="343" t="s">
        <v>7578</v>
      </c>
      <c r="E286" s="343" t="s">
        <v>8138</v>
      </c>
      <c r="F286" s="74" t="s">
        <v>30</v>
      </c>
      <c r="G286" s="74" t="s">
        <v>31</v>
      </c>
      <c r="H286" s="343" t="s">
        <v>41</v>
      </c>
      <c r="I286" s="351" t="s">
        <v>6</v>
      </c>
      <c r="J286" s="343" t="s">
        <v>3849</v>
      </c>
      <c r="K286" s="74">
        <v>50000</v>
      </c>
      <c r="L286" s="343">
        <v>35000</v>
      </c>
      <c r="M286" s="74" t="s">
        <v>8087</v>
      </c>
      <c r="N286" s="343">
        <v>35000</v>
      </c>
      <c r="O286" s="74">
        <v>20</v>
      </c>
      <c r="P286" s="343">
        <v>35000</v>
      </c>
      <c r="Q286" s="74" t="s">
        <v>7889</v>
      </c>
      <c r="R286" s="74">
        <v>20</v>
      </c>
      <c r="S286" s="345" t="s">
        <v>8139</v>
      </c>
      <c r="T286" s="345" t="s">
        <v>8140</v>
      </c>
    </row>
    <row r="287" spans="1:20" ht="90">
      <c r="A287" s="230">
        <v>280</v>
      </c>
      <c r="B287" s="74"/>
      <c r="C287" s="343" t="s">
        <v>8141</v>
      </c>
      <c r="D287" s="343" t="s">
        <v>6184</v>
      </c>
      <c r="E287" s="343" t="s">
        <v>8142</v>
      </c>
      <c r="F287" s="74" t="s">
        <v>30</v>
      </c>
      <c r="G287" s="74" t="s">
        <v>31</v>
      </c>
      <c r="H287" s="343" t="s">
        <v>32</v>
      </c>
      <c r="I287" s="351" t="s">
        <v>6</v>
      </c>
      <c r="J287" s="343" t="s">
        <v>3350</v>
      </c>
      <c r="K287" s="74">
        <v>50000</v>
      </c>
      <c r="L287" s="343">
        <v>35000</v>
      </c>
      <c r="M287" s="74" t="s">
        <v>8087</v>
      </c>
      <c r="N287" s="343">
        <v>35000</v>
      </c>
      <c r="O287" s="74">
        <v>20</v>
      </c>
      <c r="P287" s="343">
        <v>35000</v>
      </c>
      <c r="Q287" s="74" t="s">
        <v>7889</v>
      </c>
      <c r="R287" s="74">
        <v>20</v>
      </c>
      <c r="S287" s="345" t="s">
        <v>8143</v>
      </c>
      <c r="T287" s="345" t="s">
        <v>8144</v>
      </c>
    </row>
    <row r="288" spans="1:20" ht="90">
      <c r="A288" s="230">
        <v>281</v>
      </c>
      <c r="B288" s="74"/>
      <c r="C288" s="343" t="s">
        <v>8145</v>
      </c>
      <c r="D288" s="343" t="s">
        <v>8146</v>
      </c>
      <c r="E288" s="343" t="s">
        <v>8147</v>
      </c>
      <c r="F288" s="74" t="s">
        <v>30</v>
      </c>
      <c r="G288" s="74" t="s">
        <v>31</v>
      </c>
      <c r="H288" s="343" t="s">
        <v>32</v>
      </c>
      <c r="I288" s="351" t="s">
        <v>6</v>
      </c>
      <c r="J288" s="343" t="s">
        <v>3350</v>
      </c>
      <c r="K288" s="74">
        <v>50000</v>
      </c>
      <c r="L288" s="343">
        <v>35000</v>
      </c>
      <c r="M288" s="74" t="s">
        <v>8087</v>
      </c>
      <c r="N288" s="343">
        <v>35000</v>
      </c>
      <c r="O288" s="74">
        <v>20</v>
      </c>
      <c r="P288" s="343">
        <v>35000</v>
      </c>
      <c r="Q288" s="74" t="s">
        <v>7889</v>
      </c>
      <c r="R288" s="74">
        <v>20</v>
      </c>
      <c r="S288" s="345" t="s">
        <v>8148</v>
      </c>
      <c r="T288" s="345">
        <v>388673996978</v>
      </c>
    </row>
    <row r="289" spans="1:20" ht="135">
      <c r="A289" s="230">
        <v>282</v>
      </c>
      <c r="B289" s="74"/>
      <c r="C289" s="343" t="s">
        <v>4980</v>
      </c>
      <c r="D289" s="343" t="s">
        <v>4620</v>
      </c>
      <c r="E289" s="343" t="s">
        <v>8149</v>
      </c>
      <c r="F289" s="74" t="s">
        <v>30</v>
      </c>
      <c r="G289" s="74" t="s">
        <v>31</v>
      </c>
      <c r="H289" s="343" t="s">
        <v>41</v>
      </c>
      <c r="I289" s="351" t="s">
        <v>6</v>
      </c>
      <c r="J289" s="343" t="s">
        <v>7516</v>
      </c>
      <c r="K289" s="74">
        <v>50000</v>
      </c>
      <c r="L289" s="343">
        <v>35000</v>
      </c>
      <c r="M289" s="74" t="s">
        <v>8087</v>
      </c>
      <c r="N289" s="343">
        <v>35000</v>
      </c>
      <c r="O289" s="74">
        <v>20</v>
      </c>
      <c r="P289" s="343">
        <v>35000</v>
      </c>
      <c r="Q289" s="74" t="s">
        <v>7889</v>
      </c>
      <c r="R289" s="74">
        <v>20</v>
      </c>
      <c r="S289" s="345">
        <v>10260100025052</v>
      </c>
      <c r="T289" s="345" t="s">
        <v>8150</v>
      </c>
    </row>
    <row r="290" spans="1:20" ht="150">
      <c r="A290" s="230">
        <v>283</v>
      </c>
      <c r="B290" s="74"/>
      <c r="C290" s="343" t="s">
        <v>8151</v>
      </c>
      <c r="D290" s="343" t="s">
        <v>3519</v>
      </c>
      <c r="E290" s="343" t="s">
        <v>8152</v>
      </c>
      <c r="F290" s="74" t="s">
        <v>30</v>
      </c>
      <c r="G290" s="74" t="s">
        <v>31</v>
      </c>
      <c r="H290" s="343" t="s">
        <v>41</v>
      </c>
      <c r="I290" s="351" t="s">
        <v>6</v>
      </c>
      <c r="J290" s="343" t="s">
        <v>8153</v>
      </c>
      <c r="K290" s="74">
        <v>50000</v>
      </c>
      <c r="L290" s="343">
        <v>35000</v>
      </c>
      <c r="M290" s="74" t="s">
        <v>8087</v>
      </c>
      <c r="N290" s="343">
        <v>35000</v>
      </c>
      <c r="O290" s="74">
        <v>20</v>
      </c>
      <c r="P290" s="343">
        <v>35000</v>
      </c>
      <c r="Q290" s="74" t="s">
        <v>7889</v>
      </c>
      <c r="R290" s="74">
        <v>20</v>
      </c>
      <c r="S290" s="345" t="s">
        <v>8154</v>
      </c>
      <c r="T290" s="345" t="s">
        <v>8155</v>
      </c>
    </row>
    <row r="291" spans="1:20" ht="90">
      <c r="A291" s="230">
        <v>284</v>
      </c>
      <c r="B291" s="74"/>
      <c r="C291" s="343" t="s">
        <v>8156</v>
      </c>
      <c r="D291" s="343" t="s">
        <v>8157</v>
      </c>
      <c r="E291" s="343" t="s">
        <v>8142</v>
      </c>
      <c r="F291" s="74" t="s">
        <v>30</v>
      </c>
      <c r="G291" s="74" t="s">
        <v>31</v>
      </c>
      <c r="H291" s="343" t="s">
        <v>41</v>
      </c>
      <c r="I291" s="351" t="s">
        <v>6</v>
      </c>
      <c r="J291" s="343" t="s">
        <v>3350</v>
      </c>
      <c r="K291" s="74">
        <v>50000</v>
      </c>
      <c r="L291" s="343">
        <v>35000</v>
      </c>
      <c r="M291" s="74" t="s">
        <v>8087</v>
      </c>
      <c r="N291" s="343">
        <v>35000</v>
      </c>
      <c r="O291" s="74">
        <v>20</v>
      </c>
      <c r="P291" s="343">
        <v>35000</v>
      </c>
      <c r="Q291" s="74" t="s">
        <v>7889</v>
      </c>
      <c r="R291" s="74">
        <v>20</v>
      </c>
      <c r="S291" s="345" t="s">
        <v>8158</v>
      </c>
      <c r="T291" s="345" t="s">
        <v>8159</v>
      </c>
    </row>
    <row r="292" spans="1:20" ht="90">
      <c r="A292" s="230">
        <v>285</v>
      </c>
      <c r="B292" s="74"/>
      <c r="C292" s="343" t="s">
        <v>3878</v>
      </c>
      <c r="D292" s="343" t="s">
        <v>8157</v>
      </c>
      <c r="E292" s="343" t="s">
        <v>8142</v>
      </c>
      <c r="F292" s="74" t="s">
        <v>30</v>
      </c>
      <c r="G292" s="74" t="s">
        <v>31</v>
      </c>
      <c r="H292" s="343" t="s">
        <v>41</v>
      </c>
      <c r="I292" s="351" t="s">
        <v>6</v>
      </c>
      <c r="J292" s="343" t="s">
        <v>8160</v>
      </c>
      <c r="K292" s="74">
        <v>50000</v>
      </c>
      <c r="L292" s="343">
        <v>35000</v>
      </c>
      <c r="M292" s="74" t="s">
        <v>8087</v>
      </c>
      <c r="N292" s="343">
        <v>35000</v>
      </c>
      <c r="O292" s="74">
        <v>20</v>
      </c>
      <c r="P292" s="343">
        <v>35000</v>
      </c>
      <c r="Q292" s="74" t="s">
        <v>7889</v>
      </c>
      <c r="R292" s="74">
        <v>20</v>
      </c>
      <c r="S292" s="345" t="s">
        <v>8161</v>
      </c>
      <c r="T292" s="345" t="s">
        <v>8162</v>
      </c>
    </row>
    <row r="293" spans="1:20" ht="105">
      <c r="A293" s="230">
        <v>286</v>
      </c>
      <c r="B293" s="74"/>
      <c r="C293" s="343" t="s">
        <v>8163</v>
      </c>
      <c r="D293" s="343" t="s">
        <v>8164</v>
      </c>
      <c r="E293" s="343" t="s">
        <v>8165</v>
      </c>
      <c r="F293" s="74" t="s">
        <v>30</v>
      </c>
      <c r="G293" s="74" t="s">
        <v>31</v>
      </c>
      <c r="H293" s="343" t="s">
        <v>32</v>
      </c>
      <c r="I293" s="351" t="s">
        <v>6</v>
      </c>
      <c r="J293" s="343" t="s">
        <v>4473</v>
      </c>
      <c r="K293" s="74">
        <v>50000</v>
      </c>
      <c r="L293" s="343">
        <v>35000</v>
      </c>
      <c r="M293" s="74" t="s">
        <v>8087</v>
      </c>
      <c r="N293" s="343">
        <v>35000</v>
      </c>
      <c r="O293" s="74">
        <v>20</v>
      </c>
      <c r="P293" s="343">
        <v>35000</v>
      </c>
      <c r="Q293" s="74" t="s">
        <v>7889</v>
      </c>
      <c r="R293" s="74">
        <v>20</v>
      </c>
      <c r="S293" s="345" t="s">
        <v>8166</v>
      </c>
      <c r="T293" s="345" t="s">
        <v>8167</v>
      </c>
    </row>
    <row r="294" spans="1:20" ht="75">
      <c r="A294" s="230">
        <v>287</v>
      </c>
      <c r="B294" s="74"/>
      <c r="C294" s="343" t="s">
        <v>3882</v>
      </c>
      <c r="D294" s="343" t="s">
        <v>4246</v>
      </c>
      <c r="E294" s="343" t="s">
        <v>8168</v>
      </c>
      <c r="F294" s="74" t="s">
        <v>30</v>
      </c>
      <c r="G294" s="74" t="s">
        <v>31</v>
      </c>
      <c r="H294" s="343" t="s">
        <v>41</v>
      </c>
      <c r="I294" s="351" t="s">
        <v>6</v>
      </c>
      <c r="J294" s="343" t="s">
        <v>3350</v>
      </c>
      <c r="K294" s="74">
        <v>50000</v>
      </c>
      <c r="L294" s="343">
        <v>35000</v>
      </c>
      <c r="M294" s="74" t="s">
        <v>8087</v>
      </c>
      <c r="N294" s="343">
        <v>35000</v>
      </c>
      <c r="O294" s="74">
        <v>20</v>
      </c>
      <c r="P294" s="343">
        <v>35000</v>
      </c>
      <c r="Q294" s="74" t="s">
        <v>7889</v>
      </c>
      <c r="R294" s="74">
        <v>20</v>
      </c>
      <c r="S294" s="345" t="s">
        <v>8169</v>
      </c>
      <c r="T294" s="345" t="s">
        <v>8170</v>
      </c>
    </row>
    <row r="295" spans="1:20" ht="105">
      <c r="A295" s="230">
        <v>288</v>
      </c>
      <c r="B295" s="74"/>
      <c r="C295" s="343" t="s">
        <v>4798</v>
      </c>
      <c r="D295" s="343" t="s">
        <v>8171</v>
      </c>
      <c r="E295" s="343" t="s">
        <v>8172</v>
      </c>
      <c r="F295" s="74" t="s">
        <v>30</v>
      </c>
      <c r="G295" s="74" t="s">
        <v>31</v>
      </c>
      <c r="H295" s="343" t="s">
        <v>41</v>
      </c>
      <c r="I295" s="351" t="s">
        <v>6</v>
      </c>
      <c r="J295" s="343" t="s">
        <v>8109</v>
      </c>
      <c r="K295" s="74">
        <v>50000</v>
      </c>
      <c r="L295" s="343">
        <v>35000</v>
      </c>
      <c r="M295" s="74" t="s">
        <v>8087</v>
      </c>
      <c r="N295" s="343">
        <v>35000</v>
      </c>
      <c r="O295" s="74">
        <v>20</v>
      </c>
      <c r="P295" s="343">
        <v>35000</v>
      </c>
      <c r="Q295" s="74" t="s">
        <v>7889</v>
      </c>
      <c r="R295" s="74">
        <v>20</v>
      </c>
      <c r="S295" s="345" t="s">
        <v>8173</v>
      </c>
      <c r="T295" s="345" t="s">
        <v>8174</v>
      </c>
    </row>
    <row r="296" spans="1:20" ht="105">
      <c r="A296" s="230">
        <v>289</v>
      </c>
      <c r="B296" s="74"/>
      <c r="C296" s="343" t="s">
        <v>3537</v>
      </c>
      <c r="D296" s="343" t="s">
        <v>8175</v>
      </c>
      <c r="E296" s="343" t="s">
        <v>8176</v>
      </c>
      <c r="F296" s="74" t="s">
        <v>30</v>
      </c>
      <c r="G296" s="74" t="s">
        <v>31</v>
      </c>
      <c r="H296" s="343" t="s">
        <v>32</v>
      </c>
      <c r="I296" s="351" t="s">
        <v>6</v>
      </c>
      <c r="J296" s="343" t="s">
        <v>4473</v>
      </c>
      <c r="K296" s="74">
        <v>50000</v>
      </c>
      <c r="L296" s="343">
        <v>35000</v>
      </c>
      <c r="M296" s="74" t="s">
        <v>8087</v>
      </c>
      <c r="N296" s="343">
        <v>35000</v>
      </c>
      <c r="O296" s="74">
        <v>20</v>
      </c>
      <c r="P296" s="343">
        <v>35000</v>
      </c>
      <c r="Q296" s="74" t="s">
        <v>7889</v>
      </c>
      <c r="R296" s="74">
        <v>20</v>
      </c>
      <c r="S296" s="345" t="s">
        <v>8177</v>
      </c>
      <c r="T296" s="345" t="s">
        <v>8178</v>
      </c>
    </row>
    <row r="297" spans="1:20" ht="150">
      <c r="A297" s="230">
        <v>290</v>
      </c>
      <c r="B297" s="74"/>
      <c r="C297" s="343" t="s">
        <v>8179</v>
      </c>
      <c r="D297" s="343" t="s">
        <v>8180</v>
      </c>
      <c r="E297" s="343" t="s">
        <v>8181</v>
      </c>
      <c r="F297" s="74" t="s">
        <v>30</v>
      </c>
      <c r="G297" s="74" t="s">
        <v>31</v>
      </c>
      <c r="H297" s="343" t="s">
        <v>41</v>
      </c>
      <c r="I297" s="351" t="s">
        <v>6</v>
      </c>
      <c r="J297" s="343" t="s">
        <v>3350</v>
      </c>
      <c r="K297" s="74">
        <v>50000</v>
      </c>
      <c r="L297" s="343">
        <v>35000</v>
      </c>
      <c r="M297" s="74" t="s">
        <v>8087</v>
      </c>
      <c r="N297" s="343">
        <v>35000</v>
      </c>
      <c r="O297" s="74">
        <v>20</v>
      </c>
      <c r="P297" s="343">
        <v>35000</v>
      </c>
      <c r="Q297" s="74" t="s">
        <v>7889</v>
      </c>
      <c r="R297" s="74">
        <v>20</v>
      </c>
      <c r="S297" s="345" t="s">
        <v>8182</v>
      </c>
      <c r="T297" s="345" t="s">
        <v>8183</v>
      </c>
    </row>
    <row r="298" spans="1:20" ht="105">
      <c r="A298" s="230">
        <v>291</v>
      </c>
      <c r="B298" s="74"/>
      <c r="C298" s="343" t="s">
        <v>8184</v>
      </c>
      <c r="D298" s="343" t="s">
        <v>8185</v>
      </c>
      <c r="E298" s="343" t="s">
        <v>8186</v>
      </c>
      <c r="F298" s="74" t="s">
        <v>30</v>
      </c>
      <c r="G298" s="74" t="s">
        <v>31</v>
      </c>
      <c r="H298" s="343" t="s">
        <v>41</v>
      </c>
      <c r="I298" s="351" t="s">
        <v>6</v>
      </c>
      <c r="J298" s="343" t="s">
        <v>3350</v>
      </c>
      <c r="K298" s="74">
        <v>50000</v>
      </c>
      <c r="L298" s="343">
        <v>35000</v>
      </c>
      <c r="M298" s="74" t="s">
        <v>8087</v>
      </c>
      <c r="N298" s="343">
        <v>35000</v>
      </c>
      <c r="O298" s="74">
        <v>20</v>
      </c>
      <c r="P298" s="343">
        <v>35000</v>
      </c>
      <c r="Q298" s="74" t="s">
        <v>7889</v>
      </c>
      <c r="R298" s="74">
        <v>20</v>
      </c>
      <c r="S298" s="345" t="s">
        <v>8187</v>
      </c>
      <c r="T298" s="345" t="s">
        <v>8188</v>
      </c>
    </row>
    <row r="299" spans="1:20" ht="120">
      <c r="A299" s="230">
        <v>292</v>
      </c>
      <c r="B299" s="74"/>
      <c r="C299" s="343" t="s">
        <v>8189</v>
      </c>
      <c r="D299" s="343" t="s">
        <v>3509</v>
      </c>
      <c r="E299" s="343" t="s">
        <v>8190</v>
      </c>
      <c r="F299" s="74" t="s">
        <v>30</v>
      </c>
      <c r="G299" s="74" t="s">
        <v>31</v>
      </c>
      <c r="H299" s="343" t="s">
        <v>41</v>
      </c>
      <c r="I299" s="351" t="s">
        <v>6</v>
      </c>
      <c r="J299" s="343" t="s">
        <v>3350</v>
      </c>
      <c r="K299" s="74">
        <v>50000</v>
      </c>
      <c r="L299" s="343">
        <v>35000</v>
      </c>
      <c r="M299" s="74" t="s">
        <v>8087</v>
      </c>
      <c r="N299" s="343">
        <v>35000</v>
      </c>
      <c r="O299" s="74">
        <v>20</v>
      </c>
      <c r="P299" s="343">
        <v>35000</v>
      </c>
      <c r="Q299" s="74" t="s">
        <v>7889</v>
      </c>
      <c r="R299" s="74">
        <v>20</v>
      </c>
      <c r="S299" s="345" t="s">
        <v>8191</v>
      </c>
      <c r="T299" s="345" t="s">
        <v>8192</v>
      </c>
    </row>
    <row r="300" spans="1:20" ht="90">
      <c r="A300" s="230">
        <v>293</v>
      </c>
      <c r="B300" s="74"/>
      <c r="C300" s="343" t="s">
        <v>7711</v>
      </c>
      <c r="D300" s="343" t="s">
        <v>8193</v>
      </c>
      <c r="E300" s="343" t="s">
        <v>8194</v>
      </c>
      <c r="F300" s="74" t="s">
        <v>30</v>
      </c>
      <c r="G300" s="74" t="s">
        <v>31</v>
      </c>
      <c r="H300" s="343" t="s">
        <v>41</v>
      </c>
      <c r="I300" s="351" t="s">
        <v>6</v>
      </c>
      <c r="J300" s="343" t="s">
        <v>8153</v>
      </c>
      <c r="K300" s="74">
        <v>50000</v>
      </c>
      <c r="L300" s="343">
        <v>35000</v>
      </c>
      <c r="M300" s="74" t="s">
        <v>8087</v>
      </c>
      <c r="N300" s="343">
        <v>35000</v>
      </c>
      <c r="O300" s="74">
        <v>20</v>
      </c>
      <c r="P300" s="343">
        <v>35000</v>
      </c>
      <c r="Q300" s="74" t="s">
        <v>7889</v>
      </c>
      <c r="R300" s="74">
        <v>20</v>
      </c>
      <c r="S300" s="345" t="s">
        <v>8195</v>
      </c>
      <c r="T300" s="345" t="s">
        <v>8196</v>
      </c>
    </row>
    <row r="301" spans="1:20" ht="105">
      <c r="A301" s="230">
        <v>294</v>
      </c>
      <c r="B301" s="74"/>
      <c r="C301" s="343" t="s">
        <v>8197</v>
      </c>
      <c r="D301" s="343" t="s">
        <v>8198</v>
      </c>
      <c r="E301" s="343" t="s">
        <v>8199</v>
      </c>
      <c r="F301" s="74" t="s">
        <v>30</v>
      </c>
      <c r="G301" s="74" t="s">
        <v>31</v>
      </c>
      <c r="H301" s="343" t="s">
        <v>32</v>
      </c>
      <c r="I301" s="351" t="s">
        <v>6</v>
      </c>
      <c r="J301" s="343" t="s">
        <v>4473</v>
      </c>
      <c r="K301" s="74">
        <v>50000</v>
      </c>
      <c r="L301" s="343">
        <v>35000</v>
      </c>
      <c r="M301" s="74" t="s">
        <v>8087</v>
      </c>
      <c r="N301" s="343">
        <v>35000</v>
      </c>
      <c r="O301" s="74">
        <v>20</v>
      </c>
      <c r="P301" s="343">
        <v>35000</v>
      </c>
      <c r="Q301" s="74" t="s">
        <v>7889</v>
      </c>
      <c r="R301" s="74">
        <v>20</v>
      </c>
      <c r="S301" s="345" t="s">
        <v>8200</v>
      </c>
      <c r="T301" s="345" t="s">
        <v>8201</v>
      </c>
    </row>
    <row r="302" spans="1:20" ht="135">
      <c r="A302" s="230">
        <v>295</v>
      </c>
      <c r="B302" s="74"/>
      <c r="C302" s="343" t="s">
        <v>8202</v>
      </c>
      <c r="D302" s="343" t="s">
        <v>8203</v>
      </c>
      <c r="E302" s="343" t="s">
        <v>8204</v>
      </c>
      <c r="F302" s="74" t="s">
        <v>30</v>
      </c>
      <c r="G302" s="74" t="s">
        <v>31</v>
      </c>
      <c r="H302" s="343" t="s">
        <v>32</v>
      </c>
      <c r="I302" s="351" t="s">
        <v>6</v>
      </c>
      <c r="J302" s="343" t="s">
        <v>4473</v>
      </c>
      <c r="K302" s="74">
        <v>50000</v>
      </c>
      <c r="L302" s="343">
        <v>35000</v>
      </c>
      <c r="M302" s="74" t="s">
        <v>8087</v>
      </c>
      <c r="N302" s="343">
        <v>35000</v>
      </c>
      <c r="O302" s="74">
        <v>20</v>
      </c>
      <c r="P302" s="343">
        <v>35000</v>
      </c>
      <c r="Q302" s="74" t="s">
        <v>7889</v>
      </c>
      <c r="R302" s="74">
        <v>20</v>
      </c>
      <c r="S302" s="345" t="s">
        <v>8205</v>
      </c>
      <c r="T302" s="345" t="s">
        <v>8206</v>
      </c>
    </row>
    <row r="303" spans="1:20" ht="90">
      <c r="A303" s="230">
        <v>296</v>
      </c>
      <c r="B303" s="74"/>
      <c r="C303" s="343" t="s">
        <v>8207</v>
      </c>
      <c r="D303" s="343" t="s">
        <v>8208</v>
      </c>
      <c r="E303" s="343" t="s">
        <v>8209</v>
      </c>
      <c r="F303" s="74" t="s">
        <v>30</v>
      </c>
      <c r="G303" s="74" t="s">
        <v>31</v>
      </c>
      <c r="H303" s="343" t="s">
        <v>32</v>
      </c>
      <c r="I303" s="351" t="s">
        <v>6</v>
      </c>
      <c r="J303" s="343" t="s">
        <v>8210</v>
      </c>
      <c r="K303" s="74">
        <v>50000</v>
      </c>
      <c r="L303" s="343">
        <v>35000</v>
      </c>
      <c r="M303" s="74" t="s">
        <v>8087</v>
      </c>
      <c r="N303" s="343">
        <v>35000</v>
      </c>
      <c r="O303" s="74">
        <v>20</v>
      </c>
      <c r="P303" s="343">
        <v>35000</v>
      </c>
      <c r="Q303" s="74" t="s">
        <v>7889</v>
      </c>
      <c r="R303" s="74">
        <v>20</v>
      </c>
      <c r="S303" s="345" t="s">
        <v>8211</v>
      </c>
      <c r="T303" s="345" t="s">
        <v>8212</v>
      </c>
    </row>
    <row r="304" spans="1:20" ht="90">
      <c r="A304" s="230">
        <v>297</v>
      </c>
      <c r="B304" s="74"/>
      <c r="C304" s="343" t="s">
        <v>8213</v>
      </c>
      <c r="D304" s="343" t="s">
        <v>4174</v>
      </c>
      <c r="E304" s="343" t="s">
        <v>8214</v>
      </c>
      <c r="F304" s="74" t="s">
        <v>30</v>
      </c>
      <c r="G304" s="74" t="s">
        <v>31</v>
      </c>
      <c r="H304" s="343" t="s">
        <v>41</v>
      </c>
      <c r="I304" s="351" t="s">
        <v>6</v>
      </c>
      <c r="J304" s="343" t="s">
        <v>8160</v>
      </c>
      <c r="K304" s="74">
        <v>50000</v>
      </c>
      <c r="L304" s="343">
        <v>35000</v>
      </c>
      <c r="M304" s="74" t="s">
        <v>8087</v>
      </c>
      <c r="N304" s="343">
        <v>35000</v>
      </c>
      <c r="O304" s="74">
        <v>20</v>
      </c>
      <c r="P304" s="343">
        <v>35000</v>
      </c>
      <c r="Q304" s="74" t="s">
        <v>7889</v>
      </c>
      <c r="R304" s="74">
        <v>20</v>
      </c>
      <c r="S304" s="345" t="s">
        <v>8215</v>
      </c>
      <c r="T304" s="345" t="s">
        <v>8216</v>
      </c>
    </row>
    <row r="305" spans="1:20" ht="120">
      <c r="A305" s="230">
        <v>298</v>
      </c>
      <c r="B305" s="74"/>
      <c r="C305" s="343" t="s">
        <v>8151</v>
      </c>
      <c r="D305" s="343" t="s">
        <v>8217</v>
      </c>
      <c r="E305" s="343" t="s">
        <v>8218</v>
      </c>
      <c r="F305" s="74" t="s">
        <v>30</v>
      </c>
      <c r="G305" s="74" t="s">
        <v>31</v>
      </c>
      <c r="H305" s="343" t="s">
        <v>41</v>
      </c>
      <c r="I305" s="351" t="s">
        <v>6</v>
      </c>
      <c r="J305" s="343" t="s">
        <v>8109</v>
      </c>
      <c r="K305" s="74">
        <v>50000</v>
      </c>
      <c r="L305" s="343">
        <v>35000</v>
      </c>
      <c r="M305" s="74" t="s">
        <v>8087</v>
      </c>
      <c r="N305" s="343">
        <v>35000</v>
      </c>
      <c r="O305" s="74">
        <v>20</v>
      </c>
      <c r="P305" s="343">
        <v>35000</v>
      </c>
      <c r="Q305" s="74" t="s">
        <v>7889</v>
      </c>
      <c r="R305" s="74">
        <v>20</v>
      </c>
      <c r="S305" s="345" t="s">
        <v>8219</v>
      </c>
      <c r="T305" s="345" t="s">
        <v>8220</v>
      </c>
    </row>
    <row r="306" spans="1:20" ht="120">
      <c r="A306" s="230">
        <v>299</v>
      </c>
      <c r="B306" s="74"/>
      <c r="C306" s="343" t="s">
        <v>8221</v>
      </c>
      <c r="D306" s="343" t="s">
        <v>3540</v>
      </c>
      <c r="E306" s="343" t="s">
        <v>8222</v>
      </c>
      <c r="F306" s="74" t="s">
        <v>30</v>
      </c>
      <c r="G306" s="74" t="s">
        <v>31</v>
      </c>
      <c r="H306" s="343" t="s">
        <v>41</v>
      </c>
      <c r="I306" s="351" t="s">
        <v>6</v>
      </c>
      <c r="J306" s="343" t="s">
        <v>8160</v>
      </c>
      <c r="K306" s="74">
        <v>50000</v>
      </c>
      <c r="L306" s="343">
        <v>35000</v>
      </c>
      <c r="M306" s="74" t="s">
        <v>8087</v>
      </c>
      <c r="N306" s="343">
        <v>35000</v>
      </c>
      <c r="O306" s="74">
        <v>20</v>
      </c>
      <c r="P306" s="343">
        <v>35000</v>
      </c>
      <c r="Q306" s="74" t="s">
        <v>7889</v>
      </c>
      <c r="R306" s="74">
        <v>20</v>
      </c>
      <c r="S306" s="345" t="s">
        <v>8223</v>
      </c>
      <c r="T306" s="345" t="s">
        <v>8224</v>
      </c>
    </row>
    <row r="307" spans="1:20" ht="75">
      <c r="A307" s="230">
        <v>300</v>
      </c>
      <c r="B307" s="74"/>
      <c r="C307" s="343" t="s">
        <v>7609</v>
      </c>
      <c r="D307" s="343" t="s">
        <v>8225</v>
      </c>
      <c r="E307" s="343" t="s">
        <v>8226</v>
      </c>
      <c r="F307" s="74" t="s">
        <v>30</v>
      </c>
      <c r="G307" s="74" t="s">
        <v>31</v>
      </c>
      <c r="H307" s="343" t="s">
        <v>41</v>
      </c>
      <c r="I307" s="351" t="s">
        <v>6</v>
      </c>
      <c r="J307" s="343" t="s">
        <v>3350</v>
      </c>
      <c r="K307" s="74">
        <v>50000</v>
      </c>
      <c r="L307" s="343">
        <v>35000</v>
      </c>
      <c r="M307" s="74" t="s">
        <v>8087</v>
      </c>
      <c r="N307" s="343">
        <v>35000</v>
      </c>
      <c r="O307" s="74">
        <v>20</v>
      </c>
      <c r="P307" s="343">
        <v>35000</v>
      </c>
      <c r="Q307" s="74" t="s">
        <v>7889</v>
      </c>
      <c r="R307" s="74">
        <v>20</v>
      </c>
      <c r="S307" s="345" t="s">
        <v>8227</v>
      </c>
      <c r="T307" s="345" t="s">
        <v>8228</v>
      </c>
    </row>
    <row r="308" spans="1:20" ht="105">
      <c r="A308" s="230">
        <v>301</v>
      </c>
      <c r="B308" s="74"/>
      <c r="C308" s="343" t="s">
        <v>8229</v>
      </c>
      <c r="D308" s="343" t="s">
        <v>8230</v>
      </c>
      <c r="E308" s="343" t="s">
        <v>8231</v>
      </c>
      <c r="F308" s="74" t="s">
        <v>30</v>
      </c>
      <c r="G308" s="74" t="s">
        <v>31</v>
      </c>
      <c r="H308" s="343" t="s">
        <v>32</v>
      </c>
      <c r="I308" s="351" t="s">
        <v>6</v>
      </c>
      <c r="J308" s="343" t="s">
        <v>4473</v>
      </c>
      <c r="K308" s="74">
        <v>50000</v>
      </c>
      <c r="L308" s="343">
        <v>35000</v>
      </c>
      <c r="M308" s="74" t="s">
        <v>8087</v>
      </c>
      <c r="N308" s="343">
        <v>35000</v>
      </c>
      <c r="O308" s="74">
        <v>20</v>
      </c>
      <c r="P308" s="343">
        <v>35000</v>
      </c>
      <c r="Q308" s="74" t="s">
        <v>7889</v>
      </c>
      <c r="R308" s="74">
        <v>20</v>
      </c>
      <c r="S308" s="345" t="s">
        <v>8232</v>
      </c>
      <c r="T308" s="345" t="s">
        <v>8233</v>
      </c>
    </row>
    <row r="309" spans="1:20" ht="165">
      <c r="A309" s="230">
        <v>302</v>
      </c>
      <c r="B309" s="74"/>
      <c r="C309" s="343" t="s">
        <v>8234</v>
      </c>
      <c r="D309" s="343" t="s">
        <v>8235</v>
      </c>
      <c r="E309" s="343" t="s">
        <v>8236</v>
      </c>
      <c r="F309" s="74" t="s">
        <v>30</v>
      </c>
      <c r="G309" s="74" t="s">
        <v>31</v>
      </c>
      <c r="H309" s="343" t="s">
        <v>32</v>
      </c>
      <c r="I309" s="351" t="s">
        <v>6</v>
      </c>
      <c r="J309" s="343" t="s">
        <v>8109</v>
      </c>
      <c r="K309" s="74">
        <v>50000</v>
      </c>
      <c r="L309" s="343">
        <v>35000</v>
      </c>
      <c r="M309" s="74" t="s">
        <v>8087</v>
      </c>
      <c r="N309" s="343">
        <v>35000</v>
      </c>
      <c r="O309" s="74">
        <v>20</v>
      </c>
      <c r="P309" s="343">
        <v>35000</v>
      </c>
      <c r="Q309" s="74" t="s">
        <v>7889</v>
      </c>
      <c r="R309" s="74">
        <v>20</v>
      </c>
      <c r="S309" s="345" t="s">
        <v>8237</v>
      </c>
      <c r="T309" s="345" t="s">
        <v>8238</v>
      </c>
    </row>
    <row r="310" spans="1:20" ht="105">
      <c r="A310" s="230">
        <v>303</v>
      </c>
      <c r="B310" s="74"/>
      <c r="C310" s="343" t="s">
        <v>4542</v>
      </c>
      <c r="D310" s="343" t="s">
        <v>3537</v>
      </c>
      <c r="E310" s="343" t="s">
        <v>8239</v>
      </c>
      <c r="F310" s="74" t="s">
        <v>30</v>
      </c>
      <c r="G310" s="74" t="s">
        <v>31</v>
      </c>
      <c r="H310" s="343" t="s">
        <v>32</v>
      </c>
      <c r="I310" s="351" t="s">
        <v>6</v>
      </c>
      <c r="J310" s="343" t="s">
        <v>8109</v>
      </c>
      <c r="K310" s="74">
        <v>50000</v>
      </c>
      <c r="L310" s="343">
        <v>35000</v>
      </c>
      <c r="M310" s="74" t="s">
        <v>8087</v>
      </c>
      <c r="N310" s="343">
        <v>35000</v>
      </c>
      <c r="O310" s="74">
        <v>20</v>
      </c>
      <c r="P310" s="343">
        <v>35000</v>
      </c>
      <c r="Q310" s="74" t="s">
        <v>7889</v>
      </c>
      <c r="R310" s="74">
        <v>20</v>
      </c>
      <c r="S310" s="345" t="s">
        <v>8240</v>
      </c>
      <c r="T310" s="345" t="s">
        <v>8241</v>
      </c>
    </row>
    <row r="311" spans="1:20" ht="105">
      <c r="A311" s="230">
        <v>304</v>
      </c>
      <c r="B311" s="74"/>
      <c r="C311" s="343" t="s">
        <v>8242</v>
      </c>
      <c r="D311" s="343" t="s">
        <v>4231</v>
      </c>
      <c r="E311" s="343" t="s">
        <v>8243</v>
      </c>
      <c r="F311" s="74" t="s">
        <v>30</v>
      </c>
      <c r="G311" s="74" t="s">
        <v>31</v>
      </c>
      <c r="H311" s="343" t="s">
        <v>41</v>
      </c>
      <c r="I311" s="351" t="s">
        <v>6</v>
      </c>
      <c r="J311" s="343" t="s">
        <v>8109</v>
      </c>
      <c r="K311" s="74">
        <v>50000</v>
      </c>
      <c r="L311" s="343">
        <v>35000</v>
      </c>
      <c r="M311" s="74" t="s">
        <v>8087</v>
      </c>
      <c r="N311" s="343">
        <v>35000</v>
      </c>
      <c r="O311" s="74">
        <v>20</v>
      </c>
      <c r="P311" s="343">
        <v>35000</v>
      </c>
      <c r="Q311" s="74" t="s">
        <v>7889</v>
      </c>
      <c r="R311" s="74">
        <v>20</v>
      </c>
      <c r="S311" s="345" t="s">
        <v>8244</v>
      </c>
      <c r="T311" s="345" t="s">
        <v>8245</v>
      </c>
    </row>
    <row r="312" spans="1:20" ht="90">
      <c r="A312" s="230">
        <v>305</v>
      </c>
      <c r="B312" s="74"/>
      <c r="C312" s="343" t="s">
        <v>8246</v>
      </c>
      <c r="D312" s="343" t="s">
        <v>8247</v>
      </c>
      <c r="E312" s="343" t="s">
        <v>8248</v>
      </c>
      <c r="F312" s="74" t="s">
        <v>30</v>
      </c>
      <c r="G312" s="74" t="s">
        <v>31</v>
      </c>
      <c r="H312" s="343" t="s">
        <v>41</v>
      </c>
      <c r="I312" s="351" t="s">
        <v>6</v>
      </c>
      <c r="J312" s="343" t="s">
        <v>3350</v>
      </c>
      <c r="K312" s="74">
        <v>50000</v>
      </c>
      <c r="L312" s="343">
        <v>35000</v>
      </c>
      <c r="M312" s="74" t="s">
        <v>8087</v>
      </c>
      <c r="N312" s="343">
        <v>35000</v>
      </c>
      <c r="O312" s="74">
        <v>20</v>
      </c>
      <c r="P312" s="343">
        <v>35000</v>
      </c>
      <c r="Q312" s="74" t="s">
        <v>7889</v>
      </c>
      <c r="R312" s="74">
        <v>20</v>
      </c>
      <c r="S312" s="345" t="s">
        <v>8249</v>
      </c>
      <c r="T312" s="345" t="s">
        <v>8250</v>
      </c>
    </row>
    <row r="313" spans="1:20" ht="120">
      <c r="A313" s="230">
        <v>306</v>
      </c>
      <c r="B313" s="74"/>
      <c r="C313" s="343" t="s">
        <v>8117</v>
      </c>
      <c r="D313" s="343" t="s">
        <v>8251</v>
      </c>
      <c r="E313" s="343" t="s">
        <v>8252</v>
      </c>
      <c r="F313" s="74" t="s">
        <v>30</v>
      </c>
      <c r="G313" s="74" t="s">
        <v>31</v>
      </c>
      <c r="H313" s="343" t="s">
        <v>41</v>
      </c>
      <c r="I313" s="351" t="s">
        <v>6</v>
      </c>
      <c r="J313" s="343" t="s">
        <v>3350</v>
      </c>
      <c r="K313" s="74">
        <v>50000</v>
      </c>
      <c r="L313" s="343">
        <v>35000</v>
      </c>
      <c r="M313" s="74" t="s">
        <v>8087</v>
      </c>
      <c r="N313" s="343">
        <v>35000</v>
      </c>
      <c r="O313" s="74">
        <v>20</v>
      </c>
      <c r="P313" s="343">
        <v>35000</v>
      </c>
      <c r="Q313" s="74" t="s">
        <v>7889</v>
      </c>
      <c r="R313" s="74">
        <v>20</v>
      </c>
      <c r="S313" s="345" t="s">
        <v>8253</v>
      </c>
      <c r="T313" s="345" t="s">
        <v>8254</v>
      </c>
    </row>
    <row r="314" spans="1:20" ht="135">
      <c r="A314" s="230">
        <v>307</v>
      </c>
      <c r="B314" s="74"/>
      <c r="C314" s="343" t="s">
        <v>8255</v>
      </c>
      <c r="D314" s="343" t="s">
        <v>6026</v>
      </c>
      <c r="E314" s="343" t="s">
        <v>8256</v>
      </c>
      <c r="F314" s="74" t="s">
        <v>30</v>
      </c>
      <c r="G314" s="74" t="s">
        <v>31</v>
      </c>
      <c r="H314" s="343" t="s">
        <v>32</v>
      </c>
      <c r="I314" s="351" t="s">
        <v>6</v>
      </c>
      <c r="J314" s="343" t="s">
        <v>4473</v>
      </c>
      <c r="K314" s="74">
        <v>50000</v>
      </c>
      <c r="L314" s="343">
        <v>35000</v>
      </c>
      <c r="M314" s="74" t="s">
        <v>8087</v>
      </c>
      <c r="N314" s="343">
        <v>35000</v>
      </c>
      <c r="O314" s="74">
        <v>20</v>
      </c>
      <c r="P314" s="343">
        <v>35000</v>
      </c>
      <c r="Q314" s="74" t="s">
        <v>7889</v>
      </c>
      <c r="R314" s="74">
        <v>20</v>
      </c>
      <c r="S314" s="345" t="s">
        <v>8257</v>
      </c>
      <c r="T314" s="345" t="s">
        <v>8258</v>
      </c>
    </row>
    <row r="315" spans="1:20" ht="135">
      <c r="A315" s="230">
        <v>308</v>
      </c>
      <c r="B315" s="74"/>
      <c r="C315" s="343" t="s">
        <v>8259</v>
      </c>
      <c r="D315" s="343" t="s">
        <v>8260</v>
      </c>
      <c r="E315" s="343" t="s">
        <v>8261</v>
      </c>
      <c r="F315" s="74" t="s">
        <v>30</v>
      </c>
      <c r="G315" s="74" t="s">
        <v>31</v>
      </c>
      <c r="H315" s="343" t="s">
        <v>32</v>
      </c>
      <c r="I315" s="351" t="s">
        <v>6</v>
      </c>
      <c r="J315" s="343" t="s">
        <v>4473</v>
      </c>
      <c r="K315" s="74">
        <v>50000</v>
      </c>
      <c r="L315" s="343">
        <v>35000</v>
      </c>
      <c r="M315" s="74" t="s">
        <v>8087</v>
      </c>
      <c r="N315" s="343">
        <v>35000</v>
      </c>
      <c r="O315" s="74">
        <v>20</v>
      </c>
      <c r="P315" s="343">
        <v>35000</v>
      </c>
      <c r="Q315" s="74" t="s">
        <v>7889</v>
      </c>
      <c r="R315" s="74">
        <v>20</v>
      </c>
      <c r="S315" s="345" t="s">
        <v>8262</v>
      </c>
      <c r="T315" s="345" t="s">
        <v>8263</v>
      </c>
    </row>
    <row r="316" spans="1:20" ht="105">
      <c r="A316" s="230">
        <v>309</v>
      </c>
      <c r="B316" s="74"/>
      <c r="C316" s="343" t="s">
        <v>8264</v>
      </c>
      <c r="D316" s="343" t="s">
        <v>3761</v>
      </c>
      <c r="E316" s="343" t="s">
        <v>8265</v>
      </c>
      <c r="F316" s="74" t="s">
        <v>30</v>
      </c>
      <c r="G316" s="74" t="s">
        <v>31</v>
      </c>
      <c r="H316" s="343" t="s">
        <v>41</v>
      </c>
      <c r="I316" s="351" t="s">
        <v>6</v>
      </c>
      <c r="J316" s="343" t="s">
        <v>8109</v>
      </c>
      <c r="K316" s="74">
        <v>50000</v>
      </c>
      <c r="L316" s="343">
        <v>35000</v>
      </c>
      <c r="M316" s="74" t="s">
        <v>8087</v>
      </c>
      <c r="N316" s="343">
        <v>35000</v>
      </c>
      <c r="O316" s="74">
        <v>20</v>
      </c>
      <c r="P316" s="343">
        <v>35000</v>
      </c>
      <c r="Q316" s="74" t="s">
        <v>7889</v>
      </c>
      <c r="R316" s="74">
        <v>20</v>
      </c>
      <c r="S316" s="345" t="s">
        <v>8266</v>
      </c>
      <c r="T316" s="345" t="s">
        <v>8267</v>
      </c>
    </row>
    <row r="317" spans="1:20" ht="120">
      <c r="A317" s="230">
        <v>310</v>
      </c>
      <c r="B317" s="74"/>
      <c r="C317" s="343" t="s">
        <v>8268</v>
      </c>
      <c r="D317" s="343" t="s">
        <v>8269</v>
      </c>
      <c r="E317" s="343" t="s">
        <v>8270</v>
      </c>
      <c r="F317" s="74" t="s">
        <v>30</v>
      </c>
      <c r="G317" s="74" t="s">
        <v>31</v>
      </c>
      <c r="H317" s="343" t="s">
        <v>41</v>
      </c>
      <c r="I317" s="351" t="s">
        <v>6</v>
      </c>
      <c r="J317" s="343" t="s">
        <v>3350</v>
      </c>
      <c r="K317" s="74">
        <v>50000</v>
      </c>
      <c r="L317" s="343">
        <v>35000</v>
      </c>
      <c r="M317" s="74" t="s">
        <v>8087</v>
      </c>
      <c r="N317" s="343">
        <v>35000</v>
      </c>
      <c r="O317" s="74">
        <v>20</v>
      </c>
      <c r="P317" s="343">
        <v>35000</v>
      </c>
      <c r="Q317" s="74" t="s">
        <v>7889</v>
      </c>
      <c r="R317" s="74">
        <v>20</v>
      </c>
      <c r="S317" s="345" t="s">
        <v>8271</v>
      </c>
      <c r="T317" s="345" t="s">
        <v>8272</v>
      </c>
    </row>
    <row r="318" spans="1:20" ht="90">
      <c r="A318" s="230">
        <v>311</v>
      </c>
      <c r="B318" s="74"/>
      <c r="C318" s="343" t="s">
        <v>8273</v>
      </c>
      <c r="D318" s="343" t="s">
        <v>3758</v>
      </c>
      <c r="E318" s="343" t="s">
        <v>8274</v>
      </c>
      <c r="F318" s="74" t="s">
        <v>30</v>
      </c>
      <c r="G318" s="74" t="s">
        <v>31</v>
      </c>
      <c r="H318" s="343" t="s">
        <v>41</v>
      </c>
      <c r="I318" s="351" t="s">
        <v>6</v>
      </c>
      <c r="J318" s="343" t="s">
        <v>3350</v>
      </c>
      <c r="K318" s="74">
        <v>50000</v>
      </c>
      <c r="L318" s="343">
        <v>35000</v>
      </c>
      <c r="M318" s="74" t="s">
        <v>8087</v>
      </c>
      <c r="N318" s="343">
        <v>35000</v>
      </c>
      <c r="O318" s="74">
        <v>20</v>
      </c>
      <c r="P318" s="343">
        <v>35000</v>
      </c>
      <c r="Q318" s="74" t="s">
        <v>7889</v>
      </c>
      <c r="R318" s="74">
        <v>20</v>
      </c>
      <c r="S318" s="345" t="s">
        <v>8275</v>
      </c>
      <c r="T318" s="345" t="s">
        <v>8276</v>
      </c>
    </row>
    <row r="319" spans="1:20" ht="150">
      <c r="A319" s="230">
        <v>312</v>
      </c>
      <c r="B319" s="74"/>
      <c r="C319" s="343" t="s">
        <v>8117</v>
      </c>
      <c r="D319" s="343" t="s">
        <v>3342</v>
      </c>
      <c r="E319" s="343" t="s">
        <v>8277</v>
      </c>
      <c r="F319" s="74" t="s">
        <v>30</v>
      </c>
      <c r="G319" s="74" t="s">
        <v>31</v>
      </c>
      <c r="H319" s="343" t="s">
        <v>41</v>
      </c>
      <c r="I319" s="351" t="s">
        <v>6</v>
      </c>
      <c r="J319" s="343" t="s">
        <v>3350</v>
      </c>
      <c r="K319" s="74">
        <v>50000</v>
      </c>
      <c r="L319" s="343">
        <v>35000</v>
      </c>
      <c r="M319" s="74" t="s">
        <v>8087</v>
      </c>
      <c r="N319" s="343">
        <v>35000</v>
      </c>
      <c r="O319" s="74">
        <v>20</v>
      </c>
      <c r="P319" s="343">
        <v>35000</v>
      </c>
      <c r="Q319" s="74" t="s">
        <v>7889</v>
      </c>
      <c r="R319" s="74">
        <v>20</v>
      </c>
      <c r="S319" s="345" t="s">
        <v>8278</v>
      </c>
      <c r="T319" s="345" t="s">
        <v>8279</v>
      </c>
    </row>
    <row r="320" spans="1:20" ht="135">
      <c r="A320" s="230">
        <v>313</v>
      </c>
      <c r="B320" s="74"/>
      <c r="C320" s="343" t="s">
        <v>8280</v>
      </c>
      <c r="D320" s="343" t="s">
        <v>8281</v>
      </c>
      <c r="E320" s="343" t="s">
        <v>8282</v>
      </c>
      <c r="F320" s="74" t="s">
        <v>30</v>
      </c>
      <c r="G320" s="74" t="s">
        <v>31</v>
      </c>
      <c r="H320" s="343" t="s">
        <v>41</v>
      </c>
      <c r="I320" s="351" t="s">
        <v>6</v>
      </c>
      <c r="J320" s="343" t="s">
        <v>3350</v>
      </c>
      <c r="K320" s="74">
        <v>50000</v>
      </c>
      <c r="L320" s="343">
        <v>35000</v>
      </c>
      <c r="M320" s="74" t="s">
        <v>8087</v>
      </c>
      <c r="N320" s="343">
        <v>35000</v>
      </c>
      <c r="O320" s="74">
        <v>20</v>
      </c>
      <c r="P320" s="343">
        <v>35000</v>
      </c>
      <c r="Q320" s="74" t="s">
        <v>7889</v>
      </c>
      <c r="R320" s="74">
        <v>20</v>
      </c>
      <c r="S320" s="345" t="s">
        <v>8283</v>
      </c>
      <c r="T320" s="345" t="s">
        <v>8284</v>
      </c>
    </row>
    <row r="321" spans="1:20" ht="135">
      <c r="A321" s="230">
        <v>314</v>
      </c>
      <c r="B321" s="74"/>
      <c r="C321" s="343" t="s">
        <v>4980</v>
      </c>
      <c r="D321" s="343" t="s">
        <v>3515</v>
      </c>
      <c r="E321" s="343" t="s">
        <v>8285</v>
      </c>
      <c r="F321" s="74" t="s">
        <v>30</v>
      </c>
      <c r="G321" s="74" t="s">
        <v>31</v>
      </c>
      <c r="H321" s="343" t="s">
        <v>41</v>
      </c>
      <c r="I321" s="351" t="s">
        <v>6</v>
      </c>
      <c r="J321" s="343" t="s">
        <v>5676</v>
      </c>
      <c r="K321" s="74">
        <v>100000</v>
      </c>
      <c r="L321" s="343">
        <v>70000</v>
      </c>
      <c r="M321" s="74" t="s">
        <v>8087</v>
      </c>
      <c r="N321" s="343">
        <v>70000</v>
      </c>
      <c r="O321" s="74">
        <v>20</v>
      </c>
      <c r="P321" s="343">
        <v>70000</v>
      </c>
      <c r="Q321" s="74" t="s">
        <v>7889</v>
      </c>
      <c r="R321" s="74">
        <v>20</v>
      </c>
      <c r="S321" s="345" t="s">
        <v>8286</v>
      </c>
      <c r="T321" s="345" t="s">
        <v>8287</v>
      </c>
    </row>
    <row r="322" spans="1:20" ht="120">
      <c r="A322" s="230">
        <v>315</v>
      </c>
      <c r="B322" s="74"/>
      <c r="C322" s="343" t="s">
        <v>8288</v>
      </c>
      <c r="D322" s="343" t="s">
        <v>8289</v>
      </c>
      <c r="E322" s="343" t="s">
        <v>8290</v>
      </c>
      <c r="F322" s="74" t="s">
        <v>30</v>
      </c>
      <c r="G322" s="74" t="s">
        <v>31</v>
      </c>
      <c r="H322" s="343" t="s">
        <v>41</v>
      </c>
      <c r="I322" s="351" t="s">
        <v>6</v>
      </c>
      <c r="J322" s="343" t="s">
        <v>3350</v>
      </c>
      <c r="K322" s="74">
        <v>50000</v>
      </c>
      <c r="L322" s="343">
        <v>35000</v>
      </c>
      <c r="M322" s="74" t="s">
        <v>8087</v>
      </c>
      <c r="N322" s="343">
        <v>35000</v>
      </c>
      <c r="O322" s="74">
        <v>20</v>
      </c>
      <c r="P322" s="343">
        <v>35000</v>
      </c>
      <c r="Q322" s="74" t="s">
        <v>7889</v>
      </c>
      <c r="R322" s="74">
        <v>20</v>
      </c>
      <c r="S322" s="345" t="s">
        <v>8291</v>
      </c>
      <c r="T322" s="345" t="s">
        <v>8292</v>
      </c>
    </row>
    <row r="323" spans="1:20" ht="120">
      <c r="A323" s="230">
        <v>316</v>
      </c>
      <c r="B323" s="74"/>
      <c r="C323" s="343" t="s">
        <v>3540</v>
      </c>
      <c r="D323" s="343" t="s">
        <v>8293</v>
      </c>
      <c r="E323" s="343" t="s">
        <v>8294</v>
      </c>
      <c r="F323" s="74" t="s">
        <v>30</v>
      </c>
      <c r="G323" s="74" t="s">
        <v>31</v>
      </c>
      <c r="H323" s="343" t="s">
        <v>32</v>
      </c>
      <c r="I323" s="351" t="s">
        <v>6</v>
      </c>
      <c r="J323" s="343" t="s">
        <v>3350</v>
      </c>
      <c r="K323" s="74">
        <v>50000</v>
      </c>
      <c r="L323" s="343">
        <v>35000</v>
      </c>
      <c r="M323" s="74" t="s">
        <v>8087</v>
      </c>
      <c r="N323" s="343">
        <v>35000</v>
      </c>
      <c r="O323" s="74">
        <v>20</v>
      </c>
      <c r="P323" s="343">
        <v>35000</v>
      </c>
      <c r="Q323" s="74" t="s">
        <v>7889</v>
      </c>
      <c r="R323" s="74">
        <v>20</v>
      </c>
      <c r="S323" s="345" t="s">
        <v>8295</v>
      </c>
      <c r="T323" s="345" t="s">
        <v>8296</v>
      </c>
    </row>
    <row r="324" spans="1:20" ht="120">
      <c r="A324" s="230">
        <v>317</v>
      </c>
      <c r="B324" s="74"/>
      <c r="C324" s="343" t="s">
        <v>8297</v>
      </c>
      <c r="D324" s="343" t="s">
        <v>8298</v>
      </c>
      <c r="E324" s="343" t="s">
        <v>8299</v>
      </c>
      <c r="F324" s="74" t="s">
        <v>30</v>
      </c>
      <c r="G324" s="74" t="s">
        <v>31</v>
      </c>
      <c r="H324" s="343" t="s">
        <v>32</v>
      </c>
      <c r="I324" s="351" t="s">
        <v>6</v>
      </c>
      <c r="J324" s="343" t="s">
        <v>8160</v>
      </c>
      <c r="K324" s="74">
        <v>50000</v>
      </c>
      <c r="L324" s="343">
        <v>35000</v>
      </c>
      <c r="M324" s="74" t="s">
        <v>8087</v>
      </c>
      <c r="N324" s="343">
        <v>35000</v>
      </c>
      <c r="O324" s="74">
        <v>20</v>
      </c>
      <c r="P324" s="343">
        <v>35000</v>
      </c>
      <c r="Q324" s="74" t="s">
        <v>7889</v>
      </c>
      <c r="R324" s="74">
        <v>20</v>
      </c>
      <c r="S324" s="345" t="s">
        <v>8300</v>
      </c>
      <c r="T324" s="345" t="s">
        <v>8301</v>
      </c>
    </row>
    <row r="325" spans="1:20" ht="75">
      <c r="A325" s="230">
        <v>318</v>
      </c>
      <c r="B325" s="74"/>
      <c r="C325" s="343" t="s">
        <v>8302</v>
      </c>
      <c r="D325" s="343" t="s">
        <v>8303</v>
      </c>
      <c r="E325" s="343" t="s">
        <v>8304</v>
      </c>
      <c r="F325" s="74" t="s">
        <v>30</v>
      </c>
      <c r="G325" s="74" t="s">
        <v>31</v>
      </c>
      <c r="H325" s="343" t="s">
        <v>41</v>
      </c>
      <c r="I325" s="351" t="s">
        <v>6</v>
      </c>
      <c r="J325" s="343" t="s">
        <v>3350</v>
      </c>
      <c r="K325" s="74">
        <v>50000</v>
      </c>
      <c r="L325" s="343">
        <v>35000</v>
      </c>
      <c r="M325" s="74" t="s">
        <v>8087</v>
      </c>
      <c r="N325" s="343">
        <v>35000</v>
      </c>
      <c r="O325" s="74">
        <v>20</v>
      </c>
      <c r="P325" s="343">
        <v>35000</v>
      </c>
      <c r="Q325" s="74" t="s">
        <v>7889</v>
      </c>
      <c r="R325" s="74">
        <v>20</v>
      </c>
      <c r="S325" s="345" t="s">
        <v>8305</v>
      </c>
      <c r="T325" s="345" t="s">
        <v>8306</v>
      </c>
    </row>
    <row r="326" spans="1:20" ht="135">
      <c r="A326" s="230">
        <v>319</v>
      </c>
      <c r="B326" s="74"/>
      <c r="C326" s="343" t="s">
        <v>8307</v>
      </c>
      <c r="D326" s="343" t="s">
        <v>8308</v>
      </c>
      <c r="E326" s="343" t="s">
        <v>8309</v>
      </c>
      <c r="F326" s="74" t="s">
        <v>30</v>
      </c>
      <c r="G326" s="74" t="s">
        <v>31</v>
      </c>
      <c r="H326" s="343" t="s">
        <v>41</v>
      </c>
      <c r="I326" s="351" t="s">
        <v>6</v>
      </c>
      <c r="J326" s="343" t="s">
        <v>3350</v>
      </c>
      <c r="K326" s="74">
        <v>50000</v>
      </c>
      <c r="L326" s="343">
        <v>35000</v>
      </c>
      <c r="M326" s="74" t="s">
        <v>8087</v>
      </c>
      <c r="N326" s="343">
        <v>35000</v>
      </c>
      <c r="O326" s="74">
        <v>20</v>
      </c>
      <c r="P326" s="343">
        <v>35000</v>
      </c>
      <c r="Q326" s="74" t="s">
        <v>7889</v>
      </c>
      <c r="R326" s="74">
        <v>20</v>
      </c>
      <c r="S326" s="345" t="s">
        <v>8310</v>
      </c>
      <c r="T326" s="345" t="s">
        <v>8311</v>
      </c>
    </row>
    <row r="327" spans="1:20" ht="75">
      <c r="A327" s="230">
        <v>320</v>
      </c>
      <c r="B327" s="74"/>
      <c r="C327" s="343" t="s">
        <v>3372</v>
      </c>
      <c r="D327" s="343" t="s">
        <v>8312</v>
      </c>
      <c r="E327" s="343" t="s">
        <v>8313</v>
      </c>
      <c r="F327" s="74" t="s">
        <v>30</v>
      </c>
      <c r="G327" s="74" t="s">
        <v>31</v>
      </c>
      <c r="H327" s="343" t="s">
        <v>41</v>
      </c>
      <c r="I327" s="351" t="s">
        <v>6</v>
      </c>
      <c r="J327" s="343" t="s">
        <v>8160</v>
      </c>
      <c r="K327" s="74">
        <v>50000</v>
      </c>
      <c r="L327" s="343">
        <v>35000</v>
      </c>
      <c r="M327" s="74" t="s">
        <v>8087</v>
      </c>
      <c r="N327" s="343">
        <v>35000</v>
      </c>
      <c r="O327" s="74">
        <v>20</v>
      </c>
      <c r="P327" s="343">
        <v>35000</v>
      </c>
      <c r="Q327" s="74" t="s">
        <v>7889</v>
      </c>
      <c r="R327" s="74">
        <v>20</v>
      </c>
      <c r="S327" s="345" t="s">
        <v>8314</v>
      </c>
      <c r="T327" s="345" t="s">
        <v>8315</v>
      </c>
    </row>
    <row r="328" spans="1:20" ht="105">
      <c r="A328" s="230">
        <v>321</v>
      </c>
      <c r="B328" s="74"/>
      <c r="C328" s="343" t="s">
        <v>8316</v>
      </c>
      <c r="D328" s="343" t="s">
        <v>8317</v>
      </c>
      <c r="E328" s="343" t="s">
        <v>8318</v>
      </c>
      <c r="F328" s="74" t="s">
        <v>30</v>
      </c>
      <c r="G328" s="74" t="s">
        <v>31</v>
      </c>
      <c r="H328" s="343" t="s">
        <v>32</v>
      </c>
      <c r="I328" s="351" t="s">
        <v>6</v>
      </c>
      <c r="J328" s="343" t="s">
        <v>4473</v>
      </c>
      <c r="K328" s="74">
        <v>50000</v>
      </c>
      <c r="L328" s="343">
        <v>35000</v>
      </c>
      <c r="M328" s="74" t="s">
        <v>8087</v>
      </c>
      <c r="N328" s="343">
        <v>35000</v>
      </c>
      <c r="O328" s="74">
        <v>20</v>
      </c>
      <c r="P328" s="343">
        <v>35000</v>
      </c>
      <c r="Q328" s="74" t="s">
        <v>7889</v>
      </c>
      <c r="R328" s="74">
        <v>20</v>
      </c>
      <c r="S328" s="345" t="s">
        <v>8319</v>
      </c>
      <c r="T328" s="345" t="s">
        <v>8320</v>
      </c>
    </row>
    <row r="329" spans="1:20" ht="75">
      <c r="A329" s="230">
        <v>322</v>
      </c>
      <c r="B329" s="74"/>
      <c r="C329" s="343" t="s">
        <v>8321</v>
      </c>
      <c r="D329" s="343" t="s">
        <v>6273</v>
      </c>
      <c r="E329" s="343" t="s">
        <v>8322</v>
      </c>
      <c r="F329" s="74" t="s">
        <v>30</v>
      </c>
      <c r="G329" s="74" t="s">
        <v>31</v>
      </c>
      <c r="H329" s="343" t="s">
        <v>32</v>
      </c>
      <c r="I329" s="351" t="s">
        <v>6</v>
      </c>
      <c r="J329" s="343" t="s">
        <v>3849</v>
      </c>
      <c r="K329" s="74">
        <v>50000</v>
      </c>
      <c r="L329" s="343">
        <v>35000</v>
      </c>
      <c r="M329" s="74" t="s">
        <v>8087</v>
      </c>
      <c r="N329" s="343">
        <v>35000</v>
      </c>
      <c r="O329" s="74">
        <v>20</v>
      </c>
      <c r="P329" s="343">
        <v>35000</v>
      </c>
      <c r="Q329" s="74" t="s">
        <v>7889</v>
      </c>
      <c r="R329" s="74">
        <v>20</v>
      </c>
      <c r="S329" s="345" t="s">
        <v>8323</v>
      </c>
      <c r="T329" s="345" t="s">
        <v>8324</v>
      </c>
    </row>
    <row r="330" spans="1:20" ht="120">
      <c r="A330" s="230">
        <v>323</v>
      </c>
      <c r="B330" s="74"/>
      <c r="C330" s="343" t="s">
        <v>8325</v>
      </c>
      <c r="D330" s="343" t="s">
        <v>3537</v>
      </c>
      <c r="E330" s="343" t="s">
        <v>8326</v>
      </c>
      <c r="F330" s="74" t="s">
        <v>30</v>
      </c>
      <c r="G330" s="74" t="s">
        <v>31</v>
      </c>
      <c r="H330" s="343" t="s">
        <v>32</v>
      </c>
      <c r="I330" s="351" t="s">
        <v>6</v>
      </c>
      <c r="J330" s="343" t="s">
        <v>4986</v>
      </c>
      <c r="K330" s="74">
        <v>50000</v>
      </c>
      <c r="L330" s="343">
        <v>35000</v>
      </c>
      <c r="M330" s="74" t="s">
        <v>8087</v>
      </c>
      <c r="N330" s="343">
        <v>35000</v>
      </c>
      <c r="O330" s="74">
        <v>20</v>
      </c>
      <c r="P330" s="343">
        <v>35000</v>
      </c>
      <c r="Q330" s="74" t="s">
        <v>7889</v>
      </c>
      <c r="R330" s="74">
        <v>20</v>
      </c>
      <c r="S330" s="345" t="s">
        <v>8327</v>
      </c>
      <c r="T330" s="345" t="s">
        <v>8328</v>
      </c>
    </row>
    <row r="331" spans="1:20" ht="105">
      <c r="A331" s="230">
        <v>324</v>
      </c>
      <c r="B331" s="74"/>
      <c r="C331" s="343" t="s">
        <v>3436</v>
      </c>
      <c r="D331" s="343" t="s">
        <v>4555</v>
      </c>
      <c r="E331" s="343" t="s">
        <v>8329</v>
      </c>
      <c r="F331" s="74" t="s">
        <v>30</v>
      </c>
      <c r="G331" s="74" t="s">
        <v>31</v>
      </c>
      <c r="H331" s="343" t="s">
        <v>32</v>
      </c>
      <c r="I331" s="351" t="s">
        <v>6</v>
      </c>
      <c r="J331" s="343" t="s">
        <v>3849</v>
      </c>
      <c r="K331" s="74">
        <v>50000</v>
      </c>
      <c r="L331" s="343">
        <v>35000</v>
      </c>
      <c r="M331" s="74" t="s">
        <v>8087</v>
      </c>
      <c r="N331" s="343">
        <v>35000</v>
      </c>
      <c r="O331" s="74">
        <v>20</v>
      </c>
      <c r="P331" s="343">
        <v>35000</v>
      </c>
      <c r="Q331" s="74" t="s">
        <v>7889</v>
      </c>
      <c r="R331" s="74">
        <v>20</v>
      </c>
      <c r="S331" s="345" t="s">
        <v>8330</v>
      </c>
      <c r="T331" s="345" t="s">
        <v>8331</v>
      </c>
    </row>
    <row r="332" spans="1:20" ht="120">
      <c r="A332" s="230">
        <v>325</v>
      </c>
      <c r="B332" s="74"/>
      <c r="C332" s="343" t="s">
        <v>4097</v>
      </c>
      <c r="D332" s="343" t="s">
        <v>8332</v>
      </c>
      <c r="E332" s="343" t="s">
        <v>8333</v>
      </c>
      <c r="F332" s="74" t="s">
        <v>30</v>
      </c>
      <c r="G332" s="74" t="s">
        <v>31</v>
      </c>
      <c r="H332" s="343" t="s">
        <v>32</v>
      </c>
      <c r="I332" s="351" t="s">
        <v>6</v>
      </c>
      <c r="J332" s="343" t="s">
        <v>3567</v>
      </c>
      <c r="K332" s="74">
        <v>50000</v>
      </c>
      <c r="L332" s="343">
        <v>35000</v>
      </c>
      <c r="M332" s="74" t="s">
        <v>8087</v>
      </c>
      <c r="N332" s="343">
        <v>35000</v>
      </c>
      <c r="O332" s="74">
        <v>20</v>
      </c>
      <c r="P332" s="343">
        <v>35000</v>
      </c>
      <c r="Q332" s="74" t="s">
        <v>7889</v>
      </c>
      <c r="R332" s="74">
        <v>20</v>
      </c>
      <c r="S332" s="345" t="s">
        <v>8334</v>
      </c>
      <c r="T332" s="345" t="s">
        <v>8335</v>
      </c>
    </row>
    <row r="333" spans="1:20" ht="105">
      <c r="A333" s="230">
        <v>326</v>
      </c>
      <c r="B333" s="74"/>
      <c r="C333" s="343" t="s">
        <v>8336</v>
      </c>
      <c r="D333" s="343" t="s">
        <v>3443</v>
      </c>
      <c r="E333" s="343" t="s">
        <v>8337</v>
      </c>
      <c r="F333" s="74" t="s">
        <v>30</v>
      </c>
      <c r="G333" s="74" t="s">
        <v>31</v>
      </c>
      <c r="H333" s="343" t="s">
        <v>32</v>
      </c>
      <c r="I333" s="351" t="s">
        <v>6</v>
      </c>
      <c r="J333" s="343" t="s">
        <v>5676</v>
      </c>
      <c r="K333" s="74">
        <v>50000</v>
      </c>
      <c r="L333" s="343">
        <v>35000</v>
      </c>
      <c r="M333" s="74" t="s">
        <v>8087</v>
      </c>
      <c r="N333" s="343">
        <v>35000</v>
      </c>
      <c r="O333" s="74">
        <v>20</v>
      </c>
      <c r="P333" s="343">
        <v>35000</v>
      </c>
      <c r="Q333" s="74" t="s">
        <v>7889</v>
      </c>
      <c r="R333" s="74">
        <v>20</v>
      </c>
      <c r="S333" s="345" t="s">
        <v>8338</v>
      </c>
      <c r="T333" s="345" t="s">
        <v>8339</v>
      </c>
    </row>
    <row r="334" spans="1:20" ht="135">
      <c r="A334" s="230">
        <v>327</v>
      </c>
      <c r="B334" s="74"/>
      <c r="C334" s="343" t="s">
        <v>8340</v>
      </c>
      <c r="D334" s="343" t="s">
        <v>4667</v>
      </c>
      <c r="E334" s="343" t="s">
        <v>8341</v>
      </c>
      <c r="F334" s="74" t="s">
        <v>30</v>
      </c>
      <c r="G334" s="74" t="s">
        <v>31</v>
      </c>
      <c r="H334" s="343" t="s">
        <v>32</v>
      </c>
      <c r="I334" s="351" t="s">
        <v>6</v>
      </c>
      <c r="J334" s="343" t="s">
        <v>5676</v>
      </c>
      <c r="K334" s="74">
        <v>50000</v>
      </c>
      <c r="L334" s="343">
        <v>35000</v>
      </c>
      <c r="M334" s="74" t="s">
        <v>8087</v>
      </c>
      <c r="N334" s="343">
        <v>35000</v>
      </c>
      <c r="O334" s="74">
        <v>20</v>
      </c>
      <c r="P334" s="343">
        <v>35000</v>
      </c>
      <c r="Q334" s="74" t="s">
        <v>7889</v>
      </c>
      <c r="R334" s="74">
        <v>20</v>
      </c>
      <c r="S334" s="345" t="s">
        <v>8342</v>
      </c>
      <c r="T334" s="345" t="s">
        <v>8343</v>
      </c>
    </row>
    <row r="335" spans="1:20" ht="135">
      <c r="A335" s="230">
        <v>328</v>
      </c>
      <c r="B335" s="74"/>
      <c r="C335" s="343" t="s">
        <v>3521</v>
      </c>
      <c r="D335" s="343" t="s">
        <v>4578</v>
      </c>
      <c r="E335" s="343" t="s">
        <v>8344</v>
      </c>
      <c r="F335" s="74" t="s">
        <v>30</v>
      </c>
      <c r="G335" s="74" t="s">
        <v>31</v>
      </c>
      <c r="H335" s="343" t="s">
        <v>32</v>
      </c>
      <c r="I335" s="351" t="s">
        <v>6</v>
      </c>
      <c r="J335" s="343" t="s">
        <v>5676</v>
      </c>
      <c r="K335" s="74">
        <v>50000</v>
      </c>
      <c r="L335" s="343">
        <v>35000</v>
      </c>
      <c r="M335" s="74" t="s">
        <v>8087</v>
      </c>
      <c r="N335" s="343">
        <v>35000</v>
      </c>
      <c r="O335" s="74">
        <v>20</v>
      </c>
      <c r="P335" s="343">
        <v>35000</v>
      </c>
      <c r="Q335" s="74" t="s">
        <v>7889</v>
      </c>
      <c r="R335" s="74">
        <v>20</v>
      </c>
      <c r="S335" s="345" t="s">
        <v>8345</v>
      </c>
      <c r="T335" s="345" t="s">
        <v>8346</v>
      </c>
    </row>
    <row r="336" spans="1:20" ht="135">
      <c r="A336" s="230">
        <v>329</v>
      </c>
      <c r="B336" s="74"/>
      <c r="C336" s="343" t="s">
        <v>4242</v>
      </c>
      <c r="D336" s="343" t="s">
        <v>4225</v>
      </c>
      <c r="E336" s="343" t="s">
        <v>8347</v>
      </c>
      <c r="F336" s="74" t="s">
        <v>30</v>
      </c>
      <c r="G336" s="74" t="s">
        <v>31</v>
      </c>
      <c r="H336" s="343" t="s">
        <v>41</v>
      </c>
      <c r="I336" s="351" t="s">
        <v>6</v>
      </c>
      <c r="J336" s="343" t="s">
        <v>5676</v>
      </c>
      <c r="K336" s="74">
        <v>50000</v>
      </c>
      <c r="L336" s="343">
        <v>35000</v>
      </c>
      <c r="M336" s="74" t="s">
        <v>8087</v>
      </c>
      <c r="N336" s="343">
        <v>35000</v>
      </c>
      <c r="O336" s="74">
        <v>20</v>
      </c>
      <c r="P336" s="343">
        <v>35000</v>
      </c>
      <c r="Q336" s="74" t="s">
        <v>7889</v>
      </c>
      <c r="R336" s="74">
        <v>20</v>
      </c>
      <c r="S336" s="345" t="s">
        <v>8348</v>
      </c>
      <c r="T336" s="345" t="s">
        <v>8349</v>
      </c>
    </row>
    <row r="337" spans="1:20" ht="75">
      <c r="A337" s="230">
        <v>330</v>
      </c>
      <c r="B337" s="74"/>
      <c r="C337" s="343" t="s">
        <v>8350</v>
      </c>
      <c r="D337" s="343" t="s">
        <v>6273</v>
      </c>
      <c r="E337" s="343" t="s">
        <v>8322</v>
      </c>
      <c r="F337" s="74" t="s">
        <v>30</v>
      </c>
      <c r="G337" s="74" t="s">
        <v>31</v>
      </c>
      <c r="H337" s="343" t="s">
        <v>41</v>
      </c>
      <c r="I337" s="351" t="s">
        <v>6</v>
      </c>
      <c r="J337" s="343" t="s">
        <v>3849</v>
      </c>
      <c r="K337" s="74">
        <v>50000</v>
      </c>
      <c r="L337" s="343">
        <v>35000</v>
      </c>
      <c r="M337" s="74" t="s">
        <v>8087</v>
      </c>
      <c r="N337" s="343">
        <v>35000</v>
      </c>
      <c r="O337" s="74">
        <v>20</v>
      </c>
      <c r="P337" s="343">
        <v>35000</v>
      </c>
      <c r="Q337" s="74" t="s">
        <v>7889</v>
      </c>
      <c r="R337" s="74">
        <v>20</v>
      </c>
      <c r="S337" s="345" t="s">
        <v>8351</v>
      </c>
      <c r="T337" s="345" t="s">
        <v>8352</v>
      </c>
    </row>
    <row r="338" spans="1:20" ht="120">
      <c r="A338" s="230">
        <v>331</v>
      </c>
      <c r="B338" s="74"/>
      <c r="C338" s="343" t="s">
        <v>8353</v>
      </c>
      <c r="D338" s="343" t="s">
        <v>4279</v>
      </c>
      <c r="E338" s="343" t="s">
        <v>8354</v>
      </c>
      <c r="F338" s="74" t="s">
        <v>30</v>
      </c>
      <c r="G338" s="74" t="s">
        <v>31</v>
      </c>
      <c r="H338" s="343" t="s">
        <v>41</v>
      </c>
      <c r="I338" s="351" t="s">
        <v>6</v>
      </c>
      <c r="J338" s="343" t="s">
        <v>8109</v>
      </c>
      <c r="K338" s="74">
        <v>50000</v>
      </c>
      <c r="L338" s="343">
        <v>35000</v>
      </c>
      <c r="M338" s="74" t="s">
        <v>8087</v>
      </c>
      <c r="N338" s="343">
        <v>35000</v>
      </c>
      <c r="O338" s="74">
        <v>20</v>
      </c>
      <c r="P338" s="343">
        <v>35000</v>
      </c>
      <c r="Q338" s="74" t="s">
        <v>7889</v>
      </c>
      <c r="R338" s="74">
        <v>20</v>
      </c>
      <c r="S338" s="345" t="s">
        <v>8355</v>
      </c>
      <c r="T338" s="345" t="s">
        <v>8356</v>
      </c>
    </row>
    <row r="339" spans="1:20" ht="90">
      <c r="A339" s="230">
        <v>332</v>
      </c>
      <c r="B339" s="74"/>
      <c r="C339" s="343" t="s">
        <v>3882</v>
      </c>
      <c r="D339" s="343" t="s">
        <v>8357</v>
      </c>
      <c r="E339" s="343" t="s">
        <v>8358</v>
      </c>
      <c r="F339" s="74" t="s">
        <v>30</v>
      </c>
      <c r="G339" s="74" t="s">
        <v>31</v>
      </c>
      <c r="H339" s="343" t="s">
        <v>41</v>
      </c>
      <c r="I339" s="351" t="s">
        <v>6</v>
      </c>
      <c r="J339" s="343" t="s">
        <v>8109</v>
      </c>
      <c r="K339" s="74">
        <v>50000</v>
      </c>
      <c r="L339" s="343">
        <v>35000</v>
      </c>
      <c r="M339" s="74" t="s">
        <v>8087</v>
      </c>
      <c r="N339" s="343">
        <v>35000</v>
      </c>
      <c r="O339" s="74">
        <v>20</v>
      </c>
      <c r="P339" s="343">
        <v>35000</v>
      </c>
      <c r="Q339" s="74" t="s">
        <v>7889</v>
      </c>
      <c r="R339" s="74">
        <v>20</v>
      </c>
      <c r="S339" s="345" t="s">
        <v>8359</v>
      </c>
      <c r="T339" s="345" t="s">
        <v>8360</v>
      </c>
    </row>
    <row r="340" spans="1:20" ht="90">
      <c r="A340" s="230">
        <v>333</v>
      </c>
      <c r="B340" s="74"/>
      <c r="C340" s="343" t="s">
        <v>8361</v>
      </c>
      <c r="D340" s="343" t="s">
        <v>8362</v>
      </c>
      <c r="E340" s="343" t="s">
        <v>8363</v>
      </c>
      <c r="F340" s="74" t="s">
        <v>30</v>
      </c>
      <c r="G340" s="343" t="s">
        <v>31</v>
      </c>
      <c r="H340" s="343" t="s">
        <v>32</v>
      </c>
      <c r="I340" s="351" t="s">
        <v>6</v>
      </c>
      <c r="J340" s="343" t="s">
        <v>3849</v>
      </c>
      <c r="K340" s="74">
        <v>50000</v>
      </c>
      <c r="L340" s="343">
        <v>35000</v>
      </c>
      <c r="M340" s="74" t="s">
        <v>7721</v>
      </c>
      <c r="N340" s="343">
        <v>35000</v>
      </c>
      <c r="O340" s="74">
        <v>20</v>
      </c>
      <c r="P340" s="343">
        <v>35000</v>
      </c>
      <c r="Q340" s="74" t="s">
        <v>8364</v>
      </c>
      <c r="R340" s="74">
        <v>20</v>
      </c>
      <c r="S340" s="345" t="s">
        <v>8365</v>
      </c>
      <c r="T340" s="345" t="s">
        <v>8366</v>
      </c>
    </row>
    <row r="341" spans="1:20" ht="165">
      <c r="A341" s="230">
        <v>334</v>
      </c>
      <c r="B341" s="74"/>
      <c r="C341" s="343" t="s">
        <v>8367</v>
      </c>
      <c r="D341" s="343" t="s">
        <v>3851</v>
      </c>
      <c r="E341" s="343" t="s">
        <v>8368</v>
      </c>
      <c r="F341" s="74" t="s">
        <v>30</v>
      </c>
      <c r="G341" s="343" t="s">
        <v>31</v>
      </c>
      <c r="H341" s="343" t="s">
        <v>41</v>
      </c>
      <c r="I341" s="351" t="s">
        <v>6</v>
      </c>
      <c r="J341" s="343" t="s">
        <v>3849</v>
      </c>
      <c r="K341" s="74">
        <v>50000</v>
      </c>
      <c r="L341" s="343">
        <v>35000</v>
      </c>
      <c r="M341" s="74" t="s">
        <v>7721</v>
      </c>
      <c r="N341" s="343">
        <v>35000</v>
      </c>
      <c r="O341" s="74">
        <v>20</v>
      </c>
      <c r="P341" s="343">
        <v>35000</v>
      </c>
      <c r="Q341" s="74" t="s">
        <v>8364</v>
      </c>
      <c r="R341" s="74">
        <v>20</v>
      </c>
      <c r="S341" s="345" t="s">
        <v>8369</v>
      </c>
      <c r="T341" s="345" t="s">
        <v>8370</v>
      </c>
    </row>
    <row r="342" spans="1:20" ht="180">
      <c r="A342" s="230">
        <v>335</v>
      </c>
      <c r="B342" s="74"/>
      <c r="C342" s="343" t="s">
        <v>8371</v>
      </c>
      <c r="D342" s="343" t="s">
        <v>8372</v>
      </c>
      <c r="E342" s="343" t="s">
        <v>8373</v>
      </c>
      <c r="F342" s="74" t="s">
        <v>30</v>
      </c>
      <c r="G342" s="343" t="s">
        <v>31</v>
      </c>
      <c r="H342" s="343" t="s">
        <v>41</v>
      </c>
      <c r="I342" s="351" t="s">
        <v>6</v>
      </c>
      <c r="J342" s="343" t="s">
        <v>3424</v>
      </c>
      <c r="K342" s="74">
        <v>50000</v>
      </c>
      <c r="L342" s="343">
        <v>35000</v>
      </c>
      <c r="M342" s="74" t="s">
        <v>7721</v>
      </c>
      <c r="N342" s="343">
        <v>35000</v>
      </c>
      <c r="O342" s="74">
        <v>20</v>
      </c>
      <c r="P342" s="343">
        <v>35000</v>
      </c>
      <c r="Q342" s="74" t="s">
        <v>8364</v>
      </c>
      <c r="R342" s="74">
        <v>20</v>
      </c>
      <c r="S342" s="345" t="s">
        <v>8374</v>
      </c>
      <c r="T342" s="345" t="s">
        <v>8375</v>
      </c>
    </row>
    <row r="343" spans="1:20" ht="225">
      <c r="A343" s="230">
        <v>336</v>
      </c>
      <c r="B343" s="74"/>
      <c r="C343" s="343" t="s">
        <v>8376</v>
      </c>
      <c r="D343" s="343" t="s">
        <v>8377</v>
      </c>
      <c r="E343" s="343" t="s">
        <v>8378</v>
      </c>
      <c r="F343" s="74" t="s">
        <v>30</v>
      </c>
      <c r="G343" s="343" t="s">
        <v>31</v>
      </c>
      <c r="H343" s="343" t="s">
        <v>41</v>
      </c>
      <c r="I343" s="351" t="s">
        <v>6</v>
      </c>
      <c r="J343" s="343" t="s">
        <v>8379</v>
      </c>
      <c r="K343" s="74">
        <v>50000</v>
      </c>
      <c r="L343" s="343">
        <v>35000</v>
      </c>
      <c r="M343" s="74" t="s">
        <v>7721</v>
      </c>
      <c r="N343" s="343">
        <v>35000</v>
      </c>
      <c r="O343" s="74">
        <v>20</v>
      </c>
      <c r="P343" s="343">
        <v>35000</v>
      </c>
      <c r="Q343" s="74" t="s">
        <v>8364</v>
      </c>
      <c r="R343" s="74">
        <v>20</v>
      </c>
      <c r="S343" s="345" t="s">
        <v>8380</v>
      </c>
      <c r="T343" s="345">
        <v>838434204085</v>
      </c>
    </row>
    <row r="344" spans="1:20" ht="150">
      <c r="A344" s="230">
        <v>337</v>
      </c>
      <c r="B344" s="74"/>
      <c r="C344" s="343" t="s">
        <v>8381</v>
      </c>
      <c r="D344" s="343" t="s">
        <v>8382</v>
      </c>
      <c r="E344" s="343" t="s">
        <v>8383</v>
      </c>
      <c r="F344" s="74" t="s">
        <v>30</v>
      </c>
      <c r="G344" s="343" t="s">
        <v>2965</v>
      </c>
      <c r="H344" s="343" t="s">
        <v>41</v>
      </c>
      <c r="I344" s="351" t="s">
        <v>6</v>
      </c>
      <c r="J344" s="343" t="s">
        <v>3849</v>
      </c>
      <c r="K344" s="74">
        <v>50000</v>
      </c>
      <c r="L344" s="343">
        <v>35000</v>
      </c>
      <c r="M344" s="74" t="s">
        <v>7721</v>
      </c>
      <c r="N344" s="343">
        <v>35000</v>
      </c>
      <c r="O344" s="74">
        <v>20</v>
      </c>
      <c r="P344" s="343">
        <v>35000</v>
      </c>
      <c r="Q344" s="74" t="s">
        <v>8364</v>
      </c>
      <c r="R344" s="74">
        <v>20</v>
      </c>
      <c r="S344" s="345" t="s">
        <v>8384</v>
      </c>
      <c r="T344" s="345" t="s">
        <v>8385</v>
      </c>
    </row>
    <row r="345" spans="1:20" ht="195">
      <c r="A345" s="230">
        <v>338</v>
      </c>
      <c r="B345" s="74"/>
      <c r="C345" s="343" t="s">
        <v>4327</v>
      </c>
      <c r="D345" s="343" t="s">
        <v>8386</v>
      </c>
      <c r="E345" s="343" t="s">
        <v>8387</v>
      </c>
      <c r="F345" s="74" t="s">
        <v>30</v>
      </c>
      <c r="G345" s="343" t="s">
        <v>31</v>
      </c>
      <c r="H345" s="343" t="s">
        <v>41</v>
      </c>
      <c r="I345" s="351" t="s">
        <v>6</v>
      </c>
      <c r="J345" s="343" t="s">
        <v>3849</v>
      </c>
      <c r="K345" s="74">
        <v>50000</v>
      </c>
      <c r="L345" s="343">
        <v>35000</v>
      </c>
      <c r="M345" s="74" t="s">
        <v>7721</v>
      </c>
      <c r="N345" s="343">
        <v>35000</v>
      </c>
      <c r="O345" s="74">
        <v>20</v>
      </c>
      <c r="P345" s="343">
        <v>35000</v>
      </c>
      <c r="Q345" s="74" t="s">
        <v>8364</v>
      </c>
      <c r="R345" s="74">
        <v>20</v>
      </c>
      <c r="S345" s="345" t="s">
        <v>8388</v>
      </c>
      <c r="T345" s="345" t="s">
        <v>8389</v>
      </c>
    </row>
    <row r="346" spans="1:20" ht="180">
      <c r="A346" s="230">
        <v>339</v>
      </c>
      <c r="B346" s="74"/>
      <c r="C346" s="343" t="s">
        <v>8390</v>
      </c>
      <c r="D346" s="343" t="s">
        <v>8391</v>
      </c>
      <c r="E346" s="343" t="s">
        <v>8392</v>
      </c>
      <c r="F346" s="74" t="s">
        <v>30</v>
      </c>
      <c r="G346" s="343" t="s">
        <v>31</v>
      </c>
      <c r="H346" s="343" t="s">
        <v>41</v>
      </c>
      <c r="I346" s="351" t="s">
        <v>6</v>
      </c>
      <c r="J346" s="343" t="s">
        <v>3424</v>
      </c>
      <c r="K346" s="74">
        <v>50000</v>
      </c>
      <c r="L346" s="343">
        <v>35000</v>
      </c>
      <c r="M346" s="74" t="s">
        <v>7721</v>
      </c>
      <c r="N346" s="343">
        <v>35000</v>
      </c>
      <c r="O346" s="74">
        <v>20</v>
      </c>
      <c r="P346" s="343">
        <v>35000</v>
      </c>
      <c r="Q346" s="74" t="s">
        <v>8364</v>
      </c>
      <c r="R346" s="74">
        <v>20</v>
      </c>
      <c r="S346" s="345" t="s">
        <v>8393</v>
      </c>
      <c r="T346" s="345" t="s">
        <v>8394</v>
      </c>
    </row>
    <row r="347" spans="1:20" ht="225">
      <c r="A347" s="230">
        <v>340</v>
      </c>
      <c r="B347" s="74"/>
      <c r="C347" s="343" t="s">
        <v>8395</v>
      </c>
      <c r="D347" s="343" t="s">
        <v>8396</v>
      </c>
      <c r="E347" s="343" t="s">
        <v>8397</v>
      </c>
      <c r="F347" s="74" t="s">
        <v>30</v>
      </c>
      <c r="G347" s="343" t="s">
        <v>31</v>
      </c>
      <c r="H347" s="343" t="s">
        <v>41</v>
      </c>
      <c r="I347" s="351" t="s">
        <v>6</v>
      </c>
      <c r="J347" s="343" t="s">
        <v>3849</v>
      </c>
      <c r="K347" s="74">
        <v>50000</v>
      </c>
      <c r="L347" s="343">
        <v>35000</v>
      </c>
      <c r="M347" s="74" t="s">
        <v>7721</v>
      </c>
      <c r="N347" s="343">
        <v>35000</v>
      </c>
      <c r="O347" s="74">
        <v>20</v>
      </c>
      <c r="P347" s="343">
        <v>35000</v>
      </c>
      <c r="Q347" s="74" t="s">
        <v>8364</v>
      </c>
      <c r="R347" s="74">
        <v>20</v>
      </c>
      <c r="S347" s="345" t="s">
        <v>8398</v>
      </c>
      <c r="T347" s="345" t="s">
        <v>8399</v>
      </c>
    </row>
    <row r="348" spans="1:20" ht="195">
      <c r="A348" s="230">
        <v>341</v>
      </c>
      <c r="B348" s="74"/>
      <c r="C348" s="343" t="s">
        <v>8400</v>
      </c>
      <c r="D348" s="343" t="s">
        <v>4954</v>
      </c>
      <c r="E348" s="343" t="s">
        <v>8401</v>
      </c>
      <c r="F348" s="74" t="s">
        <v>30</v>
      </c>
      <c r="G348" s="343" t="s">
        <v>31</v>
      </c>
      <c r="H348" s="343" t="s">
        <v>41</v>
      </c>
      <c r="I348" s="351" t="s">
        <v>6</v>
      </c>
      <c r="J348" s="343" t="s">
        <v>3849</v>
      </c>
      <c r="K348" s="74">
        <v>50000</v>
      </c>
      <c r="L348" s="343">
        <v>35000</v>
      </c>
      <c r="M348" s="74" t="s">
        <v>7721</v>
      </c>
      <c r="N348" s="343">
        <v>35000</v>
      </c>
      <c r="O348" s="74">
        <v>20</v>
      </c>
      <c r="P348" s="343">
        <v>35000</v>
      </c>
      <c r="Q348" s="74" t="s">
        <v>8364</v>
      </c>
      <c r="R348" s="74">
        <v>20</v>
      </c>
      <c r="S348" s="345" t="s">
        <v>8402</v>
      </c>
      <c r="T348" s="345" t="s">
        <v>8403</v>
      </c>
    </row>
    <row r="349" spans="1:20" ht="120">
      <c r="A349" s="230">
        <v>342</v>
      </c>
      <c r="B349" s="74"/>
      <c r="C349" s="343" t="s">
        <v>4885</v>
      </c>
      <c r="D349" s="343" t="s">
        <v>3980</v>
      </c>
      <c r="E349" s="343" t="s">
        <v>8404</v>
      </c>
      <c r="F349" s="74" t="s">
        <v>30</v>
      </c>
      <c r="G349" s="343" t="s">
        <v>31</v>
      </c>
      <c r="H349" s="343" t="s">
        <v>41</v>
      </c>
      <c r="I349" s="351" t="s">
        <v>6</v>
      </c>
      <c r="J349" s="343" t="s">
        <v>3849</v>
      </c>
      <c r="K349" s="74">
        <v>50000</v>
      </c>
      <c r="L349" s="343">
        <v>35000</v>
      </c>
      <c r="M349" s="74" t="s">
        <v>7721</v>
      </c>
      <c r="N349" s="343">
        <v>35000</v>
      </c>
      <c r="O349" s="74">
        <v>20</v>
      </c>
      <c r="P349" s="343">
        <v>35000</v>
      </c>
      <c r="Q349" s="74" t="s">
        <v>8364</v>
      </c>
      <c r="R349" s="74">
        <v>20</v>
      </c>
      <c r="S349" s="345" t="s">
        <v>6898</v>
      </c>
      <c r="T349" s="345" t="s">
        <v>8405</v>
      </c>
    </row>
    <row r="350" spans="1:20" ht="120">
      <c r="A350" s="230">
        <v>343</v>
      </c>
      <c r="B350" s="74"/>
      <c r="C350" s="343" t="s">
        <v>8085</v>
      </c>
      <c r="D350" s="343" t="s">
        <v>8406</v>
      </c>
      <c r="E350" s="343" t="s">
        <v>8407</v>
      </c>
      <c r="F350" s="74" t="s">
        <v>30</v>
      </c>
      <c r="G350" s="343" t="s">
        <v>31</v>
      </c>
      <c r="H350" s="343" t="s">
        <v>41</v>
      </c>
      <c r="I350" s="351" t="s">
        <v>6</v>
      </c>
      <c r="J350" s="343" t="s">
        <v>7457</v>
      </c>
      <c r="K350" s="74">
        <v>50000</v>
      </c>
      <c r="L350" s="343">
        <v>35000</v>
      </c>
      <c r="M350" s="74" t="s">
        <v>7721</v>
      </c>
      <c r="N350" s="343">
        <v>35000</v>
      </c>
      <c r="O350" s="74">
        <v>20</v>
      </c>
      <c r="P350" s="343">
        <v>35000</v>
      </c>
      <c r="Q350" s="74" t="s">
        <v>8364</v>
      </c>
      <c r="R350" s="74">
        <v>20</v>
      </c>
      <c r="S350" s="345" t="s">
        <v>8408</v>
      </c>
      <c r="T350" s="345" t="s">
        <v>8409</v>
      </c>
    </row>
    <row r="351" spans="1:20" ht="90">
      <c r="A351" s="230">
        <v>344</v>
      </c>
      <c r="B351" s="74"/>
      <c r="C351" s="343" t="s">
        <v>8410</v>
      </c>
      <c r="D351" s="343" t="s">
        <v>3353</v>
      </c>
      <c r="E351" s="343" t="s">
        <v>8411</v>
      </c>
      <c r="F351" s="74" t="s">
        <v>30</v>
      </c>
      <c r="G351" s="343" t="s">
        <v>31</v>
      </c>
      <c r="H351" s="343" t="s">
        <v>32</v>
      </c>
      <c r="I351" s="351" t="s">
        <v>6</v>
      </c>
      <c r="J351" s="343" t="s">
        <v>8412</v>
      </c>
      <c r="K351" s="74">
        <v>100000</v>
      </c>
      <c r="L351" s="343">
        <v>70000</v>
      </c>
      <c r="M351" s="74" t="s">
        <v>7721</v>
      </c>
      <c r="N351" s="343">
        <v>70000</v>
      </c>
      <c r="O351" s="74">
        <v>20</v>
      </c>
      <c r="P351" s="343">
        <v>70000</v>
      </c>
      <c r="Q351" s="74" t="s">
        <v>8364</v>
      </c>
      <c r="R351" s="74">
        <v>20</v>
      </c>
      <c r="S351" s="345" t="s">
        <v>8413</v>
      </c>
      <c r="T351" s="345" t="s">
        <v>8414</v>
      </c>
    </row>
    <row r="352" spans="1:20" ht="90">
      <c r="A352" s="230">
        <v>345</v>
      </c>
      <c r="B352" s="74"/>
      <c r="C352" s="343" t="s">
        <v>8415</v>
      </c>
      <c r="D352" s="343" t="s">
        <v>3653</v>
      </c>
      <c r="E352" s="343" t="s">
        <v>8416</v>
      </c>
      <c r="F352" s="74" t="s">
        <v>30</v>
      </c>
      <c r="G352" s="343" t="s">
        <v>31</v>
      </c>
      <c r="H352" s="343" t="s">
        <v>32</v>
      </c>
      <c r="I352" s="351" t="s">
        <v>6</v>
      </c>
      <c r="J352" s="343" t="s">
        <v>8417</v>
      </c>
      <c r="K352" s="74">
        <v>100000</v>
      </c>
      <c r="L352" s="343">
        <v>70000</v>
      </c>
      <c r="M352" s="74" t="s">
        <v>7721</v>
      </c>
      <c r="N352" s="343">
        <v>70000</v>
      </c>
      <c r="O352" s="74">
        <v>20</v>
      </c>
      <c r="P352" s="343">
        <v>70000</v>
      </c>
      <c r="Q352" s="74" t="s">
        <v>8364</v>
      </c>
      <c r="R352" s="74">
        <v>20</v>
      </c>
      <c r="S352" s="345" t="s">
        <v>8418</v>
      </c>
      <c r="T352" s="345" t="s">
        <v>8419</v>
      </c>
    </row>
    <row r="353" spans="1:20" ht="120">
      <c r="A353" s="230">
        <v>346</v>
      </c>
      <c r="B353" s="74"/>
      <c r="C353" s="343" t="s">
        <v>8420</v>
      </c>
      <c r="D353" s="343" t="s">
        <v>8421</v>
      </c>
      <c r="E353" s="343" t="s">
        <v>8422</v>
      </c>
      <c r="F353" s="74" t="s">
        <v>30</v>
      </c>
      <c r="G353" s="343" t="s">
        <v>31</v>
      </c>
      <c r="H353" s="343" t="s">
        <v>41</v>
      </c>
      <c r="I353" s="351" t="s">
        <v>6</v>
      </c>
      <c r="J353" s="343" t="s">
        <v>7457</v>
      </c>
      <c r="K353" s="74">
        <v>50000</v>
      </c>
      <c r="L353" s="343">
        <v>35000</v>
      </c>
      <c r="M353" s="74" t="s">
        <v>7721</v>
      </c>
      <c r="N353" s="343">
        <v>35000</v>
      </c>
      <c r="O353" s="74">
        <v>20</v>
      </c>
      <c r="P353" s="343">
        <v>35000</v>
      </c>
      <c r="Q353" s="74" t="s">
        <v>8364</v>
      </c>
      <c r="R353" s="74">
        <v>20</v>
      </c>
      <c r="S353" s="345" t="s">
        <v>8423</v>
      </c>
      <c r="T353" s="345" t="s">
        <v>8424</v>
      </c>
    </row>
    <row r="354" spans="1:20" ht="75">
      <c r="A354" s="230">
        <v>347</v>
      </c>
      <c r="B354" s="74"/>
      <c r="C354" s="343" t="s">
        <v>8425</v>
      </c>
      <c r="D354" s="343" t="s">
        <v>8426</v>
      </c>
      <c r="E354" s="343" t="s">
        <v>8427</v>
      </c>
      <c r="F354" s="74" t="s">
        <v>30</v>
      </c>
      <c r="G354" s="343" t="s">
        <v>31</v>
      </c>
      <c r="H354" s="343" t="s">
        <v>41</v>
      </c>
      <c r="I354" s="351" t="s">
        <v>6</v>
      </c>
      <c r="J354" s="343" t="s">
        <v>3424</v>
      </c>
      <c r="K354" s="74">
        <v>50000</v>
      </c>
      <c r="L354" s="343">
        <v>35000</v>
      </c>
      <c r="M354" s="74" t="s">
        <v>7721</v>
      </c>
      <c r="N354" s="343">
        <v>35000</v>
      </c>
      <c r="O354" s="74">
        <v>20</v>
      </c>
      <c r="P354" s="343">
        <v>35000</v>
      </c>
      <c r="Q354" s="74" t="s">
        <v>8364</v>
      </c>
      <c r="R354" s="74">
        <v>20</v>
      </c>
      <c r="S354" s="345" t="s">
        <v>8428</v>
      </c>
      <c r="T354" s="345" t="s">
        <v>8429</v>
      </c>
    </row>
    <row r="355" spans="1:20" ht="150">
      <c r="A355" s="230">
        <v>348</v>
      </c>
      <c r="B355" s="74"/>
      <c r="C355" s="343" t="s">
        <v>8430</v>
      </c>
      <c r="D355" s="343" t="s">
        <v>8431</v>
      </c>
      <c r="E355" s="343" t="s">
        <v>8432</v>
      </c>
      <c r="F355" s="148" t="s">
        <v>30</v>
      </c>
      <c r="G355" s="343" t="s">
        <v>31</v>
      </c>
      <c r="H355" s="343" t="s">
        <v>32</v>
      </c>
      <c r="I355" s="351" t="s">
        <v>6</v>
      </c>
      <c r="J355" s="343" t="s">
        <v>3424</v>
      </c>
      <c r="K355" s="74">
        <v>200000</v>
      </c>
      <c r="L355" s="343">
        <v>140000</v>
      </c>
      <c r="M355" s="74" t="s">
        <v>7721</v>
      </c>
      <c r="N355" s="343">
        <v>140000</v>
      </c>
      <c r="O355" s="74">
        <v>20</v>
      </c>
      <c r="P355" s="343">
        <v>140000</v>
      </c>
      <c r="Q355" s="74" t="s">
        <v>8364</v>
      </c>
      <c r="R355" s="74">
        <v>20</v>
      </c>
      <c r="S355" s="345" t="s">
        <v>8433</v>
      </c>
      <c r="T355" s="345" t="s">
        <v>8434</v>
      </c>
    </row>
    <row r="356" spans="1:20" ht="105">
      <c r="A356" s="230">
        <v>349</v>
      </c>
      <c r="B356" s="74"/>
      <c r="C356" s="343" t="s">
        <v>7952</v>
      </c>
      <c r="D356" s="343" t="s">
        <v>3518</v>
      </c>
      <c r="E356" s="343" t="s">
        <v>8435</v>
      </c>
      <c r="F356" s="148" t="s">
        <v>30</v>
      </c>
      <c r="G356" s="343" t="s">
        <v>31</v>
      </c>
      <c r="H356" s="343" t="s">
        <v>32</v>
      </c>
      <c r="I356" s="351" t="s">
        <v>6</v>
      </c>
      <c r="J356" s="343" t="s">
        <v>3567</v>
      </c>
      <c r="K356" s="74">
        <v>100000</v>
      </c>
      <c r="L356" s="343">
        <v>70000</v>
      </c>
      <c r="M356" s="74" t="s">
        <v>7721</v>
      </c>
      <c r="N356" s="343">
        <v>70000</v>
      </c>
      <c r="O356" s="74">
        <v>20</v>
      </c>
      <c r="P356" s="343">
        <v>70000</v>
      </c>
      <c r="Q356" s="74" t="s">
        <v>8364</v>
      </c>
      <c r="R356" s="74">
        <v>20</v>
      </c>
      <c r="S356" s="345" t="s">
        <v>8436</v>
      </c>
      <c r="T356" s="345" t="s">
        <v>8437</v>
      </c>
    </row>
    <row r="357" spans="1:20" ht="135">
      <c r="A357" s="230">
        <v>350</v>
      </c>
      <c r="B357" s="74"/>
      <c r="C357" s="343" t="s">
        <v>3807</v>
      </c>
      <c r="D357" s="343" t="s">
        <v>8438</v>
      </c>
      <c r="E357" s="343" t="s">
        <v>8439</v>
      </c>
      <c r="F357" s="148" t="s">
        <v>30</v>
      </c>
      <c r="G357" s="343" t="s">
        <v>31</v>
      </c>
      <c r="H357" s="343" t="s">
        <v>41</v>
      </c>
      <c r="I357" s="351" t="s">
        <v>6</v>
      </c>
      <c r="J357" s="343" t="s">
        <v>3350</v>
      </c>
      <c r="K357" s="74">
        <v>200000</v>
      </c>
      <c r="L357" s="343">
        <v>140000</v>
      </c>
      <c r="M357" s="74" t="s">
        <v>7721</v>
      </c>
      <c r="N357" s="343">
        <v>140000</v>
      </c>
      <c r="O357" s="74">
        <v>20</v>
      </c>
      <c r="P357" s="343">
        <v>140000</v>
      </c>
      <c r="Q357" s="74" t="s">
        <v>8364</v>
      </c>
      <c r="R357" s="74">
        <v>20</v>
      </c>
      <c r="S357" s="345" t="s">
        <v>8440</v>
      </c>
      <c r="T357" s="345" t="s">
        <v>8441</v>
      </c>
    </row>
    <row r="358" spans="1:20" ht="135">
      <c r="A358" s="230">
        <v>351</v>
      </c>
      <c r="B358" s="74"/>
      <c r="C358" s="343" t="s">
        <v>8442</v>
      </c>
      <c r="D358" s="343" t="s">
        <v>8443</v>
      </c>
      <c r="E358" s="343" t="s">
        <v>8444</v>
      </c>
      <c r="F358" s="148" t="s">
        <v>30</v>
      </c>
      <c r="G358" s="343" t="s">
        <v>31</v>
      </c>
      <c r="H358" s="343" t="s">
        <v>32</v>
      </c>
      <c r="I358" s="351" t="s">
        <v>6</v>
      </c>
      <c r="J358" s="343" t="s">
        <v>7207</v>
      </c>
      <c r="K358" s="74">
        <v>50000</v>
      </c>
      <c r="L358" s="343">
        <v>35000</v>
      </c>
      <c r="M358" s="74" t="s">
        <v>7721</v>
      </c>
      <c r="N358" s="343">
        <v>35000</v>
      </c>
      <c r="O358" s="74">
        <v>20</v>
      </c>
      <c r="P358" s="343">
        <v>35000</v>
      </c>
      <c r="Q358" s="74" t="s">
        <v>8364</v>
      </c>
      <c r="R358" s="74">
        <v>20</v>
      </c>
      <c r="S358" s="345" t="s">
        <v>8445</v>
      </c>
      <c r="T358" s="345" t="s">
        <v>8446</v>
      </c>
    </row>
    <row r="359" spans="1:20" ht="105">
      <c r="A359" s="230">
        <v>352</v>
      </c>
      <c r="B359" s="74"/>
      <c r="C359" s="343" t="s">
        <v>4209</v>
      </c>
      <c r="D359" s="343" t="s">
        <v>8447</v>
      </c>
      <c r="E359" s="343" t="s">
        <v>8448</v>
      </c>
      <c r="F359" s="148" t="s">
        <v>30</v>
      </c>
      <c r="G359" s="343" t="s">
        <v>31</v>
      </c>
      <c r="H359" s="343" t="s">
        <v>32</v>
      </c>
      <c r="I359" s="351" t="s">
        <v>6</v>
      </c>
      <c r="J359" s="343" t="s">
        <v>7207</v>
      </c>
      <c r="K359" s="74">
        <v>50000</v>
      </c>
      <c r="L359" s="343">
        <v>35000</v>
      </c>
      <c r="M359" s="74" t="s">
        <v>7721</v>
      </c>
      <c r="N359" s="343">
        <v>35000</v>
      </c>
      <c r="O359" s="74">
        <v>20</v>
      </c>
      <c r="P359" s="343">
        <v>35000</v>
      </c>
      <c r="Q359" s="74" t="s">
        <v>8364</v>
      </c>
      <c r="R359" s="74">
        <v>20</v>
      </c>
      <c r="S359" s="345" t="s">
        <v>8449</v>
      </c>
      <c r="T359" s="345" t="s">
        <v>8450</v>
      </c>
    </row>
    <row r="360" spans="1:20" ht="120">
      <c r="A360" s="230">
        <v>353</v>
      </c>
      <c r="B360" s="74"/>
      <c r="C360" s="343" t="s">
        <v>8451</v>
      </c>
      <c r="D360" s="343" t="s">
        <v>3805</v>
      </c>
      <c r="E360" s="343" t="s">
        <v>8452</v>
      </c>
      <c r="F360" s="148" t="s">
        <v>30</v>
      </c>
      <c r="G360" s="343" t="s">
        <v>31</v>
      </c>
      <c r="H360" s="343" t="s">
        <v>32</v>
      </c>
      <c r="I360" s="351" t="s">
        <v>6</v>
      </c>
      <c r="J360" s="343" t="s">
        <v>3350</v>
      </c>
      <c r="K360" s="74">
        <v>100000</v>
      </c>
      <c r="L360" s="343">
        <v>70000</v>
      </c>
      <c r="M360" s="74" t="s">
        <v>7721</v>
      </c>
      <c r="N360" s="343">
        <v>70000</v>
      </c>
      <c r="O360" s="74">
        <v>20</v>
      </c>
      <c r="P360" s="343">
        <v>70000</v>
      </c>
      <c r="Q360" s="74" t="s">
        <v>8364</v>
      </c>
      <c r="R360" s="74">
        <v>20</v>
      </c>
      <c r="S360" s="345" t="s">
        <v>8453</v>
      </c>
      <c r="T360" s="345" t="s">
        <v>8454</v>
      </c>
    </row>
    <row r="361" spans="1:20" ht="135">
      <c r="A361" s="230">
        <v>354</v>
      </c>
      <c r="B361" s="74"/>
      <c r="C361" s="343" t="s">
        <v>8455</v>
      </c>
      <c r="D361" s="343" t="s">
        <v>8456</v>
      </c>
      <c r="E361" s="343" t="s">
        <v>8457</v>
      </c>
      <c r="F361" s="148" t="s">
        <v>30</v>
      </c>
      <c r="G361" s="343" t="s">
        <v>31</v>
      </c>
      <c r="H361" s="343" t="s">
        <v>41</v>
      </c>
      <c r="I361" s="351" t="s">
        <v>6</v>
      </c>
      <c r="J361" s="343" t="s">
        <v>3350</v>
      </c>
      <c r="K361" s="74">
        <v>50000</v>
      </c>
      <c r="L361" s="343">
        <v>35000</v>
      </c>
      <c r="M361" s="74" t="s">
        <v>7721</v>
      </c>
      <c r="N361" s="343">
        <v>35000</v>
      </c>
      <c r="O361" s="74">
        <v>20</v>
      </c>
      <c r="P361" s="343">
        <v>35000</v>
      </c>
      <c r="Q361" s="74" t="s">
        <v>8364</v>
      </c>
      <c r="R361" s="74">
        <v>20</v>
      </c>
      <c r="S361" s="345" t="s">
        <v>8458</v>
      </c>
      <c r="T361" s="345" t="s">
        <v>8459</v>
      </c>
    </row>
    <row r="362" spans="1:20" ht="120">
      <c r="A362" s="230">
        <v>355</v>
      </c>
      <c r="B362" s="74"/>
      <c r="C362" s="343" t="s">
        <v>8460</v>
      </c>
      <c r="D362" s="343" t="s">
        <v>6417</v>
      </c>
      <c r="E362" s="343" t="s">
        <v>8461</v>
      </c>
      <c r="F362" s="148" t="s">
        <v>30</v>
      </c>
      <c r="G362" s="343" t="s">
        <v>31</v>
      </c>
      <c r="H362" s="343" t="s">
        <v>32</v>
      </c>
      <c r="I362" s="351" t="s">
        <v>6</v>
      </c>
      <c r="J362" s="343" t="s">
        <v>8462</v>
      </c>
      <c r="K362" s="74">
        <v>50000</v>
      </c>
      <c r="L362" s="343">
        <v>35000</v>
      </c>
      <c r="M362" s="74" t="s">
        <v>7721</v>
      </c>
      <c r="N362" s="343">
        <v>35000</v>
      </c>
      <c r="O362" s="74">
        <v>20</v>
      </c>
      <c r="P362" s="343">
        <v>35000</v>
      </c>
      <c r="Q362" s="74" t="s">
        <v>8364</v>
      </c>
      <c r="R362" s="74">
        <v>20</v>
      </c>
      <c r="S362" s="345" t="s">
        <v>8463</v>
      </c>
      <c r="T362" s="345" t="s">
        <v>8464</v>
      </c>
    </row>
    <row r="363" spans="1:20">
      <c r="L363">
        <f>SUM(L8:L362)</f>
        <v>13895000</v>
      </c>
      <c r="N363">
        <f>SUM(N8:N362)</f>
        <v>13895000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98"/>
  <sheetViews>
    <sheetView topLeftCell="A95" workbookViewId="0">
      <selection activeCell="P8" sqref="P8:P97"/>
    </sheetView>
  </sheetViews>
  <sheetFormatPr defaultRowHeight="15"/>
  <sheetData>
    <row r="1" spans="1:22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211"/>
      <c r="T1" s="211"/>
      <c r="U1" s="211"/>
    </row>
    <row r="2" spans="1:22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211"/>
      <c r="T2" s="211"/>
      <c r="U2" s="211"/>
    </row>
    <row r="3" spans="1:22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211"/>
      <c r="T3" s="211"/>
      <c r="U3" s="211"/>
    </row>
    <row r="4" spans="1:22" ht="18.75">
      <c r="A4" s="1055" t="s">
        <v>3317</v>
      </c>
      <c r="B4" s="1055"/>
      <c r="C4" s="1055"/>
      <c r="D4" s="1055"/>
      <c r="E4" s="1055"/>
      <c r="F4" s="1055"/>
      <c r="G4" s="1055"/>
      <c r="H4" s="7"/>
      <c r="I4" s="7"/>
      <c r="J4" s="7"/>
      <c r="K4" s="7"/>
      <c r="L4" s="6"/>
      <c r="M4" s="7"/>
      <c r="N4" s="207"/>
      <c r="O4" s="7"/>
      <c r="P4" s="244"/>
      <c r="Q4" s="245"/>
      <c r="R4" s="246" t="s">
        <v>3318</v>
      </c>
      <c r="S4" s="211"/>
      <c r="T4" s="211"/>
      <c r="U4" s="352"/>
    </row>
    <row r="5" spans="1:22">
      <c r="A5" s="247"/>
      <c r="B5" s="217"/>
      <c r="C5" s="248"/>
      <c r="D5" s="247"/>
      <c r="E5" s="247"/>
      <c r="F5" s="249"/>
      <c r="G5" s="249"/>
      <c r="H5" s="249"/>
      <c r="I5" s="249"/>
      <c r="J5" s="247"/>
      <c r="K5" s="247"/>
      <c r="L5" s="247"/>
      <c r="M5" s="247"/>
      <c r="N5" s="214"/>
      <c r="O5" s="249"/>
      <c r="P5" s="214"/>
      <c r="Q5" s="1058" t="s">
        <v>6443</v>
      </c>
      <c r="R5" s="1058"/>
      <c r="S5" s="211"/>
      <c r="T5" s="211"/>
      <c r="U5" s="353"/>
    </row>
    <row r="6" spans="1:22">
      <c r="A6" s="1056" t="s">
        <v>3306</v>
      </c>
      <c r="B6" s="1056"/>
      <c r="C6" s="248"/>
      <c r="D6" s="247"/>
      <c r="E6" s="247"/>
      <c r="F6" s="249"/>
      <c r="G6" s="249"/>
      <c r="H6" s="249"/>
      <c r="I6" s="249"/>
      <c r="J6" s="247"/>
      <c r="K6" s="247"/>
      <c r="L6" s="247"/>
      <c r="M6" s="247"/>
      <c r="N6" s="214"/>
      <c r="O6" s="249"/>
      <c r="P6" s="214"/>
      <c r="Q6" s="249"/>
      <c r="R6" s="247"/>
      <c r="S6" s="211"/>
      <c r="T6" s="211"/>
      <c r="U6" s="353"/>
    </row>
    <row r="7" spans="1:22" ht="63">
      <c r="A7" s="230" t="s">
        <v>1984</v>
      </c>
      <c r="B7" s="230" t="s">
        <v>1985</v>
      </c>
      <c r="C7" s="226" t="s">
        <v>1986</v>
      </c>
      <c r="D7" s="230" t="s">
        <v>1987</v>
      </c>
      <c r="E7" s="230" t="s">
        <v>1988</v>
      </c>
      <c r="F7" s="230" t="s">
        <v>9</v>
      </c>
      <c r="G7" s="230" t="s">
        <v>1989</v>
      </c>
      <c r="H7" s="230" t="s">
        <v>1990</v>
      </c>
      <c r="I7" s="230" t="s">
        <v>1991</v>
      </c>
      <c r="J7" s="232" t="s">
        <v>2988</v>
      </c>
      <c r="K7" s="232" t="s">
        <v>2989</v>
      </c>
      <c r="L7" s="232" t="s">
        <v>2990</v>
      </c>
      <c r="M7" s="232" t="s">
        <v>2991</v>
      </c>
      <c r="N7" s="354" t="s">
        <v>2992</v>
      </c>
      <c r="O7" s="232" t="s">
        <v>2993</v>
      </c>
      <c r="P7" s="354" t="s">
        <v>1996</v>
      </c>
      <c r="Q7" s="232" t="s">
        <v>1995</v>
      </c>
      <c r="R7" s="232" t="s">
        <v>1997</v>
      </c>
      <c r="S7" s="254" t="s">
        <v>6811</v>
      </c>
      <c r="T7" s="355" t="s">
        <v>6812</v>
      </c>
      <c r="U7" s="324" t="s">
        <v>1993</v>
      </c>
    </row>
    <row r="8" spans="1:22" ht="148.5">
      <c r="A8" s="230">
        <v>1</v>
      </c>
      <c r="B8" s="356">
        <v>52</v>
      </c>
      <c r="C8" s="357" t="s">
        <v>8465</v>
      </c>
      <c r="D8" s="357" t="s">
        <v>8466</v>
      </c>
      <c r="E8" s="357" t="s">
        <v>8467</v>
      </c>
      <c r="F8" s="288" t="s">
        <v>30</v>
      </c>
      <c r="G8" s="232" t="s">
        <v>1953</v>
      </c>
      <c r="H8" s="232" t="s">
        <v>1954</v>
      </c>
      <c r="I8" s="230" t="s">
        <v>6</v>
      </c>
      <c r="J8" s="232" t="s">
        <v>8468</v>
      </c>
      <c r="K8" s="230" t="s">
        <v>3236</v>
      </c>
      <c r="L8" s="232" t="s">
        <v>1968</v>
      </c>
      <c r="M8" s="230" t="s">
        <v>3028</v>
      </c>
      <c r="N8" s="232">
        <v>150000</v>
      </c>
      <c r="O8" s="358">
        <v>41006</v>
      </c>
      <c r="P8" s="230">
        <v>50000</v>
      </c>
      <c r="Q8" s="359" t="s">
        <v>8469</v>
      </c>
      <c r="R8" s="230" t="s">
        <v>3011</v>
      </c>
      <c r="S8" s="218"/>
      <c r="T8" s="355"/>
      <c r="U8" s="293">
        <v>50000</v>
      </c>
      <c r="V8">
        <f>P8*0.9</f>
        <v>45000</v>
      </c>
    </row>
    <row r="9" spans="1:22" ht="78.75">
      <c r="A9" s="230">
        <v>2</v>
      </c>
      <c r="B9" s="162">
        <v>132</v>
      </c>
      <c r="C9" s="263" t="s">
        <v>8470</v>
      </c>
      <c r="D9" s="263" t="s">
        <v>8471</v>
      </c>
      <c r="E9" s="263" t="s">
        <v>8472</v>
      </c>
      <c r="F9" s="232" t="s">
        <v>8473</v>
      </c>
      <c r="G9" s="232" t="s">
        <v>1953</v>
      </c>
      <c r="H9" s="232" t="s">
        <v>1954</v>
      </c>
      <c r="I9" s="230" t="s">
        <v>6</v>
      </c>
      <c r="J9" s="221" t="s">
        <v>8474</v>
      </c>
      <c r="K9" s="230" t="s">
        <v>8475</v>
      </c>
      <c r="L9" s="232" t="s">
        <v>8476</v>
      </c>
      <c r="M9" s="230" t="s">
        <v>8477</v>
      </c>
      <c r="N9" s="232">
        <v>100000</v>
      </c>
      <c r="O9" s="358">
        <v>41732</v>
      </c>
      <c r="P9" s="230">
        <v>50000</v>
      </c>
      <c r="Q9" s="360" t="s">
        <v>8478</v>
      </c>
      <c r="R9" s="230" t="s">
        <v>6714</v>
      </c>
      <c r="S9" s="218"/>
      <c r="T9" s="355"/>
      <c r="U9" s="293">
        <v>50000</v>
      </c>
      <c r="V9">
        <f t="shared" ref="V9:V72" si="0">P9*0.9</f>
        <v>45000</v>
      </c>
    </row>
    <row r="10" spans="1:22" ht="204.75">
      <c r="A10" s="230">
        <v>3</v>
      </c>
      <c r="B10" s="162">
        <v>133</v>
      </c>
      <c r="C10" s="263" t="s">
        <v>8479</v>
      </c>
      <c r="D10" s="263" t="s">
        <v>8480</v>
      </c>
      <c r="E10" s="263" t="s">
        <v>8481</v>
      </c>
      <c r="F10" s="232" t="s">
        <v>8473</v>
      </c>
      <c r="G10" s="232" t="s">
        <v>1953</v>
      </c>
      <c r="H10" s="232" t="s">
        <v>41</v>
      </c>
      <c r="I10" s="230" t="s">
        <v>6</v>
      </c>
      <c r="J10" s="221" t="s">
        <v>8482</v>
      </c>
      <c r="K10" s="230" t="s">
        <v>8483</v>
      </c>
      <c r="L10" s="232" t="s">
        <v>8484</v>
      </c>
      <c r="M10" s="230" t="s">
        <v>3073</v>
      </c>
      <c r="N10" s="232">
        <v>22450</v>
      </c>
      <c r="O10" s="358">
        <v>41732</v>
      </c>
      <c r="P10" s="230">
        <v>22450</v>
      </c>
      <c r="Q10" s="360" t="s">
        <v>8485</v>
      </c>
      <c r="R10" s="230" t="s">
        <v>6714</v>
      </c>
      <c r="S10" s="218"/>
      <c r="T10" s="355"/>
      <c r="U10" s="293">
        <v>22450</v>
      </c>
      <c r="V10">
        <f t="shared" si="0"/>
        <v>20205</v>
      </c>
    </row>
    <row r="11" spans="1:22" ht="204.75">
      <c r="A11" s="230">
        <v>4</v>
      </c>
      <c r="B11" s="162">
        <v>84</v>
      </c>
      <c r="C11" s="263" t="s">
        <v>6455</v>
      </c>
      <c r="D11" s="263" t="s">
        <v>5309</v>
      </c>
      <c r="E11" s="263" t="s">
        <v>6456</v>
      </c>
      <c r="F11" s="232" t="s">
        <v>30</v>
      </c>
      <c r="G11" s="232" t="s">
        <v>1953</v>
      </c>
      <c r="H11" s="232" t="s">
        <v>1954</v>
      </c>
      <c r="I11" s="230" t="s">
        <v>5</v>
      </c>
      <c r="J11" s="221" t="s">
        <v>6457</v>
      </c>
      <c r="K11" s="230" t="s">
        <v>6458</v>
      </c>
      <c r="L11" s="232" t="s">
        <v>6459</v>
      </c>
      <c r="M11" s="230" t="s">
        <v>6460</v>
      </c>
      <c r="N11" s="232">
        <v>100400</v>
      </c>
      <c r="O11" s="239" t="s">
        <v>6461</v>
      </c>
      <c r="P11" s="230">
        <v>38000</v>
      </c>
      <c r="Q11" s="360" t="s">
        <v>8486</v>
      </c>
      <c r="R11" s="230" t="s">
        <v>3011</v>
      </c>
      <c r="S11" s="218"/>
      <c r="T11" s="355"/>
      <c r="U11" s="293">
        <v>38000</v>
      </c>
      <c r="V11">
        <f t="shared" si="0"/>
        <v>34200</v>
      </c>
    </row>
    <row r="12" spans="1:22" ht="132">
      <c r="A12" s="230">
        <v>5</v>
      </c>
      <c r="B12" s="162">
        <v>47</v>
      </c>
      <c r="C12" s="357" t="s">
        <v>3030</v>
      </c>
      <c r="D12" s="357" t="s">
        <v>3031</v>
      </c>
      <c r="E12" s="361" t="s">
        <v>3032</v>
      </c>
      <c r="F12" s="288" t="s">
        <v>30</v>
      </c>
      <c r="G12" s="232" t="s">
        <v>1953</v>
      </c>
      <c r="H12" s="232" t="s">
        <v>1954</v>
      </c>
      <c r="I12" s="230" t="s">
        <v>6</v>
      </c>
      <c r="J12" s="221" t="s">
        <v>3019</v>
      </c>
      <c r="K12" s="230" t="s">
        <v>3020</v>
      </c>
      <c r="L12" s="232" t="s">
        <v>1756</v>
      </c>
      <c r="M12" s="230" t="s">
        <v>3010</v>
      </c>
      <c r="N12" s="232">
        <v>202500</v>
      </c>
      <c r="O12" s="358">
        <v>40970</v>
      </c>
      <c r="P12" s="230">
        <v>45000</v>
      </c>
      <c r="Q12" s="360" t="s">
        <v>8487</v>
      </c>
      <c r="R12" s="230" t="s">
        <v>6482</v>
      </c>
      <c r="S12" s="218"/>
      <c r="T12" s="355"/>
      <c r="U12" s="293">
        <v>45000</v>
      </c>
      <c r="V12">
        <f t="shared" si="0"/>
        <v>40500</v>
      </c>
    </row>
    <row r="13" spans="1:22" ht="220.5">
      <c r="A13" s="230">
        <v>6</v>
      </c>
      <c r="B13" s="162">
        <v>67</v>
      </c>
      <c r="C13" s="357" t="s">
        <v>3147</v>
      </c>
      <c r="D13" s="357" t="s">
        <v>3148</v>
      </c>
      <c r="E13" s="268" t="s">
        <v>3149</v>
      </c>
      <c r="F13" s="288" t="s">
        <v>30</v>
      </c>
      <c r="G13" s="232" t="s">
        <v>1953</v>
      </c>
      <c r="H13" s="232" t="s">
        <v>1954</v>
      </c>
      <c r="I13" s="230" t="s">
        <v>6</v>
      </c>
      <c r="J13" s="221" t="s">
        <v>3008</v>
      </c>
      <c r="K13" s="230" t="s">
        <v>3020</v>
      </c>
      <c r="L13" s="232" t="s">
        <v>1756</v>
      </c>
      <c r="M13" s="230" t="s">
        <v>3010</v>
      </c>
      <c r="N13" s="232">
        <v>157500</v>
      </c>
      <c r="O13" s="362" t="s">
        <v>3150</v>
      </c>
      <c r="P13" s="230">
        <v>45000</v>
      </c>
      <c r="Q13" s="359" t="s">
        <v>8487</v>
      </c>
      <c r="R13" s="230" t="s">
        <v>8488</v>
      </c>
      <c r="S13" s="218"/>
      <c r="T13" s="355"/>
      <c r="U13" s="293">
        <v>45000</v>
      </c>
      <c r="V13">
        <f t="shared" si="0"/>
        <v>40500</v>
      </c>
    </row>
    <row r="14" spans="1:22" ht="141.75">
      <c r="A14" s="230">
        <v>7</v>
      </c>
      <c r="B14" s="162">
        <v>134</v>
      </c>
      <c r="C14" s="268" t="s">
        <v>8489</v>
      </c>
      <c r="D14" s="268" t="s">
        <v>8490</v>
      </c>
      <c r="E14" s="268" t="s">
        <v>8491</v>
      </c>
      <c r="F14" s="232" t="s">
        <v>8473</v>
      </c>
      <c r="G14" s="232" t="s">
        <v>1953</v>
      </c>
      <c r="H14" s="232" t="s">
        <v>1954</v>
      </c>
      <c r="I14" s="230" t="s">
        <v>6</v>
      </c>
      <c r="J14" s="221" t="s">
        <v>8492</v>
      </c>
      <c r="K14" s="226" t="s">
        <v>8493</v>
      </c>
      <c r="L14" s="232" t="s">
        <v>1764</v>
      </c>
      <c r="M14" s="230" t="s">
        <v>6460</v>
      </c>
      <c r="N14" s="232">
        <v>98000</v>
      </c>
      <c r="O14" s="358">
        <v>41732</v>
      </c>
      <c r="P14" s="230">
        <v>48000</v>
      </c>
      <c r="Q14" s="360" t="s">
        <v>8494</v>
      </c>
      <c r="R14" s="230" t="s">
        <v>6714</v>
      </c>
      <c r="S14" s="218"/>
      <c r="T14" s="355"/>
      <c r="U14" s="293">
        <v>48000</v>
      </c>
      <c r="V14">
        <f t="shared" si="0"/>
        <v>43200</v>
      </c>
    </row>
    <row r="15" spans="1:22" ht="141.75">
      <c r="A15" s="230">
        <v>8</v>
      </c>
      <c r="B15" s="162">
        <v>135</v>
      </c>
      <c r="C15" s="268" t="s">
        <v>6722</v>
      </c>
      <c r="D15" s="268" t="s">
        <v>8495</v>
      </c>
      <c r="E15" s="268" t="s">
        <v>8496</v>
      </c>
      <c r="F15" s="232" t="s">
        <v>8473</v>
      </c>
      <c r="G15" s="232" t="s">
        <v>1953</v>
      </c>
      <c r="H15" s="232" t="s">
        <v>1954</v>
      </c>
      <c r="I15" s="230" t="s">
        <v>6</v>
      </c>
      <c r="J15" s="221" t="s">
        <v>8497</v>
      </c>
      <c r="K15" s="226" t="s">
        <v>8498</v>
      </c>
      <c r="L15" s="232" t="s">
        <v>8499</v>
      </c>
      <c r="M15" s="230" t="s">
        <v>8477</v>
      </c>
      <c r="N15" s="232">
        <v>38400</v>
      </c>
      <c r="O15" s="358">
        <v>41732</v>
      </c>
      <c r="P15" s="230">
        <v>14200</v>
      </c>
      <c r="Q15" s="360" t="s">
        <v>8494</v>
      </c>
      <c r="R15" s="230" t="s">
        <v>6714</v>
      </c>
      <c r="S15" s="218"/>
      <c r="T15" s="355"/>
      <c r="U15" s="293">
        <v>14200</v>
      </c>
      <c r="V15">
        <f t="shared" si="0"/>
        <v>12780</v>
      </c>
    </row>
    <row r="16" spans="1:22" ht="141.75">
      <c r="A16" s="230">
        <v>9</v>
      </c>
      <c r="B16" s="162">
        <v>136</v>
      </c>
      <c r="C16" s="268" t="s">
        <v>8500</v>
      </c>
      <c r="D16" s="268" t="s">
        <v>8501</v>
      </c>
      <c r="E16" s="268" t="s">
        <v>8502</v>
      </c>
      <c r="F16" s="232" t="s">
        <v>8473</v>
      </c>
      <c r="G16" s="232" t="s">
        <v>1953</v>
      </c>
      <c r="H16" s="232" t="s">
        <v>1954</v>
      </c>
      <c r="I16" s="230" t="s">
        <v>6</v>
      </c>
      <c r="J16" s="221" t="s">
        <v>8497</v>
      </c>
      <c r="K16" s="226" t="s">
        <v>8498</v>
      </c>
      <c r="L16" s="232" t="s">
        <v>8499</v>
      </c>
      <c r="M16" s="230" t="s">
        <v>8477</v>
      </c>
      <c r="N16" s="232">
        <v>38400</v>
      </c>
      <c r="O16" s="358">
        <v>41732</v>
      </c>
      <c r="P16" s="230">
        <v>14200</v>
      </c>
      <c r="Q16" s="360" t="s">
        <v>8494</v>
      </c>
      <c r="R16" s="230" t="s">
        <v>6714</v>
      </c>
      <c r="S16" s="218"/>
      <c r="T16" s="355"/>
      <c r="U16" s="293">
        <v>14200</v>
      </c>
      <c r="V16">
        <f t="shared" si="0"/>
        <v>12780</v>
      </c>
    </row>
    <row r="17" spans="1:22" ht="141.75">
      <c r="A17" s="230">
        <v>10</v>
      </c>
      <c r="B17" s="162">
        <v>137</v>
      </c>
      <c r="C17" s="268" t="s">
        <v>5437</v>
      </c>
      <c r="D17" s="268" t="s">
        <v>8503</v>
      </c>
      <c r="E17" s="268" t="s">
        <v>8504</v>
      </c>
      <c r="F17" s="232" t="s">
        <v>8473</v>
      </c>
      <c r="G17" s="232" t="s">
        <v>1953</v>
      </c>
      <c r="H17" s="232" t="s">
        <v>1954</v>
      </c>
      <c r="I17" s="230" t="s">
        <v>6</v>
      </c>
      <c r="J17" s="221" t="s">
        <v>8497</v>
      </c>
      <c r="K17" s="226" t="s">
        <v>8498</v>
      </c>
      <c r="L17" s="232" t="s">
        <v>8499</v>
      </c>
      <c r="M17" s="230" t="s">
        <v>8477</v>
      </c>
      <c r="N17" s="232">
        <v>38400</v>
      </c>
      <c r="O17" s="358">
        <v>41732</v>
      </c>
      <c r="P17" s="230">
        <v>14200</v>
      </c>
      <c r="Q17" s="360" t="s">
        <v>8494</v>
      </c>
      <c r="R17" s="230" t="s">
        <v>6714</v>
      </c>
      <c r="S17" s="218"/>
      <c r="T17" s="355"/>
      <c r="U17" s="293">
        <v>14200</v>
      </c>
      <c r="V17">
        <f t="shared" si="0"/>
        <v>12780</v>
      </c>
    </row>
    <row r="18" spans="1:22" ht="141.75">
      <c r="A18" s="230">
        <v>11</v>
      </c>
      <c r="B18" s="162">
        <v>138</v>
      </c>
      <c r="C18" s="363" t="s">
        <v>8505</v>
      </c>
      <c r="D18" s="268" t="s">
        <v>8506</v>
      </c>
      <c r="E18" s="268" t="s">
        <v>8507</v>
      </c>
      <c r="F18" s="232" t="s">
        <v>8473</v>
      </c>
      <c r="G18" s="232" t="s">
        <v>1953</v>
      </c>
      <c r="H18" s="232" t="s">
        <v>1954</v>
      </c>
      <c r="I18" s="230" t="s">
        <v>6</v>
      </c>
      <c r="J18" s="221" t="s">
        <v>8497</v>
      </c>
      <c r="K18" s="226" t="s">
        <v>8498</v>
      </c>
      <c r="L18" s="232" t="s">
        <v>8499</v>
      </c>
      <c r="M18" s="230" t="s">
        <v>8477</v>
      </c>
      <c r="N18" s="232">
        <v>38400</v>
      </c>
      <c r="O18" s="358">
        <v>41732</v>
      </c>
      <c r="P18" s="230">
        <v>14200</v>
      </c>
      <c r="Q18" s="360" t="s">
        <v>8494</v>
      </c>
      <c r="R18" s="230" t="s">
        <v>6714</v>
      </c>
      <c r="S18" s="218"/>
      <c r="T18" s="355"/>
      <c r="U18" s="293">
        <v>14200</v>
      </c>
      <c r="V18">
        <f t="shared" si="0"/>
        <v>12780</v>
      </c>
    </row>
    <row r="19" spans="1:22" ht="141.75">
      <c r="A19" s="230">
        <v>12</v>
      </c>
      <c r="B19" s="162">
        <v>71</v>
      </c>
      <c r="C19" s="268" t="s">
        <v>3178</v>
      </c>
      <c r="D19" s="268" t="s">
        <v>3179</v>
      </c>
      <c r="E19" s="268" t="s">
        <v>3180</v>
      </c>
      <c r="F19" s="232" t="s">
        <v>30</v>
      </c>
      <c r="G19" s="232" t="s">
        <v>1953</v>
      </c>
      <c r="H19" s="232" t="s">
        <v>1954</v>
      </c>
      <c r="I19" s="230" t="s">
        <v>6</v>
      </c>
      <c r="J19" s="221" t="s">
        <v>3181</v>
      </c>
      <c r="K19" s="226"/>
      <c r="L19" s="232" t="s">
        <v>3112</v>
      </c>
      <c r="M19" s="230" t="s">
        <v>3095</v>
      </c>
      <c r="N19" s="232">
        <v>66050</v>
      </c>
      <c r="O19" s="362">
        <v>41040</v>
      </c>
      <c r="P19" s="230">
        <v>27000</v>
      </c>
      <c r="Q19" s="360" t="s">
        <v>8494</v>
      </c>
      <c r="R19" s="230" t="s">
        <v>3004</v>
      </c>
      <c r="S19" s="218"/>
      <c r="T19" s="355"/>
      <c r="U19" s="293">
        <v>27000</v>
      </c>
      <c r="V19">
        <f t="shared" si="0"/>
        <v>24300</v>
      </c>
    </row>
    <row r="20" spans="1:22" ht="115.5">
      <c r="A20" s="230">
        <v>13</v>
      </c>
      <c r="B20" s="162">
        <v>30</v>
      </c>
      <c r="C20" s="363" t="s">
        <v>6463</v>
      </c>
      <c r="D20" s="268" t="s">
        <v>6464</v>
      </c>
      <c r="E20" s="268" t="s">
        <v>6465</v>
      </c>
      <c r="F20" s="232" t="s">
        <v>30</v>
      </c>
      <c r="G20" s="232" t="s">
        <v>1953</v>
      </c>
      <c r="H20" s="232" t="s">
        <v>1954</v>
      </c>
      <c r="I20" s="230" t="s">
        <v>6</v>
      </c>
      <c r="J20" s="221" t="s">
        <v>6453</v>
      </c>
      <c r="K20" s="226" t="s">
        <v>3020</v>
      </c>
      <c r="L20" s="232" t="s">
        <v>6454</v>
      </c>
      <c r="M20" s="230" t="s">
        <v>3010</v>
      </c>
      <c r="N20" s="232">
        <v>200000</v>
      </c>
      <c r="O20" s="239" t="s">
        <v>3038</v>
      </c>
      <c r="P20" s="230">
        <v>45000</v>
      </c>
      <c r="Q20" s="360" t="s">
        <v>8494</v>
      </c>
      <c r="R20" s="230" t="s">
        <v>6482</v>
      </c>
      <c r="S20" s="218"/>
      <c r="T20" s="355"/>
      <c r="U20" s="293">
        <v>50000</v>
      </c>
      <c r="V20">
        <f t="shared" si="0"/>
        <v>40500</v>
      </c>
    </row>
    <row r="21" spans="1:22" ht="181.5">
      <c r="A21" s="230">
        <v>14</v>
      </c>
      <c r="B21" s="162">
        <v>40</v>
      </c>
      <c r="C21" s="363" t="s">
        <v>6500</v>
      </c>
      <c r="D21" s="268" t="s">
        <v>6501</v>
      </c>
      <c r="E21" s="268" t="s">
        <v>6502</v>
      </c>
      <c r="F21" s="232" t="s">
        <v>30</v>
      </c>
      <c r="G21" s="232" t="s">
        <v>1953</v>
      </c>
      <c r="H21" s="232" t="s">
        <v>1954</v>
      </c>
      <c r="I21" s="230" t="s">
        <v>6</v>
      </c>
      <c r="J21" s="221" t="s">
        <v>6503</v>
      </c>
      <c r="K21" s="226" t="s">
        <v>3037</v>
      </c>
      <c r="L21" s="232" t="s">
        <v>1724</v>
      </c>
      <c r="M21" s="230" t="s">
        <v>6460</v>
      </c>
      <c r="N21" s="232">
        <v>150000</v>
      </c>
      <c r="O21" s="239" t="s">
        <v>3038</v>
      </c>
      <c r="P21" s="230">
        <v>50000</v>
      </c>
      <c r="Q21" s="360" t="s">
        <v>8494</v>
      </c>
      <c r="R21" s="230" t="s">
        <v>3004</v>
      </c>
      <c r="S21" s="218"/>
      <c r="T21" s="355"/>
      <c r="U21" s="293">
        <v>50000</v>
      </c>
      <c r="V21">
        <f t="shared" si="0"/>
        <v>45000</v>
      </c>
    </row>
    <row r="22" spans="1:22" ht="198">
      <c r="A22" s="230">
        <v>15</v>
      </c>
      <c r="B22" s="162">
        <v>32</v>
      </c>
      <c r="C22" s="363" t="s">
        <v>3044</v>
      </c>
      <c r="D22" s="268" t="s">
        <v>3045</v>
      </c>
      <c r="E22" s="268" t="s">
        <v>3046</v>
      </c>
      <c r="F22" s="232" t="s">
        <v>30</v>
      </c>
      <c r="G22" s="232" t="s">
        <v>1953</v>
      </c>
      <c r="H22" s="232" t="s">
        <v>1957</v>
      </c>
      <c r="I22" s="230" t="s">
        <v>6</v>
      </c>
      <c r="J22" s="238" t="s">
        <v>3047</v>
      </c>
      <c r="K22" s="226" t="s">
        <v>3037</v>
      </c>
      <c r="L22" s="232" t="s">
        <v>1724</v>
      </c>
      <c r="M22" s="230" t="s">
        <v>6460</v>
      </c>
      <c r="N22" s="232">
        <v>200000</v>
      </c>
      <c r="O22" s="239" t="s">
        <v>3048</v>
      </c>
      <c r="P22" s="230">
        <v>50000</v>
      </c>
      <c r="Q22" s="360" t="s">
        <v>8494</v>
      </c>
      <c r="R22" s="230" t="s">
        <v>6482</v>
      </c>
      <c r="S22" s="218"/>
      <c r="T22" s="355"/>
      <c r="U22" s="293">
        <v>50000</v>
      </c>
      <c r="V22">
        <f t="shared" si="0"/>
        <v>45000</v>
      </c>
    </row>
    <row r="23" spans="1:22" ht="148.5">
      <c r="A23" s="230">
        <v>16</v>
      </c>
      <c r="B23" s="162">
        <v>33</v>
      </c>
      <c r="C23" s="268" t="s">
        <v>3039</v>
      </c>
      <c r="D23" s="268" t="s">
        <v>3040</v>
      </c>
      <c r="E23" s="268" t="s">
        <v>3041</v>
      </c>
      <c r="F23" s="232" t="s">
        <v>30</v>
      </c>
      <c r="G23" s="232" t="s">
        <v>1953</v>
      </c>
      <c r="H23" s="232" t="s">
        <v>1954</v>
      </c>
      <c r="I23" s="230" t="s">
        <v>6</v>
      </c>
      <c r="J23" s="238" t="s">
        <v>8508</v>
      </c>
      <c r="K23" s="226" t="s">
        <v>3037</v>
      </c>
      <c r="L23" s="232" t="s">
        <v>1724</v>
      </c>
      <c r="M23" s="230" t="s">
        <v>6460</v>
      </c>
      <c r="N23" s="232">
        <v>200000</v>
      </c>
      <c r="O23" s="239" t="s">
        <v>3043</v>
      </c>
      <c r="P23" s="230">
        <v>50000</v>
      </c>
      <c r="Q23" s="360" t="s">
        <v>8509</v>
      </c>
      <c r="R23" s="230" t="s">
        <v>6482</v>
      </c>
      <c r="S23" s="218"/>
      <c r="T23" s="355"/>
      <c r="U23" s="293">
        <v>50000</v>
      </c>
      <c r="V23">
        <f t="shared" si="0"/>
        <v>45000</v>
      </c>
    </row>
    <row r="24" spans="1:22" ht="141.75">
      <c r="A24" s="230">
        <v>17</v>
      </c>
      <c r="B24" s="162">
        <v>139</v>
      </c>
      <c r="C24" s="268" t="s">
        <v>8510</v>
      </c>
      <c r="D24" s="268" t="s">
        <v>8511</v>
      </c>
      <c r="E24" s="268" t="s">
        <v>8512</v>
      </c>
      <c r="F24" s="232" t="s">
        <v>8473</v>
      </c>
      <c r="G24" s="232" t="s">
        <v>1953</v>
      </c>
      <c r="H24" s="232" t="s">
        <v>1954</v>
      </c>
      <c r="I24" s="230" t="s">
        <v>5</v>
      </c>
      <c r="J24" s="221" t="s">
        <v>8497</v>
      </c>
      <c r="K24" s="226" t="s">
        <v>8498</v>
      </c>
      <c r="L24" s="232" t="s">
        <v>8499</v>
      </c>
      <c r="M24" s="230" t="s">
        <v>8477</v>
      </c>
      <c r="N24" s="232">
        <v>43400</v>
      </c>
      <c r="O24" s="358">
        <v>41732</v>
      </c>
      <c r="P24" s="230">
        <v>19200</v>
      </c>
      <c r="Q24" s="360" t="s">
        <v>8509</v>
      </c>
      <c r="R24" s="230" t="s">
        <v>6714</v>
      </c>
      <c r="S24" s="218"/>
      <c r="T24" s="355"/>
      <c r="U24" s="293">
        <v>19200</v>
      </c>
      <c r="V24">
        <f t="shared" si="0"/>
        <v>17280</v>
      </c>
    </row>
    <row r="25" spans="1:22" ht="126">
      <c r="A25" s="230">
        <v>18</v>
      </c>
      <c r="B25" s="162">
        <v>140</v>
      </c>
      <c r="C25" s="364" t="s">
        <v>8513</v>
      </c>
      <c r="D25" s="364" t="s">
        <v>8514</v>
      </c>
      <c r="E25" s="364" t="s">
        <v>8515</v>
      </c>
      <c r="F25" s="230" t="s">
        <v>8473</v>
      </c>
      <c r="G25" s="230" t="s">
        <v>1953</v>
      </c>
      <c r="H25" s="230" t="s">
        <v>1954</v>
      </c>
      <c r="I25" s="230" t="s">
        <v>6</v>
      </c>
      <c r="J25" s="226" t="s">
        <v>8516</v>
      </c>
      <c r="K25" s="230" t="s">
        <v>8517</v>
      </c>
      <c r="L25" s="230" t="s">
        <v>3135</v>
      </c>
      <c r="M25" s="230" t="s">
        <v>6460</v>
      </c>
      <c r="N25" s="230">
        <v>171500</v>
      </c>
      <c r="O25" s="358">
        <v>41732</v>
      </c>
      <c r="P25" s="230">
        <v>24500</v>
      </c>
      <c r="Q25" s="360" t="s">
        <v>8518</v>
      </c>
      <c r="R25" s="230" t="s">
        <v>6714</v>
      </c>
      <c r="S25" s="218"/>
      <c r="T25" s="355"/>
      <c r="U25" s="293">
        <v>24500</v>
      </c>
      <c r="V25">
        <f t="shared" si="0"/>
        <v>22050</v>
      </c>
    </row>
    <row r="26" spans="1:22" ht="220.5">
      <c r="A26" s="230">
        <v>19</v>
      </c>
      <c r="B26" s="162">
        <v>141</v>
      </c>
      <c r="C26" s="268" t="s">
        <v>8519</v>
      </c>
      <c r="D26" s="365" t="s">
        <v>8520</v>
      </c>
      <c r="E26" s="361" t="s">
        <v>8521</v>
      </c>
      <c r="F26" s="232" t="s">
        <v>8473</v>
      </c>
      <c r="G26" s="232" t="s">
        <v>1953</v>
      </c>
      <c r="H26" s="232" t="s">
        <v>1954</v>
      </c>
      <c r="I26" s="230" t="s">
        <v>6</v>
      </c>
      <c r="J26" s="221" t="s">
        <v>3008</v>
      </c>
      <c r="K26" s="226" t="s">
        <v>8522</v>
      </c>
      <c r="L26" s="232" t="s">
        <v>1756</v>
      </c>
      <c r="M26" s="230" t="s">
        <v>8523</v>
      </c>
      <c r="N26" s="232">
        <v>95000</v>
      </c>
      <c r="O26" s="358">
        <v>41732</v>
      </c>
      <c r="P26" s="230">
        <v>50000</v>
      </c>
      <c r="Q26" s="360" t="s">
        <v>8524</v>
      </c>
      <c r="R26" s="230" t="s">
        <v>6714</v>
      </c>
      <c r="S26" s="218"/>
      <c r="T26" s="355"/>
      <c r="U26" s="293">
        <v>50000</v>
      </c>
      <c r="V26">
        <f t="shared" si="0"/>
        <v>45000</v>
      </c>
    </row>
    <row r="27" spans="1:22" ht="135">
      <c r="A27" s="230">
        <v>20</v>
      </c>
      <c r="B27" s="74"/>
      <c r="C27" s="366" t="s">
        <v>8525</v>
      </c>
      <c r="D27" s="366" t="s">
        <v>8526</v>
      </c>
      <c r="E27" s="74" t="s">
        <v>8527</v>
      </c>
      <c r="F27" s="74" t="s">
        <v>30</v>
      </c>
      <c r="G27" s="74" t="s">
        <v>31</v>
      </c>
      <c r="H27" s="74" t="s">
        <v>41</v>
      </c>
      <c r="I27" s="74" t="s">
        <v>6</v>
      </c>
      <c r="J27" s="74"/>
      <c r="K27" s="74"/>
      <c r="L27" s="74" t="s">
        <v>8528</v>
      </c>
      <c r="M27" s="74"/>
      <c r="N27" s="74">
        <v>202500</v>
      </c>
      <c r="O27" s="74"/>
      <c r="P27" s="74">
        <v>45000</v>
      </c>
      <c r="Q27" s="74" t="s">
        <v>8529</v>
      </c>
      <c r="R27" s="74" t="s">
        <v>6482</v>
      </c>
      <c r="S27" s="218"/>
      <c r="T27" s="355"/>
      <c r="U27" s="148">
        <v>45000</v>
      </c>
      <c r="V27">
        <f t="shared" si="0"/>
        <v>40500</v>
      </c>
    </row>
    <row r="28" spans="1:22" ht="120">
      <c r="A28" s="230">
        <v>21</v>
      </c>
      <c r="B28" s="74"/>
      <c r="C28" s="367" t="s">
        <v>8530</v>
      </c>
      <c r="D28" s="367" t="s">
        <v>8531</v>
      </c>
      <c r="E28" s="74" t="s">
        <v>8532</v>
      </c>
      <c r="F28" s="74" t="s">
        <v>30</v>
      </c>
      <c r="G28" s="74" t="s">
        <v>31</v>
      </c>
      <c r="H28" s="74" t="s">
        <v>32</v>
      </c>
      <c r="I28" s="70" t="s">
        <v>6</v>
      </c>
      <c r="J28" s="70" t="s">
        <v>8533</v>
      </c>
      <c r="K28" s="74"/>
      <c r="L28" s="74" t="s">
        <v>8534</v>
      </c>
      <c r="M28" s="74"/>
      <c r="N28" s="74">
        <v>88000</v>
      </c>
      <c r="O28" s="74"/>
      <c r="P28" s="74">
        <v>44000</v>
      </c>
      <c r="Q28" s="74" t="s">
        <v>8529</v>
      </c>
      <c r="R28" s="74" t="s">
        <v>8535</v>
      </c>
      <c r="S28" s="218"/>
      <c r="T28" s="355"/>
      <c r="U28" s="148">
        <v>44000</v>
      </c>
      <c r="V28">
        <f t="shared" si="0"/>
        <v>39600</v>
      </c>
    </row>
    <row r="29" spans="1:22" ht="135">
      <c r="A29" s="230">
        <v>22</v>
      </c>
      <c r="B29" s="74"/>
      <c r="C29" s="367" t="s">
        <v>8536</v>
      </c>
      <c r="D29" s="367" t="s">
        <v>8531</v>
      </c>
      <c r="E29" s="74" t="s">
        <v>8537</v>
      </c>
      <c r="F29" s="70" t="s">
        <v>30</v>
      </c>
      <c r="G29" s="70" t="s">
        <v>31</v>
      </c>
      <c r="H29" s="70" t="s">
        <v>32</v>
      </c>
      <c r="I29" s="70" t="s">
        <v>6</v>
      </c>
      <c r="J29" s="70" t="s">
        <v>8538</v>
      </c>
      <c r="K29" s="74"/>
      <c r="L29" s="74"/>
      <c r="M29" s="74"/>
      <c r="N29" s="74">
        <v>112500</v>
      </c>
      <c r="O29" s="74"/>
      <c r="P29" s="74">
        <v>45000</v>
      </c>
      <c r="Q29" s="74" t="s">
        <v>8529</v>
      </c>
      <c r="R29" s="74" t="s">
        <v>8535</v>
      </c>
      <c r="S29" s="218"/>
      <c r="T29" s="355"/>
      <c r="U29" s="148">
        <v>45000</v>
      </c>
      <c r="V29">
        <f t="shared" si="0"/>
        <v>40500</v>
      </c>
    </row>
    <row r="30" spans="1:22" ht="120">
      <c r="A30" s="230">
        <v>23</v>
      </c>
      <c r="B30" s="74"/>
      <c r="C30" s="367" t="s">
        <v>8539</v>
      </c>
      <c r="D30" s="367" t="s">
        <v>8540</v>
      </c>
      <c r="E30" s="74" t="s">
        <v>8541</v>
      </c>
      <c r="F30" s="70" t="s">
        <v>30</v>
      </c>
      <c r="G30" s="70" t="s">
        <v>31</v>
      </c>
      <c r="H30" s="70" t="s">
        <v>41</v>
      </c>
      <c r="I30" s="70" t="s">
        <v>6</v>
      </c>
      <c r="J30" s="70" t="s">
        <v>8542</v>
      </c>
      <c r="K30" s="74"/>
      <c r="L30" s="74"/>
      <c r="M30" s="74"/>
      <c r="N30" s="70">
        <v>82500</v>
      </c>
      <c r="O30" s="74"/>
      <c r="P30" s="70">
        <v>27500</v>
      </c>
      <c r="Q30" s="70" t="s">
        <v>8529</v>
      </c>
      <c r="R30" s="70" t="s">
        <v>8543</v>
      </c>
      <c r="S30" s="218"/>
      <c r="T30" s="355"/>
      <c r="U30" s="148">
        <v>27500</v>
      </c>
      <c r="V30">
        <f t="shared" si="0"/>
        <v>24750</v>
      </c>
    </row>
    <row r="31" spans="1:22" ht="105">
      <c r="A31" s="230">
        <v>24</v>
      </c>
      <c r="B31" s="74"/>
      <c r="C31" s="367" t="s">
        <v>8544</v>
      </c>
      <c r="D31" s="367" t="s">
        <v>8545</v>
      </c>
      <c r="E31" s="74" t="s">
        <v>8546</v>
      </c>
      <c r="F31" s="74" t="s">
        <v>30</v>
      </c>
      <c r="G31" s="74" t="s">
        <v>31</v>
      </c>
      <c r="H31" s="74" t="s">
        <v>32</v>
      </c>
      <c r="I31" s="74" t="s">
        <v>6</v>
      </c>
      <c r="J31" s="74" t="s">
        <v>8533</v>
      </c>
      <c r="K31" s="74"/>
      <c r="L31" s="74"/>
      <c r="M31" s="74"/>
      <c r="N31" s="74">
        <v>150000</v>
      </c>
      <c r="O31" s="74"/>
      <c r="P31" s="74">
        <v>50000</v>
      </c>
      <c r="Q31" s="74" t="s">
        <v>8529</v>
      </c>
      <c r="R31" s="74" t="s">
        <v>8543</v>
      </c>
      <c r="S31" s="218"/>
      <c r="T31" s="355"/>
      <c r="U31" s="148">
        <v>50000</v>
      </c>
      <c r="V31">
        <f t="shared" si="0"/>
        <v>45000</v>
      </c>
    </row>
    <row r="32" spans="1:22" ht="105">
      <c r="A32" s="230">
        <v>25</v>
      </c>
      <c r="B32" s="74"/>
      <c r="C32" s="367" t="s">
        <v>8547</v>
      </c>
      <c r="D32" s="367" t="s">
        <v>8548</v>
      </c>
      <c r="E32" s="74" t="s">
        <v>8549</v>
      </c>
      <c r="F32" s="74" t="s">
        <v>30</v>
      </c>
      <c r="G32" s="74" t="s">
        <v>31</v>
      </c>
      <c r="H32" s="74" t="s">
        <v>32</v>
      </c>
      <c r="I32" s="74" t="s">
        <v>6</v>
      </c>
      <c r="J32" s="74" t="s">
        <v>8550</v>
      </c>
      <c r="K32" s="74"/>
      <c r="L32" s="74"/>
      <c r="M32" s="74"/>
      <c r="N32" s="74">
        <v>100000</v>
      </c>
      <c r="O32" s="74"/>
      <c r="P32" s="74">
        <v>50000</v>
      </c>
      <c r="Q32" s="74" t="s">
        <v>8529</v>
      </c>
      <c r="R32" s="74" t="s">
        <v>8488</v>
      </c>
      <c r="S32" s="218"/>
      <c r="T32" s="355"/>
      <c r="U32" s="148">
        <v>50000</v>
      </c>
      <c r="V32">
        <f t="shared" si="0"/>
        <v>45000</v>
      </c>
    </row>
    <row r="33" spans="1:22" ht="135">
      <c r="A33" s="230">
        <v>26</v>
      </c>
      <c r="B33" s="74"/>
      <c r="C33" s="367" t="s">
        <v>8551</v>
      </c>
      <c r="D33" s="367" t="s">
        <v>8552</v>
      </c>
      <c r="E33" s="74" t="s">
        <v>8553</v>
      </c>
      <c r="F33" s="74" t="s">
        <v>30</v>
      </c>
      <c r="G33" s="74" t="s">
        <v>31</v>
      </c>
      <c r="H33" s="74" t="s">
        <v>32</v>
      </c>
      <c r="I33" s="74" t="s">
        <v>6</v>
      </c>
      <c r="J33" s="74" t="s">
        <v>8554</v>
      </c>
      <c r="K33" s="74"/>
      <c r="L33" s="74"/>
      <c r="M33" s="74"/>
      <c r="N33" s="74">
        <v>99000</v>
      </c>
      <c r="O33" s="74"/>
      <c r="P33" s="74">
        <v>49500</v>
      </c>
      <c r="Q33" s="74" t="s">
        <v>8529</v>
      </c>
      <c r="R33" s="74" t="s">
        <v>8488</v>
      </c>
      <c r="S33" s="218"/>
      <c r="T33" s="355"/>
      <c r="U33" s="148">
        <v>49500</v>
      </c>
      <c r="V33">
        <f t="shared" si="0"/>
        <v>44550</v>
      </c>
    </row>
    <row r="34" spans="1:22" ht="135">
      <c r="A34" s="230">
        <v>27</v>
      </c>
      <c r="B34" s="74"/>
      <c r="C34" s="367" t="s">
        <v>8555</v>
      </c>
      <c r="D34" s="367" t="s">
        <v>8556</v>
      </c>
      <c r="E34" s="74" t="s">
        <v>8557</v>
      </c>
      <c r="F34" s="74" t="s">
        <v>30</v>
      </c>
      <c r="G34" s="74" t="s">
        <v>31</v>
      </c>
      <c r="H34" s="74" t="s">
        <v>32</v>
      </c>
      <c r="I34" s="74" t="s">
        <v>6</v>
      </c>
      <c r="J34" s="74" t="s">
        <v>8558</v>
      </c>
      <c r="K34" s="74"/>
      <c r="L34" s="74" t="s">
        <v>1756</v>
      </c>
      <c r="M34" s="74"/>
      <c r="N34" s="74">
        <v>195000</v>
      </c>
      <c r="O34" s="74"/>
      <c r="P34" s="74">
        <v>50000</v>
      </c>
      <c r="Q34" s="74" t="s">
        <v>8529</v>
      </c>
      <c r="R34" s="74" t="s">
        <v>3004</v>
      </c>
      <c r="S34" s="218"/>
      <c r="T34" s="355"/>
      <c r="U34" s="148">
        <v>50000</v>
      </c>
      <c r="V34">
        <f t="shared" si="0"/>
        <v>45000</v>
      </c>
    </row>
    <row r="35" spans="1:22" ht="135">
      <c r="A35" s="230">
        <v>28</v>
      </c>
      <c r="B35" s="74"/>
      <c r="C35" s="367" t="s">
        <v>8559</v>
      </c>
      <c r="D35" s="367" t="s">
        <v>8560</v>
      </c>
      <c r="E35" s="74" t="s">
        <v>8561</v>
      </c>
      <c r="F35" s="74" t="s">
        <v>30</v>
      </c>
      <c r="G35" s="74" t="s">
        <v>31</v>
      </c>
      <c r="H35" s="74" t="s">
        <v>41</v>
      </c>
      <c r="I35" s="74" t="s">
        <v>6</v>
      </c>
      <c r="J35" s="74" t="s">
        <v>8558</v>
      </c>
      <c r="K35" s="74"/>
      <c r="L35" s="74" t="s">
        <v>1756</v>
      </c>
      <c r="M35" s="74"/>
      <c r="N35" s="74">
        <v>195000</v>
      </c>
      <c r="O35" s="74"/>
      <c r="P35" s="74">
        <v>50000</v>
      </c>
      <c r="Q35" s="74" t="s">
        <v>8529</v>
      </c>
      <c r="R35" s="74" t="s">
        <v>8543</v>
      </c>
      <c r="S35" s="218"/>
      <c r="T35" s="355"/>
      <c r="U35" s="148">
        <v>50000</v>
      </c>
      <c r="V35">
        <f t="shared" si="0"/>
        <v>45000</v>
      </c>
    </row>
    <row r="36" spans="1:22" ht="90">
      <c r="A36" s="230">
        <v>29</v>
      </c>
      <c r="B36" s="74"/>
      <c r="C36" s="367" t="s">
        <v>8562</v>
      </c>
      <c r="D36" s="367" t="s">
        <v>8563</v>
      </c>
      <c r="E36" s="74" t="s">
        <v>8564</v>
      </c>
      <c r="F36" s="74" t="s">
        <v>30</v>
      </c>
      <c r="G36" s="74" t="s">
        <v>31</v>
      </c>
      <c r="H36" s="74" t="s">
        <v>32</v>
      </c>
      <c r="I36" s="74" t="s">
        <v>6</v>
      </c>
      <c r="J36" s="74" t="s">
        <v>8565</v>
      </c>
      <c r="K36" s="74"/>
      <c r="L36" s="74" t="s">
        <v>8566</v>
      </c>
      <c r="M36" s="74"/>
      <c r="N36" s="74">
        <v>100000</v>
      </c>
      <c r="O36" s="74"/>
      <c r="P36" s="74">
        <v>50000</v>
      </c>
      <c r="Q36" s="74" t="s">
        <v>8529</v>
      </c>
      <c r="R36" s="74" t="s">
        <v>8488</v>
      </c>
      <c r="S36" s="218"/>
      <c r="T36" s="355"/>
      <c r="U36" s="148">
        <v>50000</v>
      </c>
      <c r="V36">
        <f t="shared" si="0"/>
        <v>45000</v>
      </c>
    </row>
    <row r="37" spans="1:22" ht="105">
      <c r="A37" s="230">
        <v>30</v>
      </c>
      <c r="B37" s="74"/>
      <c r="C37" s="367" t="s">
        <v>8567</v>
      </c>
      <c r="D37" s="367" t="s">
        <v>8568</v>
      </c>
      <c r="E37" s="74" t="s">
        <v>8569</v>
      </c>
      <c r="F37" s="74" t="s">
        <v>30</v>
      </c>
      <c r="G37" s="74" t="s">
        <v>31</v>
      </c>
      <c r="H37" s="74" t="s">
        <v>32</v>
      </c>
      <c r="I37" s="74" t="s">
        <v>6</v>
      </c>
      <c r="J37" s="74" t="s">
        <v>8570</v>
      </c>
      <c r="K37" s="74"/>
      <c r="L37" s="74" t="s">
        <v>6578</v>
      </c>
      <c r="M37" s="74"/>
      <c r="N37" s="74">
        <v>150000</v>
      </c>
      <c r="O37" s="74"/>
      <c r="P37" s="74">
        <v>50000</v>
      </c>
      <c r="Q37" s="74" t="s">
        <v>8529</v>
      </c>
      <c r="R37" s="74" t="s">
        <v>3015</v>
      </c>
      <c r="S37" s="218"/>
      <c r="T37" s="355"/>
      <c r="U37" s="148">
        <v>50000</v>
      </c>
      <c r="V37">
        <f t="shared" si="0"/>
        <v>45000</v>
      </c>
    </row>
    <row r="38" spans="1:22" ht="120">
      <c r="A38" s="230">
        <v>31</v>
      </c>
      <c r="B38" s="74"/>
      <c r="C38" s="367" t="s">
        <v>8571</v>
      </c>
      <c r="D38" s="367" t="s">
        <v>8572</v>
      </c>
      <c r="E38" s="70" t="s">
        <v>8573</v>
      </c>
      <c r="F38" s="70" t="s">
        <v>30</v>
      </c>
      <c r="G38" s="70" t="s">
        <v>31</v>
      </c>
      <c r="H38" s="70" t="s">
        <v>32</v>
      </c>
      <c r="I38" s="70" t="s">
        <v>6</v>
      </c>
      <c r="J38" s="70" t="s">
        <v>8574</v>
      </c>
      <c r="K38" s="74"/>
      <c r="L38" s="70" t="s">
        <v>6578</v>
      </c>
      <c r="M38" s="74"/>
      <c r="N38" s="70">
        <v>145000</v>
      </c>
      <c r="O38" s="74"/>
      <c r="P38" s="70">
        <v>45000</v>
      </c>
      <c r="Q38" s="70" t="s">
        <v>8529</v>
      </c>
      <c r="R38" s="70" t="s">
        <v>3015</v>
      </c>
      <c r="S38" s="218"/>
      <c r="T38" s="355"/>
      <c r="U38" s="148">
        <v>45000</v>
      </c>
      <c r="V38">
        <f t="shared" si="0"/>
        <v>40500</v>
      </c>
    </row>
    <row r="39" spans="1:22" ht="120">
      <c r="A39" s="230">
        <v>32</v>
      </c>
      <c r="B39" s="74"/>
      <c r="C39" s="367" t="s">
        <v>8575</v>
      </c>
      <c r="D39" s="367" t="s">
        <v>8576</v>
      </c>
      <c r="E39" s="70" t="s">
        <v>8577</v>
      </c>
      <c r="F39" s="70" t="s">
        <v>30</v>
      </c>
      <c r="G39" s="70" t="s">
        <v>31</v>
      </c>
      <c r="H39" s="70" t="s">
        <v>32</v>
      </c>
      <c r="I39" s="70" t="s">
        <v>6</v>
      </c>
      <c r="J39" s="70" t="s">
        <v>8578</v>
      </c>
      <c r="K39" s="74"/>
      <c r="L39" s="70" t="s">
        <v>6578</v>
      </c>
      <c r="M39" s="74"/>
      <c r="N39" s="70">
        <v>148200</v>
      </c>
      <c r="O39" s="74"/>
      <c r="P39" s="70">
        <v>48200</v>
      </c>
      <c r="Q39" s="70" t="s">
        <v>8529</v>
      </c>
      <c r="R39" s="70" t="s">
        <v>3015</v>
      </c>
      <c r="S39" s="218"/>
      <c r="T39" s="355"/>
      <c r="U39" s="148">
        <v>48200</v>
      </c>
      <c r="V39">
        <f t="shared" si="0"/>
        <v>43380</v>
      </c>
    </row>
    <row r="40" spans="1:22" ht="90">
      <c r="A40" s="230">
        <v>33</v>
      </c>
      <c r="B40" s="74"/>
      <c r="C40" s="367" t="s">
        <v>8579</v>
      </c>
      <c r="D40" s="367" t="s">
        <v>8580</v>
      </c>
      <c r="E40" s="74" t="s">
        <v>8581</v>
      </c>
      <c r="F40" s="74" t="s">
        <v>30</v>
      </c>
      <c r="G40" s="70" t="s">
        <v>2965</v>
      </c>
      <c r="H40" s="70" t="s">
        <v>32</v>
      </c>
      <c r="I40" s="70" t="s">
        <v>6</v>
      </c>
      <c r="J40" s="70" t="s">
        <v>8582</v>
      </c>
      <c r="K40" s="74"/>
      <c r="L40" s="74" t="s">
        <v>8534</v>
      </c>
      <c r="M40" s="74"/>
      <c r="N40" s="74">
        <v>150000</v>
      </c>
      <c r="O40" s="74"/>
      <c r="P40" s="74">
        <v>50000</v>
      </c>
      <c r="Q40" s="74" t="s">
        <v>8529</v>
      </c>
      <c r="R40" s="74" t="s">
        <v>8488</v>
      </c>
      <c r="S40" s="218"/>
      <c r="T40" s="355"/>
      <c r="U40" s="148">
        <v>50000</v>
      </c>
      <c r="V40">
        <f t="shared" si="0"/>
        <v>45000</v>
      </c>
    </row>
    <row r="41" spans="1:22" ht="105">
      <c r="A41" s="230">
        <v>34</v>
      </c>
      <c r="B41" s="74"/>
      <c r="C41" s="367" t="s">
        <v>8583</v>
      </c>
      <c r="D41" s="367" t="s">
        <v>8584</v>
      </c>
      <c r="E41" s="74" t="s">
        <v>8585</v>
      </c>
      <c r="F41" s="74" t="s">
        <v>30</v>
      </c>
      <c r="G41" s="70" t="s">
        <v>31</v>
      </c>
      <c r="H41" s="70" t="s">
        <v>32</v>
      </c>
      <c r="I41" s="70" t="s">
        <v>6</v>
      </c>
      <c r="J41" s="70" t="s">
        <v>8586</v>
      </c>
      <c r="K41" s="74"/>
      <c r="L41" s="74" t="s">
        <v>6578</v>
      </c>
      <c r="M41" s="74"/>
      <c r="N41" s="74">
        <v>50000</v>
      </c>
      <c r="O41" s="74"/>
      <c r="P41" s="74">
        <v>50000</v>
      </c>
      <c r="Q41" s="74" t="s">
        <v>8529</v>
      </c>
      <c r="R41" s="74" t="s">
        <v>3004</v>
      </c>
      <c r="S41" s="218"/>
      <c r="T41" s="355"/>
      <c r="U41" s="148">
        <v>50000</v>
      </c>
      <c r="V41">
        <f t="shared" si="0"/>
        <v>45000</v>
      </c>
    </row>
    <row r="42" spans="1:22" ht="90">
      <c r="A42" s="230">
        <v>35</v>
      </c>
      <c r="B42" s="74"/>
      <c r="C42" s="367" t="s">
        <v>8587</v>
      </c>
      <c r="D42" s="367" t="s">
        <v>8588</v>
      </c>
      <c r="E42" s="70" t="s">
        <v>8589</v>
      </c>
      <c r="F42" s="70" t="s">
        <v>30</v>
      </c>
      <c r="G42" s="70" t="s">
        <v>31</v>
      </c>
      <c r="H42" s="70" t="s">
        <v>32</v>
      </c>
      <c r="I42" s="70" t="s">
        <v>6</v>
      </c>
      <c r="J42" s="70" t="s">
        <v>8590</v>
      </c>
      <c r="K42" s="74"/>
      <c r="L42" s="70" t="s">
        <v>8534</v>
      </c>
      <c r="M42" s="74"/>
      <c r="N42" s="70">
        <v>80000</v>
      </c>
      <c r="O42" s="74"/>
      <c r="P42" s="70">
        <v>30000</v>
      </c>
      <c r="Q42" s="70" t="s">
        <v>8529</v>
      </c>
      <c r="R42" s="70" t="s">
        <v>8543</v>
      </c>
      <c r="S42" s="218"/>
      <c r="T42" s="355"/>
      <c r="U42" s="148">
        <v>30000</v>
      </c>
      <c r="V42">
        <f t="shared" si="0"/>
        <v>27000</v>
      </c>
    </row>
    <row r="43" spans="1:22" ht="135">
      <c r="A43" s="230">
        <v>36</v>
      </c>
      <c r="B43" s="74"/>
      <c r="C43" s="74" t="s">
        <v>8591</v>
      </c>
      <c r="D43" s="74" t="s">
        <v>8592</v>
      </c>
      <c r="E43" s="74" t="s">
        <v>8593</v>
      </c>
      <c r="F43" s="74" t="s">
        <v>30</v>
      </c>
      <c r="G43" s="74" t="s">
        <v>31</v>
      </c>
      <c r="H43" s="74" t="s">
        <v>41</v>
      </c>
      <c r="I43" s="74" t="s">
        <v>6</v>
      </c>
      <c r="J43" s="70" t="s">
        <v>8594</v>
      </c>
      <c r="K43" s="74"/>
      <c r="L43" s="74" t="s">
        <v>1756</v>
      </c>
      <c r="M43" s="74"/>
      <c r="N43" s="74">
        <v>195000</v>
      </c>
      <c r="O43" s="74"/>
      <c r="P43" s="74">
        <v>50000</v>
      </c>
      <c r="Q43" s="74" t="s">
        <v>8595</v>
      </c>
      <c r="R43" s="74" t="s">
        <v>3011</v>
      </c>
      <c r="S43" s="218"/>
      <c r="T43" s="355"/>
      <c r="U43" s="148">
        <v>50000</v>
      </c>
      <c r="V43">
        <f t="shared" si="0"/>
        <v>45000</v>
      </c>
    </row>
    <row r="44" spans="1:22" ht="105">
      <c r="A44" s="230">
        <v>37</v>
      </c>
      <c r="B44" s="74"/>
      <c r="C44" s="133" t="s">
        <v>8596</v>
      </c>
      <c r="D44" s="133" t="s">
        <v>8592</v>
      </c>
      <c r="E44" s="74" t="s">
        <v>8597</v>
      </c>
      <c r="F44" s="70" t="s">
        <v>30</v>
      </c>
      <c r="G44" s="70" t="s">
        <v>31</v>
      </c>
      <c r="H44" s="70" t="s">
        <v>41</v>
      </c>
      <c r="I44" s="70" t="s">
        <v>6</v>
      </c>
      <c r="J44" s="70" t="s">
        <v>8598</v>
      </c>
      <c r="K44" s="74"/>
      <c r="L44" s="74" t="s">
        <v>1756</v>
      </c>
      <c r="M44" s="74"/>
      <c r="N44" s="74">
        <v>223000</v>
      </c>
      <c r="O44" s="74"/>
      <c r="P44" s="74">
        <v>50000</v>
      </c>
      <c r="Q44" s="74" t="s">
        <v>8599</v>
      </c>
      <c r="R44" s="74" t="s">
        <v>3004</v>
      </c>
      <c r="S44" s="218"/>
      <c r="T44" s="355"/>
      <c r="U44" s="148">
        <v>50000</v>
      </c>
      <c r="V44">
        <f t="shared" si="0"/>
        <v>45000</v>
      </c>
    </row>
    <row r="45" spans="1:22" ht="165">
      <c r="A45" s="230">
        <v>38</v>
      </c>
      <c r="B45" s="74"/>
      <c r="C45" s="368" t="s">
        <v>8600</v>
      </c>
      <c r="D45" s="368" t="s">
        <v>8601</v>
      </c>
      <c r="E45" s="74" t="s">
        <v>8602</v>
      </c>
      <c r="F45" s="70" t="s">
        <v>30</v>
      </c>
      <c r="G45" s="70" t="s">
        <v>31</v>
      </c>
      <c r="H45" s="70" t="s">
        <v>32</v>
      </c>
      <c r="I45" s="70" t="s">
        <v>6</v>
      </c>
      <c r="J45" s="70" t="s">
        <v>8594</v>
      </c>
      <c r="K45" s="74"/>
      <c r="L45" s="74" t="s">
        <v>1756</v>
      </c>
      <c r="M45" s="74"/>
      <c r="N45" s="74">
        <v>157500</v>
      </c>
      <c r="O45" s="74"/>
      <c r="P45" s="74">
        <v>45000</v>
      </c>
      <c r="Q45" s="74" t="s">
        <v>8599</v>
      </c>
      <c r="R45" s="74" t="s">
        <v>6482</v>
      </c>
      <c r="S45" s="218"/>
      <c r="T45" s="355"/>
      <c r="U45" s="148">
        <v>45000</v>
      </c>
      <c r="V45">
        <f t="shared" si="0"/>
        <v>40500</v>
      </c>
    </row>
    <row r="46" spans="1:22" ht="135">
      <c r="A46" s="230">
        <v>39</v>
      </c>
      <c r="B46" s="74"/>
      <c r="C46" s="368" t="s">
        <v>8603</v>
      </c>
      <c r="D46" s="368" t="s">
        <v>8604</v>
      </c>
      <c r="E46" s="74" t="s">
        <v>8605</v>
      </c>
      <c r="F46" s="70" t="s">
        <v>30</v>
      </c>
      <c r="G46" s="70" t="s">
        <v>31</v>
      </c>
      <c r="H46" s="70" t="s">
        <v>32</v>
      </c>
      <c r="I46" s="70" t="s">
        <v>6</v>
      </c>
      <c r="J46" s="70" t="s">
        <v>8606</v>
      </c>
      <c r="K46" s="74"/>
      <c r="L46" s="74" t="s">
        <v>1756</v>
      </c>
      <c r="M46" s="74"/>
      <c r="N46" s="74">
        <v>202500</v>
      </c>
      <c r="O46" s="74"/>
      <c r="P46" s="74">
        <v>45000</v>
      </c>
      <c r="Q46" s="74" t="s">
        <v>8599</v>
      </c>
      <c r="R46" s="74" t="s">
        <v>8535</v>
      </c>
      <c r="S46" s="218"/>
      <c r="T46" s="355"/>
      <c r="U46" s="148">
        <v>45000</v>
      </c>
      <c r="V46">
        <f t="shared" si="0"/>
        <v>40500</v>
      </c>
    </row>
    <row r="47" spans="1:22" ht="90">
      <c r="A47" s="230">
        <v>40</v>
      </c>
      <c r="B47" s="74"/>
      <c r="C47" s="368" t="s">
        <v>8607</v>
      </c>
      <c r="D47" s="368" t="s">
        <v>8608</v>
      </c>
      <c r="E47" s="70" t="s">
        <v>8609</v>
      </c>
      <c r="F47" s="70" t="s">
        <v>30</v>
      </c>
      <c r="G47" s="70" t="s">
        <v>31</v>
      </c>
      <c r="H47" s="70" t="s">
        <v>32</v>
      </c>
      <c r="I47" s="70" t="s">
        <v>6</v>
      </c>
      <c r="J47" s="70" t="s">
        <v>8610</v>
      </c>
      <c r="K47" s="74"/>
      <c r="L47" s="70" t="s">
        <v>8534</v>
      </c>
      <c r="M47" s="74"/>
      <c r="N47" s="70">
        <v>190000</v>
      </c>
      <c r="O47" s="74"/>
      <c r="P47" s="70">
        <v>40000</v>
      </c>
      <c r="Q47" s="70" t="s">
        <v>8599</v>
      </c>
      <c r="R47" s="70" t="s">
        <v>3015</v>
      </c>
      <c r="S47" s="218"/>
      <c r="T47" s="355"/>
      <c r="U47" s="148">
        <v>40000</v>
      </c>
      <c r="V47">
        <f t="shared" si="0"/>
        <v>36000</v>
      </c>
    </row>
    <row r="48" spans="1:22" ht="150">
      <c r="A48" s="230">
        <v>41</v>
      </c>
      <c r="B48" s="74"/>
      <c r="C48" s="368" t="s">
        <v>8611</v>
      </c>
      <c r="D48" s="368" t="s">
        <v>8612</v>
      </c>
      <c r="E48" s="70" t="s">
        <v>8613</v>
      </c>
      <c r="F48" s="70" t="s">
        <v>30</v>
      </c>
      <c r="G48" s="70" t="s">
        <v>31</v>
      </c>
      <c r="H48" s="70" t="s">
        <v>32</v>
      </c>
      <c r="I48" s="70" t="s">
        <v>6</v>
      </c>
      <c r="J48" s="70" t="s">
        <v>8614</v>
      </c>
      <c r="K48" s="74"/>
      <c r="L48" s="70" t="s">
        <v>8534</v>
      </c>
      <c r="M48" s="74"/>
      <c r="N48" s="70">
        <v>190000</v>
      </c>
      <c r="O48" s="74"/>
      <c r="P48" s="70">
        <v>40000</v>
      </c>
      <c r="Q48" s="70" t="s">
        <v>8599</v>
      </c>
      <c r="R48" s="70" t="s">
        <v>6714</v>
      </c>
      <c r="S48" s="218"/>
      <c r="T48" s="355"/>
      <c r="U48" s="148">
        <v>40000</v>
      </c>
      <c r="V48">
        <f t="shared" si="0"/>
        <v>36000</v>
      </c>
    </row>
    <row r="49" spans="1:22" ht="165">
      <c r="A49" s="230">
        <v>42</v>
      </c>
      <c r="B49" s="74"/>
      <c r="C49" s="368" t="s">
        <v>8615</v>
      </c>
      <c r="D49" s="368" t="s">
        <v>8616</v>
      </c>
      <c r="E49" s="70" t="s">
        <v>8617</v>
      </c>
      <c r="F49" s="70" t="s">
        <v>30</v>
      </c>
      <c r="G49" s="70" t="s">
        <v>31</v>
      </c>
      <c r="H49" s="70" t="s">
        <v>41</v>
      </c>
      <c r="I49" s="70" t="s">
        <v>6</v>
      </c>
      <c r="J49" s="70" t="s">
        <v>8618</v>
      </c>
      <c r="K49" s="74"/>
      <c r="L49" s="70" t="s">
        <v>6578</v>
      </c>
      <c r="M49" s="74"/>
      <c r="N49" s="70">
        <v>99500</v>
      </c>
      <c r="O49" s="74"/>
      <c r="P49" s="70">
        <v>49500</v>
      </c>
      <c r="Q49" s="70" t="s">
        <v>8599</v>
      </c>
      <c r="R49" s="70" t="s">
        <v>3015</v>
      </c>
      <c r="S49" s="218"/>
      <c r="T49" s="355"/>
      <c r="U49" s="148">
        <v>49500</v>
      </c>
      <c r="V49">
        <f t="shared" si="0"/>
        <v>44550</v>
      </c>
    </row>
    <row r="50" spans="1:22" ht="90">
      <c r="A50" s="230">
        <v>43</v>
      </c>
      <c r="B50" s="74"/>
      <c r="C50" s="368" t="s">
        <v>8619</v>
      </c>
      <c r="D50" s="368" t="s">
        <v>8620</v>
      </c>
      <c r="E50" s="70" t="s">
        <v>8621</v>
      </c>
      <c r="F50" s="70" t="s">
        <v>30</v>
      </c>
      <c r="G50" s="70" t="s">
        <v>31</v>
      </c>
      <c r="H50" s="70" t="s">
        <v>32</v>
      </c>
      <c r="I50" s="70" t="s">
        <v>6</v>
      </c>
      <c r="J50" s="70" t="s">
        <v>8622</v>
      </c>
      <c r="K50" s="74"/>
      <c r="L50" s="70" t="s">
        <v>8534</v>
      </c>
      <c r="M50" s="74"/>
      <c r="N50" s="70">
        <v>80000</v>
      </c>
      <c r="O50" s="74"/>
      <c r="P50" s="70">
        <v>50000</v>
      </c>
      <c r="Q50" s="70" t="s">
        <v>8599</v>
      </c>
      <c r="R50" s="70" t="s">
        <v>8488</v>
      </c>
      <c r="S50" s="218"/>
      <c r="T50" s="355"/>
      <c r="U50" s="148">
        <v>50000</v>
      </c>
      <c r="V50">
        <f t="shared" si="0"/>
        <v>45000</v>
      </c>
    </row>
    <row r="51" spans="1:22" ht="165">
      <c r="A51" s="230">
        <v>44</v>
      </c>
      <c r="B51" s="74"/>
      <c r="C51" s="368" t="s">
        <v>8623</v>
      </c>
      <c r="D51" s="368" t="s">
        <v>8624</v>
      </c>
      <c r="E51" s="70" t="s">
        <v>8625</v>
      </c>
      <c r="F51" s="70" t="s">
        <v>30</v>
      </c>
      <c r="G51" s="70" t="s">
        <v>31</v>
      </c>
      <c r="H51" s="70" t="s">
        <v>32</v>
      </c>
      <c r="I51" s="70" t="s">
        <v>6</v>
      </c>
      <c r="J51" s="70" t="s">
        <v>8626</v>
      </c>
      <c r="K51" s="74"/>
      <c r="L51" s="70" t="s">
        <v>8627</v>
      </c>
      <c r="M51" s="74"/>
      <c r="N51" s="70">
        <v>22450</v>
      </c>
      <c r="O51" s="74"/>
      <c r="P51" s="70">
        <v>22450</v>
      </c>
      <c r="Q51" s="70" t="s">
        <v>8599</v>
      </c>
      <c r="R51" s="70" t="s">
        <v>6714</v>
      </c>
      <c r="S51" s="218"/>
      <c r="T51" s="355"/>
      <c r="U51" s="148">
        <v>22450</v>
      </c>
      <c r="V51">
        <f t="shared" si="0"/>
        <v>20205</v>
      </c>
    </row>
    <row r="52" spans="1:22" ht="90">
      <c r="A52" s="230">
        <v>45</v>
      </c>
      <c r="B52" s="74"/>
      <c r="C52" s="368" t="s">
        <v>8628</v>
      </c>
      <c r="D52" s="368" t="s">
        <v>8629</v>
      </c>
      <c r="E52" s="70" t="s">
        <v>8630</v>
      </c>
      <c r="F52" s="70" t="s">
        <v>30</v>
      </c>
      <c r="G52" s="70" t="s">
        <v>31</v>
      </c>
      <c r="H52" s="70" t="s">
        <v>32</v>
      </c>
      <c r="I52" s="70" t="s">
        <v>6</v>
      </c>
      <c r="J52" s="70" t="s">
        <v>8631</v>
      </c>
      <c r="K52" s="74"/>
      <c r="L52" s="70" t="s">
        <v>8632</v>
      </c>
      <c r="M52" s="74"/>
      <c r="N52" s="70">
        <v>79500</v>
      </c>
      <c r="O52" s="74"/>
      <c r="P52" s="70">
        <v>23500</v>
      </c>
      <c r="Q52" s="70" t="s">
        <v>8599</v>
      </c>
      <c r="R52" s="70" t="s">
        <v>6714</v>
      </c>
      <c r="S52" s="218"/>
      <c r="T52" s="355"/>
      <c r="U52" s="148">
        <v>23500</v>
      </c>
      <c r="V52">
        <f t="shared" si="0"/>
        <v>21150</v>
      </c>
    </row>
    <row r="53" spans="1:22" ht="120">
      <c r="A53" s="230">
        <v>46</v>
      </c>
      <c r="B53" s="74"/>
      <c r="C53" s="368" t="s">
        <v>8633</v>
      </c>
      <c r="D53" s="368" t="s">
        <v>6128</v>
      </c>
      <c r="E53" s="70" t="s">
        <v>8634</v>
      </c>
      <c r="F53" s="70" t="s">
        <v>30</v>
      </c>
      <c r="G53" s="70" t="s">
        <v>31</v>
      </c>
      <c r="H53" s="70" t="s">
        <v>32</v>
      </c>
      <c r="I53" s="70" t="s">
        <v>6</v>
      </c>
      <c r="J53" s="70" t="s">
        <v>8574</v>
      </c>
      <c r="K53" s="74"/>
      <c r="L53" s="70" t="s">
        <v>8534</v>
      </c>
      <c r="M53" s="74"/>
      <c r="N53" s="70">
        <v>150000</v>
      </c>
      <c r="O53" s="74"/>
      <c r="P53" s="70">
        <v>50000</v>
      </c>
      <c r="Q53" s="70" t="s">
        <v>8599</v>
      </c>
      <c r="R53" s="70" t="s">
        <v>8488</v>
      </c>
      <c r="S53" s="218"/>
      <c r="T53" s="355"/>
      <c r="U53" s="148">
        <v>50000</v>
      </c>
      <c r="V53">
        <f t="shared" si="0"/>
        <v>45000</v>
      </c>
    </row>
    <row r="54" spans="1:22" ht="195">
      <c r="A54" s="230">
        <v>47</v>
      </c>
      <c r="B54" s="74"/>
      <c r="C54" s="142" t="s">
        <v>8635</v>
      </c>
      <c r="D54" s="368" t="s">
        <v>8636</v>
      </c>
      <c r="E54" s="70" t="s">
        <v>8637</v>
      </c>
      <c r="F54" s="70" t="s">
        <v>30</v>
      </c>
      <c r="G54" s="70" t="s">
        <v>31</v>
      </c>
      <c r="H54" s="70" t="s">
        <v>32</v>
      </c>
      <c r="I54" s="70" t="s">
        <v>6</v>
      </c>
      <c r="J54" s="70" t="s">
        <v>8638</v>
      </c>
      <c r="K54" s="74"/>
      <c r="L54" s="70" t="s">
        <v>1756</v>
      </c>
      <c r="M54" s="74"/>
      <c r="N54" s="70">
        <v>202500</v>
      </c>
      <c r="O54" s="74"/>
      <c r="P54" s="70">
        <v>45000</v>
      </c>
      <c r="Q54" s="70" t="s">
        <v>8639</v>
      </c>
      <c r="R54" s="70" t="s">
        <v>3004</v>
      </c>
      <c r="S54" s="218"/>
      <c r="T54" s="355"/>
      <c r="U54" s="148">
        <v>45000</v>
      </c>
      <c r="V54">
        <f t="shared" si="0"/>
        <v>40500</v>
      </c>
    </row>
    <row r="55" spans="1:22" ht="105">
      <c r="A55" s="230">
        <v>48</v>
      </c>
      <c r="B55" s="74"/>
      <c r="C55" s="142" t="s">
        <v>8640</v>
      </c>
      <c r="D55" s="368" t="s">
        <v>8641</v>
      </c>
      <c r="E55" s="70" t="s">
        <v>8642</v>
      </c>
      <c r="F55" s="70" t="s">
        <v>30</v>
      </c>
      <c r="G55" s="70" t="s">
        <v>31</v>
      </c>
      <c r="H55" s="70" t="s">
        <v>41</v>
      </c>
      <c r="I55" s="70" t="s">
        <v>6</v>
      </c>
      <c r="J55" s="70" t="s">
        <v>8638</v>
      </c>
      <c r="K55" s="74"/>
      <c r="L55" s="70" t="s">
        <v>1756</v>
      </c>
      <c r="M55" s="74"/>
      <c r="N55" s="70">
        <v>157500</v>
      </c>
      <c r="O55" s="74"/>
      <c r="P55" s="70">
        <v>45000</v>
      </c>
      <c r="Q55" s="70" t="s">
        <v>8639</v>
      </c>
      <c r="R55" s="70" t="s">
        <v>6482</v>
      </c>
      <c r="S55" s="218"/>
      <c r="T55" s="355"/>
      <c r="U55" s="148">
        <v>45000</v>
      </c>
      <c r="V55">
        <f t="shared" si="0"/>
        <v>40500</v>
      </c>
    </row>
    <row r="56" spans="1:22" ht="105">
      <c r="A56" s="230">
        <v>49</v>
      </c>
      <c r="B56" s="74"/>
      <c r="C56" s="142" t="s">
        <v>8643</v>
      </c>
      <c r="D56" s="368" t="s">
        <v>8644</v>
      </c>
      <c r="E56" s="70" t="s">
        <v>8645</v>
      </c>
      <c r="F56" s="70" t="s">
        <v>30</v>
      </c>
      <c r="G56" s="70" t="s">
        <v>31</v>
      </c>
      <c r="H56" s="70" t="s">
        <v>32</v>
      </c>
      <c r="I56" s="70" t="s">
        <v>6</v>
      </c>
      <c r="J56" s="70" t="s">
        <v>8646</v>
      </c>
      <c r="K56" s="74"/>
      <c r="L56" s="74"/>
      <c r="M56" s="74"/>
      <c r="N56" s="70">
        <v>100000</v>
      </c>
      <c r="O56" s="74"/>
      <c r="P56" s="70">
        <v>50000</v>
      </c>
      <c r="Q56" s="70" t="s">
        <v>8639</v>
      </c>
      <c r="R56" s="70" t="s">
        <v>8488</v>
      </c>
      <c r="S56" s="218"/>
      <c r="T56" s="355"/>
      <c r="U56" s="148">
        <v>50000</v>
      </c>
      <c r="V56">
        <f t="shared" si="0"/>
        <v>45000</v>
      </c>
    </row>
    <row r="57" spans="1:22" ht="135">
      <c r="A57" s="230">
        <v>50</v>
      </c>
      <c r="B57" s="74"/>
      <c r="C57" s="142" t="s">
        <v>8647</v>
      </c>
      <c r="D57" s="368" t="s">
        <v>8648</v>
      </c>
      <c r="E57" s="70" t="s">
        <v>8649</v>
      </c>
      <c r="F57" s="70" t="s">
        <v>30</v>
      </c>
      <c r="G57" s="70" t="s">
        <v>31</v>
      </c>
      <c r="H57" s="70" t="s">
        <v>32</v>
      </c>
      <c r="I57" s="70" t="s">
        <v>6</v>
      </c>
      <c r="J57" s="70" t="s">
        <v>8650</v>
      </c>
      <c r="K57" s="74"/>
      <c r="L57" s="74"/>
      <c r="M57" s="74"/>
      <c r="N57" s="70">
        <v>134410</v>
      </c>
      <c r="O57" s="74"/>
      <c r="P57" s="70">
        <v>50000</v>
      </c>
      <c r="Q57" s="70" t="s">
        <v>8639</v>
      </c>
      <c r="R57" s="70" t="s">
        <v>8488</v>
      </c>
      <c r="S57" s="218"/>
      <c r="T57" s="355"/>
      <c r="U57" s="148">
        <v>50000</v>
      </c>
      <c r="V57">
        <f t="shared" si="0"/>
        <v>45000</v>
      </c>
    </row>
    <row r="58" spans="1:22" ht="173.25">
      <c r="A58" s="230">
        <v>51</v>
      </c>
      <c r="B58" s="218"/>
      <c r="C58" s="260" t="s">
        <v>8651</v>
      </c>
      <c r="D58" s="260" t="s">
        <v>8652</v>
      </c>
      <c r="E58" s="260" t="s">
        <v>8653</v>
      </c>
      <c r="F58" s="260" t="s">
        <v>30</v>
      </c>
      <c r="G58" s="260" t="s">
        <v>31</v>
      </c>
      <c r="H58" s="260" t="s">
        <v>32</v>
      </c>
      <c r="I58" s="260" t="s">
        <v>6</v>
      </c>
      <c r="J58" s="260" t="s">
        <v>8654</v>
      </c>
      <c r="K58" s="260"/>
      <c r="L58" s="260" t="s">
        <v>1756</v>
      </c>
      <c r="M58" s="260" t="s">
        <v>8655</v>
      </c>
      <c r="N58" s="260">
        <v>157500</v>
      </c>
      <c r="O58" s="260" t="s">
        <v>8656</v>
      </c>
      <c r="P58" s="260">
        <v>50000</v>
      </c>
      <c r="Q58" s="260" t="s">
        <v>8657</v>
      </c>
      <c r="R58" s="260" t="s">
        <v>8535</v>
      </c>
      <c r="S58" s="218"/>
      <c r="T58" s="355"/>
      <c r="U58" s="335">
        <v>50000</v>
      </c>
      <c r="V58">
        <f t="shared" si="0"/>
        <v>45000</v>
      </c>
    </row>
    <row r="59" spans="1:22" ht="94.5">
      <c r="A59" s="230">
        <v>52</v>
      </c>
      <c r="B59" s="218"/>
      <c r="C59" s="260" t="s">
        <v>8658</v>
      </c>
      <c r="D59" s="260" t="s">
        <v>8659</v>
      </c>
      <c r="E59" s="260" t="s">
        <v>8660</v>
      </c>
      <c r="F59" s="260" t="s">
        <v>30</v>
      </c>
      <c r="G59" s="260" t="s">
        <v>31</v>
      </c>
      <c r="H59" s="260" t="s">
        <v>32</v>
      </c>
      <c r="I59" s="260" t="s">
        <v>6</v>
      </c>
      <c r="J59" s="260" t="s">
        <v>8661</v>
      </c>
      <c r="K59" s="260"/>
      <c r="L59" s="260" t="s">
        <v>8662</v>
      </c>
      <c r="M59" s="260" t="s">
        <v>8663</v>
      </c>
      <c r="N59" s="260">
        <v>50000</v>
      </c>
      <c r="O59" s="260" t="s">
        <v>8664</v>
      </c>
      <c r="P59" s="260">
        <v>25000</v>
      </c>
      <c r="Q59" s="260" t="s">
        <v>8665</v>
      </c>
      <c r="R59" s="260" t="s">
        <v>8543</v>
      </c>
      <c r="S59" s="218"/>
      <c r="T59" s="355"/>
      <c r="U59" s="335">
        <v>25000</v>
      </c>
      <c r="V59">
        <f t="shared" si="0"/>
        <v>22500</v>
      </c>
    </row>
    <row r="60" spans="1:22" ht="267.75">
      <c r="A60" s="230">
        <v>53</v>
      </c>
      <c r="B60" s="218"/>
      <c r="C60" s="260" t="s">
        <v>8666</v>
      </c>
      <c r="D60" s="260" t="s">
        <v>8667</v>
      </c>
      <c r="E60" s="260" t="s">
        <v>8668</v>
      </c>
      <c r="F60" s="260" t="s">
        <v>30</v>
      </c>
      <c r="G60" s="260" t="s">
        <v>31</v>
      </c>
      <c r="H60" s="260" t="s">
        <v>32</v>
      </c>
      <c r="I60" s="260" t="s">
        <v>6</v>
      </c>
      <c r="J60" s="221" t="s">
        <v>2998</v>
      </c>
      <c r="K60" s="227" t="s">
        <v>2999</v>
      </c>
      <c r="L60" s="260" t="s">
        <v>3000</v>
      </c>
      <c r="M60" s="260" t="s">
        <v>8669</v>
      </c>
      <c r="N60" s="260">
        <v>202500</v>
      </c>
      <c r="O60" s="260" t="s">
        <v>8664</v>
      </c>
      <c r="P60" s="260">
        <v>22500</v>
      </c>
      <c r="Q60" s="260" t="s">
        <v>8665</v>
      </c>
      <c r="R60" s="260" t="s">
        <v>8670</v>
      </c>
      <c r="S60" s="218"/>
      <c r="T60" s="355"/>
      <c r="U60" s="335">
        <v>22500</v>
      </c>
      <c r="V60">
        <f t="shared" si="0"/>
        <v>20250</v>
      </c>
    </row>
    <row r="61" spans="1:22" ht="157.5">
      <c r="A61" s="230">
        <v>54</v>
      </c>
      <c r="B61" s="218"/>
      <c r="C61" s="260" t="s">
        <v>8671</v>
      </c>
      <c r="D61" s="260" t="s">
        <v>8672</v>
      </c>
      <c r="E61" s="260" t="s">
        <v>8673</v>
      </c>
      <c r="F61" s="260" t="s">
        <v>30</v>
      </c>
      <c r="G61" s="260" t="s">
        <v>31</v>
      </c>
      <c r="H61" s="260" t="s">
        <v>32</v>
      </c>
      <c r="I61" s="260" t="s">
        <v>6</v>
      </c>
      <c r="J61" s="221" t="s">
        <v>3185</v>
      </c>
      <c r="K61" s="227" t="s">
        <v>3037</v>
      </c>
      <c r="L61" s="260" t="s">
        <v>8534</v>
      </c>
      <c r="M61" s="260" t="s">
        <v>8655</v>
      </c>
      <c r="N61" s="260">
        <v>150000</v>
      </c>
      <c r="O61" s="260" t="s">
        <v>8674</v>
      </c>
      <c r="P61" s="260">
        <v>50000</v>
      </c>
      <c r="Q61" s="260" t="s">
        <v>8675</v>
      </c>
      <c r="R61" s="260" t="s">
        <v>8543</v>
      </c>
      <c r="S61" s="218"/>
      <c r="T61" s="355"/>
      <c r="U61" s="335">
        <v>50000</v>
      </c>
      <c r="V61">
        <f t="shared" si="0"/>
        <v>45000</v>
      </c>
    </row>
    <row r="62" spans="1:22" ht="204.75">
      <c r="A62" s="230">
        <v>55</v>
      </c>
      <c r="B62" s="218"/>
      <c r="C62" s="260" t="s">
        <v>8676</v>
      </c>
      <c r="D62" s="260" t="s">
        <v>8677</v>
      </c>
      <c r="E62" s="260" t="s">
        <v>8678</v>
      </c>
      <c r="F62" s="260" t="s">
        <v>30</v>
      </c>
      <c r="G62" s="260" t="s">
        <v>31</v>
      </c>
      <c r="H62" s="260" t="s">
        <v>41</v>
      </c>
      <c r="I62" s="260" t="s">
        <v>6</v>
      </c>
      <c r="J62" s="226" t="s">
        <v>6520</v>
      </c>
      <c r="K62" s="227" t="s">
        <v>3020</v>
      </c>
      <c r="L62" s="260" t="s">
        <v>1756</v>
      </c>
      <c r="M62" s="260" t="s">
        <v>8679</v>
      </c>
      <c r="N62" s="260">
        <v>223000</v>
      </c>
      <c r="O62" s="260" t="s">
        <v>8680</v>
      </c>
      <c r="P62" s="335">
        <v>50000</v>
      </c>
      <c r="Q62" s="260" t="s">
        <v>8675</v>
      </c>
      <c r="R62" s="260" t="s">
        <v>8543</v>
      </c>
      <c r="S62" s="218"/>
      <c r="T62" s="355"/>
      <c r="U62" s="335">
        <v>50000</v>
      </c>
      <c r="V62">
        <f t="shared" si="0"/>
        <v>45000</v>
      </c>
    </row>
    <row r="63" spans="1:22" ht="285">
      <c r="A63" s="230">
        <v>56</v>
      </c>
      <c r="B63" s="218"/>
      <c r="C63" s="260" t="s">
        <v>8681</v>
      </c>
      <c r="D63" s="260" t="s">
        <v>8682</v>
      </c>
      <c r="E63" s="260" t="s">
        <v>8678</v>
      </c>
      <c r="F63" s="260" t="s">
        <v>30</v>
      </c>
      <c r="G63" s="260" t="s">
        <v>31</v>
      </c>
      <c r="H63" s="260" t="s">
        <v>41</v>
      </c>
      <c r="I63" s="260" t="s">
        <v>6</v>
      </c>
      <c r="J63" s="169" t="s">
        <v>3065</v>
      </c>
      <c r="K63" s="162" t="s">
        <v>3037</v>
      </c>
      <c r="L63" s="260" t="s">
        <v>8534</v>
      </c>
      <c r="M63" s="260" t="s">
        <v>8655</v>
      </c>
      <c r="N63" s="260">
        <v>200000</v>
      </c>
      <c r="O63" s="260" t="s">
        <v>8683</v>
      </c>
      <c r="P63" s="335">
        <v>50000</v>
      </c>
      <c r="Q63" s="260" t="s">
        <v>8675</v>
      </c>
      <c r="R63" s="260" t="s">
        <v>8543</v>
      </c>
      <c r="S63" s="218"/>
      <c r="T63" s="355"/>
      <c r="U63" s="335">
        <v>50000</v>
      </c>
      <c r="V63">
        <f t="shared" si="0"/>
        <v>45000</v>
      </c>
    </row>
    <row r="64" spans="1:22" ht="141.75">
      <c r="A64" s="230">
        <v>57</v>
      </c>
      <c r="B64" s="218"/>
      <c r="C64" s="260" t="s">
        <v>8684</v>
      </c>
      <c r="D64" s="260" t="s">
        <v>8685</v>
      </c>
      <c r="E64" s="260" t="s">
        <v>8686</v>
      </c>
      <c r="F64" s="260" t="s">
        <v>30</v>
      </c>
      <c r="G64" s="260" t="s">
        <v>31</v>
      </c>
      <c r="H64" s="260" t="s">
        <v>32</v>
      </c>
      <c r="I64" s="260" t="s">
        <v>6</v>
      </c>
      <c r="J64" s="260" t="s">
        <v>8687</v>
      </c>
      <c r="K64" s="260"/>
      <c r="L64" s="260" t="s">
        <v>8534</v>
      </c>
      <c r="M64" s="260" t="s">
        <v>8655</v>
      </c>
      <c r="N64" s="260">
        <v>200000</v>
      </c>
      <c r="O64" s="260" t="s">
        <v>8688</v>
      </c>
      <c r="P64" s="335">
        <v>50000</v>
      </c>
      <c r="Q64" s="260" t="s">
        <v>8675</v>
      </c>
      <c r="R64" s="260" t="s">
        <v>8488</v>
      </c>
      <c r="S64" s="218"/>
      <c r="T64" s="355"/>
      <c r="U64" s="335">
        <v>50000</v>
      </c>
      <c r="V64">
        <f t="shared" si="0"/>
        <v>45000</v>
      </c>
    </row>
    <row r="65" spans="1:22" ht="141.75">
      <c r="A65" s="230">
        <v>58</v>
      </c>
      <c r="B65" s="218"/>
      <c r="C65" s="260" t="s">
        <v>8689</v>
      </c>
      <c r="D65" s="260" t="s">
        <v>8690</v>
      </c>
      <c r="E65" s="260" t="s">
        <v>8691</v>
      </c>
      <c r="F65" s="260" t="s">
        <v>30</v>
      </c>
      <c r="G65" s="260" t="s">
        <v>31</v>
      </c>
      <c r="H65" s="260" t="s">
        <v>32</v>
      </c>
      <c r="I65" s="260" t="s">
        <v>6</v>
      </c>
      <c r="J65" s="260" t="s">
        <v>8692</v>
      </c>
      <c r="K65" s="260"/>
      <c r="L65" s="260" t="s">
        <v>8693</v>
      </c>
      <c r="M65" s="260" t="s">
        <v>8655</v>
      </c>
      <c r="N65" s="260">
        <v>200000</v>
      </c>
      <c r="O65" s="260" t="s">
        <v>8688</v>
      </c>
      <c r="P65" s="335">
        <v>50000</v>
      </c>
      <c r="Q65" s="260" t="s">
        <v>8675</v>
      </c>
      <c r="R65" s="260" t="s">
        <v>8535</v>
      </c>
      <c r="S65" s="218"/>
      <c r="T65" s="355"/>
      <c r="U65" s="335">
        <v>50000</v>
      </c>
      <c r="V65">
        <f t="shared" si="0"/>
        <v>45000</v>
      </c>
    </row>
    <row r="66" spans="1:22" ht="78.75">
      <c r="A66" s="230">
        <v>59</v>
      </c>
      <c r="B66" s="218"/>
      <c r="C66" s="260" t="s">
        <v>8694</v>
      </c>
      <c r="D66" s="260" t="s">
        <v>8695</v>
      </c>
      <c r="E66" s="260" t="s">
        <v>8696</v>
      </c>
      <c r="F66" s="260" t="s">
        <v>30</v>
      </c>
      <c r="G66" s="260" t="s">
        <v>31</v>
      </c>
      <c r="H66" s="260" t="s">
        <v>32</v>
      </c>
      <c r="I66" s="260" t="s">
        <v>6</v>
      </c>
      <c r="J66" s="260" t="s">
        <v>8578</v>
      </c>
      <c r="K66" s="260"/>
      <c r="L66" s="260" t="s">
        <v>8693</v>
      </c>
      <c r="M66" s="260" t="s">
        <v>8663</v>
      </c>
      <c r="N66" s="260">
        <v>147500</v>
      </c>
      <c r="O66" s="260" t="s">
        <v>6600</v>
      </c>
      <c r="P66" s="335">
        <v>47500</v>
      </c>
      <c r="Q66" s="260" t="s">
        <v>8675</v>
      </c>
      <c r="R66" s="260" t="s">
        <v>8488</v>
      </c>
      <c r="S66" s="218"/>
      <c r="T66" s="355"/>
      <c r="U66" s="335">
        <v>47500</v>
      </c>
      <c r="V66">
        <f t="shared" si="0"/>
        <v>42750</v>
      </c>
    </row>
    <row r="67" spans="1:22" ht="141.75">
      <c r="A67" s="230">
        <v>60</v>
      </c>
      <c r="B67" s="218"/>
      <c r="C67" s="260" t="s">
        <v>8697</v>
      </c>
      <c r="D67" s="260" t="s">
        <v>8698</v>
      </c>
      <c r="E67" s="260" t="s">
        <v>8699</v>
      </c>
      <c r="F67" s="260" t="s">
        <v>30</v>
      </c>
      <c r="G67" s="260" t="s">
        <v>31</v>
      </c>
      <c r="H67" s="260" t="s">
        <v>32</v>
      </c>
      <c r="I67" s="260" t="s">
        <v>6</v>
      </c>
      <c r="J67" s="260" t="s">
        <v>8687</v>
      </c>
      <c r="K67" s="260"/>
      <c r="L67" s="260" t="s">
        <v>8534</v>
      </c>
      <c r="M67" s="260" t="s">
        <v>8655</v>
      </c>
      <c r="N67" s="260">
        <v>150000</v>
      </c>
      <c r="O67" s="260" t="s">
        <v>8700</v>
      </c>
      <c r="P67" s="335">
        <v>50000</v>
      </c>
      <c r="Q67" s="260" t="s">
        <v>8675</v>
      </c>
      <c r="R67" s="260" t="s">
        <v>8543</v>
      </c>
      <c r="S67" s="218"/>
      <c r="T67" s="355"/>
      <c r="U67" s="335">
        <v>50000</v>
      </c>
      <c r="V67">
        <f t="shared" si="0"/>
        <v>45000</v>
      </c>
    </row>
    <row r="68" spans="1:22" ht="126">
      <c r="A68" s="230">
        <v>61</v>
      </c>
      <c r="B68" s="218"/>
      <c r="C68" s="260" t="s">
        <v>8701</v>
      </c>
      <c r="D68" s="260" t="s">
        <v>8702</v>
      </c>
      <c r="E68" s="260" t="s">
        <v>8703</v>
      </c>
      <c r="F68" s="260" t="s">
        <v>30</v>
      </c>
      <c r="G68" s="260" t="s">
        <v>31</v>
      </c>
      <c r="H68" s="260" t="s">
        <v>32</v>
      </c>
      <c r="I68" s="260" t="s">
        <v>6</v>
      </c>
      <c r="J68" s="260" t="s">
        <v>8704</v>
      </c>
      <c r="K68" s="260"/>
      <c r="L68" s="260" t="s">
        <v>8534</v>
      </c>
      <c r="M68" s="260" t="s">
        <v>8655</v>
      </c>
      <c r="N68" s="260">
        <v>150000</v>
      </c>
      <c r="O68" s="260" t="s">
        <v>6600</v>
      </c>
      <c r="P68" s="335">
        <v>47500</v>
      </c>
      <c r="Q68" s="260" t="s">
        <v>8675</v>
      </c>
      <c r="R68" s="260" t="s">
        <v>8488</v>
      </c>
      <c r="S68" s="218"/>
      <c r="T68" s="355"/>
      <c r="U68" s="335">
        <v>50000</v>
      </c>
      <c r="V68">
        <f t="shared" si="0"/>
        <v>42750</v>
      </c>
    </row>
    <row r="69" spans="1:22" ht="110.25">
      <c r="A69" s="230">
        <v>62</v>
      </c>
      <c r="B69" s="218"/>
      <c r="C69" s="260" t="s">
        <v>8705</v>
      </c>
      <c r="D69" s="260" t="s">
        <v>8706</v>
      </c>
      <c r="E69" s="260" t="s">
        <v>8707</v>
      </c>
      <c r="F69" s="260" t="s">
        <v>30</v>
      </c>
      <c r="G69" s="260" t="s">
        <v>31</v>
      </c>
      <c r="H69" s="260" t="s">
        <v>32</v>
      </c>
      <c r="I69" s="260" t="s">
        <v>6</v>
      </c>
      <c r="J69" s="260" t="s">
        <v>8708</v>
      </c>
      <c r="K69" s="260"/>
      <c r="L69" s="260" t="s">
        <v>8534</v>
      </c>
      <c r="M69" s="260" t="s">
        <v>8655</v>
      </c>
      <c r="N69" s="260">
        <v>200000</v>
      </c>
      <c r="O69" s="260" t="s">
        <v>6600</v>
      </c>
      <c r="P69" s="335">
        <v>47500</v>
      </c>
      <c r="Q69" s="260" t="s">
        <v>8675</v>
      </c>
      <c r="R69" s="260" t="s">
        <v>8488</v>
      </c>
      <c r="S69" s="218"/>
      <c r="T69" s="355"/>
      <c r="U69" s="335">
        <v>50000</v>
      </c>
      <c r="V69">
        <f t="shared" si="0"/>
        <v>42750</v>
      </c>
    </row>
    <row r="70" spans="1:22" ht="141.75">
      <c r="A70" s="230">
        <v>63</v>
      </c>
      <c r="B70" s="218"/>
      <c r="C70" s="260" t="s">
        <v>8709</v>
      </c>
      <c r="D70" s="260" t="s">
        <v>8710</v>
      </c>
      <c r="E70" s="260" t="s">
        <v>8711</v>
      </c>
      <c r="F70" s="260" t="s">
        <v>30</v>
      </c>
      <c r="G70" s="260" t="s">
        <v>31</v>
      </c>
      <c r="H70" s="260" t="s">
        <v>32</v>
      </c>
      <c r="I70" s="260" t="s">
        <v>6</v>
      </c>
      <c r="J70" s="260" t="s">
        <v>8712</v>
      </c>
      <c r="K70" s="260"/>
      <c r="L70" s="260" t="s">
        <v>8534</v>
      </c>
      <c r="M70" s="260" t="s">
        <v>8655</v>
      </c>
      <c r="N70" s="260">
        <v>200000</v>
      </c>
      <c r="O70" s="260" t="s">
        <v>8713</v>
      </c>
      <c r="P70" s="260">
        <v>50000</v>
      </c>
      <c r="Q70" s="260" t="s">
        <v>8675</v>
      </c>
      <c r="R70" s="260" t="s">
        <v>8488</v>
      </c>
      <c r="S70" s="218"/>
      <c r="T70" s="355"/>
      <c r="U70" s="335">
        <v>50000</v>
      </c>
      <c r="V70">
        <f t="shared" si="0"/>
        <v>45000</v>
      </c>
    </row>
    <row r="71" spans="1:22" ht="204.75">
      <c r="A71" s="230">
        <v>64</v>
      </c>
      <c r="B71" s="218"/>
      <c r="C71" s="260" t="s">
        <v>8714</v>
      </c>
      <c r="D71" s="260" t="s">
        <v>8715</v>
      </c>
      <c r="E71" s="260" t="s">
        <v>8716</v>
      </c>
      <c r="F71" s="260" t="s">
        <v>30</v>
      </c>
      <c r="G71" s="260" t="s">
        <v>31</v>
      </c>
      <c r="H71" s="260" t="s">
        <v>32</v>
      </c>
      <c r="I71" s="260" t="s">
        <v>6</v>
      </c>
      <c r="J71" s="260" t="s">
        <v>8717</v>
      </c>
      <c r="K71" s="260"/>
      <c r="L71" s="260" t="s">
        <v>8534</v>
      </c>
      <c r="M71" s="260" t="s">
        <v>8655</v>
      </c>
      <c r="N71" s="260">
        <v>150000</v>
      </c>
      <c r="O71" s="260" t="s">
        <v>8718</v>
      </c>
      <c r="P71" s="260">
        <v>50000</v>
      </c>
      <c r="Q71" s="260" t="s">
        <v>8675</v>
      </c>
      <c r="R71" s="260" t="s">
        <v>8543</v>
      </c>
      <c r="S71" s="218"/>
      <c r="T71" s="355"/>
      <c r="U71" s="335">
        <v>50000</v>
      </c>
      <c r="V71">
        <f t="shared" si="0"/>
        <v>45000</v>
      </c>
    </row>
    <row r="72" spans="1:22" ht="204.75">
      <c r="A72" s="230">
        <v>65</v>
      </c>
      <c r="B72" s="218"/>
      <c r="C72" s="260" t="s">
        <v>8719</v>
      </c>
      <c r="D72" s="260" t="s">
        <v>8720</v>
      </c>
      <c r="E72" s="260" t="s">
        <v>8721</v>
      </c>
      <c r="F72" s="260" t="s">
        <v>30</v>
      </c>
      <c r="G72" s="260" t="s">
        <v>31</v>
      </c>
      <c r="H72" s="260" t="s">
        <v>41</v>
      </c>
      <c r="I72" s="260" t="s">
        <v>6</v>
      </c>
      <c r="J72" s="260" t="s">
        <v>8717</v>
      </c>
      <c r="K72" s="260"/>
      <c r="L72" s="260" t="s">
        <v>8534</v>
      </c>
      <c r="M72" s="260" t="s">
        <v>8655</v>
      </c>
      <c r="N72" s="260">
        <v>180000</v>
      </c>
      <c r="O72" s="260" t="s">
        <v>8722</v>
      </c>
      <c r="P72" s="260">
        <v>47500</v>
      </c>
      <c r="Q72" s="260" t="s">
        <v>8675</v>
      </c>
      <c r="R72" s="260" t="s">
        <v>8488</v>
      </c>
      <c r="S72" s="218"/>
      <c r="T72" s="355"/>
      <c r="U72" s="335">
        <v>47500</v>
      </c>
      <c r="V72">
        <f t="shared" si="0"/>
        <v>42750</v>
      </c>
    </row>
    <row r="73" spans="1:22" ht="94.5">
      <c r="A73" s="230">
        <v>66</v>
      </c>
      <c r="B73" s="218"/>
      <c r="C73" s="260" t="s">
        <v>8723</v>
      </c>
      <c r="D73" s="260" t="s">
        <v>7332</v>
      </c>
      <c r="E73" s="260" t="s">
        <v>8724</v>
      </c>
      <c r="F73" s="260" t="s">
        <v>30</v>
      </c>
      <c r="G73" s="260" t="s">
        <v>31</v>
      </c>
      <c r="H73" s="260" t="s">
        <v>32</v>
      </c>
      <c r="I73" s="260" t="s">
        <v>6</v>
      </c>
      <c r="J73" s="260" t="s">
        <v>8578</v>
      </c>
      <c r="K73" s="260"/>
      <c r="L73" s="260" t="s">
        <v>8725</v>
      </c>
      <c r="M73" s="260" t="s">
        <v>8663</v>
      </c>
      <c r="N73" s="260">
        <v>147500</v>
      </c>
      <c r="O73" s="260" t="s">
        <v>6600</v>
      </c>
      <c r="P73" s="260">
        <v>47500</v>
      </c>
      <c r="Q73" s="260" t="s">
        <v>8675</v>
      </c>
      <c r="R73" s="260" t="s">
        <v>8488</v>
      </c>
      <c r="S73" s="218"/>
      <c r="T73" s="355"/>
      <c r="U73" s="335">
        <v>47500</v>
      </c>
      <c r="V73">
        <f t="shared" ref="V73:V97" si="1">P73*0.9</f>
        <v>42750</v>
      </c>
    </row>
    <row r="74" spans="1:22" ht="94.5">
      <c r="A74" s="230">
        <v>67</v>
      </c>
      <c r="B74" s="218"/>
      <c r="C74" s="260" t="s">
        <v>8726</v>
      </c>
      <c r="D74" s="260" t="s">
        <v>8727</v>
      </c>
      <c r="E74" s="260" t="s">
        <v>8728</v>
      </c>
      <c r="F74" s="260" t="s">
        <v>30</v>
      </c>
      <c r="G74" s="260" t="s">
        <v>31</v>
      </c>
      <c r="H74" s="260" t="s">
        <v>32</v>
      </c>
      <c r="I74" s="260" t="s">
        <v>6</v>
      </c>
      <c r="J74" s="260" t="s">
        <v>8578</v>
      </c>
      <c r="K74" s="260"/>
      <c r="L74" s="260" t="s">
        <v>8725</v>
      </c>
      <c r="M74" s="260" t="s">
        <v>8663</v>
      </c>
      <c r="N74" s="260">
        <v>147500</v>
      </c>
      <c r="O74" s="260" t="s">
        <v>6600</v>
      </c>
      <c r="P74" s="260">
        <v>47500</v>
      </c>
      <c r="Q74" s="260" t="s">
        <v>8675</v>
      </c>
      <c r="R74" s="260" t="s">
        <v>8488</v>
      </c>
      <c r="S74" s="218"/>
      <c r="T74" s="355"/>
      <c r="U74" s="335">
        <v>47500</v>
      </c>
      <c r="V74">
        <f t="shared" si="1"/>
        <v>42750</v>
      </c>
    </row>
    <row r="75" spans="1:22" ht="141.75">
      <c r="A75" s="230">
        <v>68</v>
      </c>
      <c r="B75" s="312"/>
      <c r="C75" s="369" t="s">
        <v>8729</v>
      </c>
      <c r="D75" s="369" t="s">
        <v>8730</v>
      </c>
      <c r="E75" s="369" t="s">
        <v>8731</v>
      </c>
      <c r="F75" s="369" t="s">
        <v>30</v>
      </c>
      <c r="G75" s="369" t="s">
        <v>31</v>
      </c>
      <c r="H75" s="369" t="s">
        <v>41</v>
      </c>
      <c r="I75" s="311" t="s">
        <v>6</v>
      </c>
      <c r="J75" s="369" t="s">
        <v>8732</v>
      </c>
      <c r="K75" s="369" t="s">
        <v>8733</v>
      </c>
      <c r="L75" s="369" t="s">
        <v>1761</v>
      </c>
      <c r="M75" s="369" t="s">
        <v>8734</v>
      </c>
      <c r="N75" s="313">
        <v>22450</v>
      </c>
      <c r="O75" s="369" t="s">
        <v>8735</v>
      </c>
      <c r="P75" s="313">
        <v>22450</v>
      </c>
      <c r="Q75" s="369" t="s">
        <v>8736</v>
      </c>
      <c r="R75" s="313" t="s">
        <v>6714</v>
      </c>
      <c r="S75" s="322" t="s">
        <v>8737</v>
      </c>
      <c r="T75" s="370" t="s">
        <v>8738</v>
      </c>
      <c r="U75" s="313">
        <v>22450</v>
      </c>
      <c r="V75">
        <f t="shared" si="1"/>
        <v>20205</v>
      </c>
    </row>
    <row r="76" spans="1:22" ht="141.75">
      <c r="A76" s="230">
        <v>69</v>
      </c>
      <c r="B76" s="312"/>
      <c r="C76" s="369" t="s">
        <v>8739</v>
      </c>
      <c r="D76" s="369" t="s">
        <v>8740</v>
      </c>
      <c r="E76" s="369" t="s">
        <v>8741</v>
      </c>
      <c r="F76" s="369" t="s">
        <v>30</v>
      </c>
      <c r="G76" s="369" t="s">
        <v>31</v>
      </c>
      <c r="H76" s="369" t="s">
        <v>41</v>
      </c>
      <c r="I76" s="311" t="s">
        <v>6</v>
      </c>
      <c r="J76" s="369" t="s">
        <v>8742</v>
      </c>
      <c r="K76" s="369" t="s">
        <v>8733</v>
      </c>
      <c r="L76" s="369" t="s">
        <v>1761</v>
      </c>
      <c r="M76" s="369" t="s">
        <v>8743</v>
      </c>
      <c r="N76" s="313">
        <v>22450</v>
      </c>
      <c r="O76" s="369" t="s">
        <v>8735</v>
      </c>
      <c r="P76" s="313">
        <v>22450</v>
      </c>
      <c r="Q76" s="369" t="s">
        <v>8736</v>
      </c>
      <c r="R76" s="313" t="s">
        <v>6714</v>
      </c>
      <c r="S76" s="371" t="s">
        <v>8744</v>
      </c>
      <c r="T76" s="370" t="s">
        <v>8745</v>
      </c>
      <c r="U76" s="313">
        <v>22450</v>
      </c>
      <c r="V76">
        <f t="shared" si="1"/>
        <v>20205</v>
      </c>
    </row>
    <row r="77" spans="1:22" ht="141.75">
      <c r="A77" s="230">
        <v>70</v>
      </c>
      <c r="B77" s="312"/>
      <c r="C77" s="369" t="s">
        <v>8746</v>
      </c>
      <c r="D77" s="369" t="s">
        <v>8747</v>
      </c>
      <c r="E77" s="369" t="s">
        <v>8741</v>
      </c>
      <c r="F77" s="369" t="s">
        <v>30</v>
      </c>
      <c r="G77" s="369" t="s">
        <v>31</v>
      </c>
      <c r="H77" s="369" t="s">
        <v>41</v>
      </c>
      <c r="I77" s="311" t="s">
        <v>6</v>
      </c>
      <c r="J77" s="369" t="s">
        <v>8742</v>
      </c>
      <c r="K77" s="369" t="s">
        <v>8733</v>
      </c>
      <c r="L77" s="369" t="s">
        <v>1761</v>
      </c>
      <c r="M77" s="369" t="s">
        <v>8743</v>
      </c>
      <c r="N77" s="313">
        <v>22450</v>
      </c>
      <c r="O77" s="369" t="s">
        <v>8735</v>
      </c>
      <c r="P77" s="313">
        <v>22450</v>
      </c>
      <c r="Q77" s="369" t="s">
        <v>8736</v>
      </c>
      <c r="R77" s="313" t="s">
        <v>6714</v>
      </c>
      <c r="S77" s="371" t="s">
        <v>8748</v>
      </c>
      <c r="T77" s="370" t="s">
        <v>8749</v>
      </c>
      <c r="U77" s="313">
        <v>22450</v>
      </c>
      <c r="V77">
        <f t="shared" si="1"/>
        <v>20205</v>
      </c>
    </row>
    <row r="78" spans="1:22" ht="157.5">
      <c r="A78" s="230">
        <v>71</v>
      </c>
      <c r="B78" s="312"/>
      <c r="C78" s="369" t="s">
        <v>8750</v>
      </c>
      <c r="D78" s="369" t="s">
        <v>8751</v>
      </c>
      <c r="E78" s="369" t="s">
        <v>8752</v>
      </c>
      <c r="F78" s="369" t="s">
        <v>30</v>
      </c>
      <c r="G78" s="369" t="s">
        <v>31</v>
      </c>
      <c r="H78" s="369" t="s">
        <v>41</v>
      </c>
      <c r="I78" s="311" t="s">
        <v>6</v>
      </c>
      <c r="J78" s="369" t="s">
        <v>8753</v>
      </c>
      <c r="K78" s="369" t="s">
        <v>8754</v>
      </c>
      <c r="L78" s="369" t="s">
        <v>1761</v>
      </c>
      <c r="M78" s="369" t="s">
        <v>8734</v>
      </c>
      <c r="N78" s="313">
        <v>22450</v>
      </c>
      <c r="O78" s="369" t="s">
        <v>8735</v>
      </c>
      <c r="P78" s="313">
        <v>22450</v>
      </c>
      <c r="Q78" s="369" t="s">
        <v>8736</v>
      </c>
      <c r="R78" s="313" t="s">
        <v>3015</v>
      </c>
      <c r="S78" s="371" t="s">
        <v>8755</v>
      </c>
      <c r="T78" s="370" t="s">
        <v>8756</v>
      </c>
      <c r="U78" s="313">
        <v>22450</v>
      </c>
      <c r="V78">
        <f t="shared" si="1"/>
        <v>20205</v>
      </c>
    </row>
    <row r="79" spans="1:22" ht="126">
      <c r="A79" s="230">
        <v>72</v>
      </c>
      <c r="B79" s="312"/>
      <c r="C79" s="369" t="s">
        <v>8757</v>
      </c>
      <c r="D79" s="369" t="s">
        <v>8758</v>
      </c>
      <c r="E79" s="369" t="s">
        <v>8759</v>
      </c>
      <c r="F79" s="369" t="s">
        <v>30</v>
      </c>
      <c r="G79" s="369" t="s">
        <v>31</v>
      </c>
      <c r="H79" s="369" t="s">
        <v>32</v>
      </c>
      <c r="I79" s="311" t="s">
        <v>6</v>
      </c>
      <c r="J79" s="369" t="s">
        <v>8760</v>
      </c>
      <c r="K79" s="369" t="s">
        <v>8761</v>
      </c>
      <c r="L79" s="369" t="s">
        <v>8762</v>
      </c>
      <c r="M79" s="369" t="s">
        <v>8763</v>
      </c>
      <c r="N79" s="313">
        <v>38000</v>
      </c>
      <c r="O79" s="369" t="s">
        <v>8735</v>
      </c>
      <c r="P79" s="313">
        <v>38000</v>
      </c>
      <c r="Q79" s="369" t="s">
        <v>8736</v>
      </c>
      <c r="R79" s="313" t="s">
        <v>3015</v>
      </c>
      <c r="S79" s="371" t="s">
        <v>8764</v>
      </c>
      <c r="T79" s="370" t="s">
        <v>8765</v>
      </c>
      <c r="U79" s="313">
        <v>38000</v>
      </c>
      <c r="V79">
        <f t="shared" si="1"/>
        <v>34200</v>
      </c>
    </row>
    <row r="80" spans="1:22" ht="141.75">
      <c r="A80" s="230">
        <v>73</v>
      </c>
      <c r="B80" s="312"/>
      <c r="C80" s="369" t="s">
        <v>8766</v>
      </c>
      <c r="D80" s="369" t="s">
        <v>8767</v>
      </c>
      <c r="E80" s="369" t="s">
        <v>8768</v>
      </c>
      <c r="F80" s="369" t="s">
        <v>30</v>
      </c>
      <c r="G80" s="369" t="s">
        <v>31</v>
      </c>
      <c r="H80" s="369" t="s">
        <v>32</v>
      </c>
      <c r="I80" s="311" t="s">
        <v>6</v>
      </c>
      <c r="J80" s="369" t="s">
        <v>8769</v>
      </c>
      <c r="K80" s="369" t="s">
        <v>8770</v>
      </c>
      <c r="L80" s="335"/>
      <c r="M80" s="369" t="s">
        <v>8655</v>
      </c>
      <c r="N80" s="313">
        <v>50000</v>
      </c>
      <c r="O80" s="369" t="s">
        <v>8735</v>
      </c>
      <c r="P80" s="313">
        <v>50000</v>
      </c>
      <c r="Q80" s="369" t="s">
        <v>8736</v>
      </c>
      <c r="R80" s="313" t="s">
        <v>6714</v>
      </c>
      <c r="S80" s="371" t="s">
        <v>8771</v>
      </c>
      <c r="T80" s="370" t="s">
        <v>8772</v>
      </c>
      <c r="U80" s="313">
        <v>50000</v>
      </c>
      <c r="V80">
        <f t="shared" si="1"/>
        <v>45000</v>
      </c>
    </row>
    <row r="81" spans="1:22" ht="141.75">
      <c r="A81" s="230">
        <v>74</v>
      </c>
      <c r="B81" s="312"/>
      <c r="C81" s="369" t="s">
        <v>8773</v>
      </c>
      <c r="D81" s="369" t="s">
        <v>8774</v>
      </c>
      <c r="E81" s="369" t="s">
        <v>8775</v>
      </c>
      <c r="F81" s="369" t="s">
        <v>30</v>
      </c>
      <c r="G81" s="369" t="s">
        <v>31</v>
      </c>
      <c r="H81" s="369" t="s">
        <v>32</v>
      </c>
      <c r="I81" s="311" t="s">
        <v>6</v>
      </c>
      <c r="J81" s="369" t="s">
        <v>8776</v>
      </c>
      <c r="K81" s="369" t="s">
        <v>8777</v>
      </c>
      <c r="L81" s="369" t="s">
        <v>8534</v>
      </c>
      <c r="M81" s="369" t="s">
        <v>8655</v>
      </c>
      <c r="N81" s="313">
        <v>50000</v>
      </c>
      <c r="O81" s="369" t="s">
        <v>8735</v>
      </c>
      <c r="P81" s="313">
        <v>50000</v>
      </c>
      <c r="Q81" s="369" t="s">
        <v>8736</v>
      </c>
      <c r="R81" s="313" t="s">
        <v>6714</v>
      </c>
      <c r="S81" s="371" t="s">
        <v>8778</v>
      </c>
      <c r="T81" s="370" t="s">
        <v>8779</v>
      </c>
      <c r="U81" s="313">
        <v>50000</v>
      </c>
      <c r="V81">
        <f t="shared" si="1"/>
        <v>45000</v>
      </c>
    </row>
    <row r="82" spans="1:22" ht="94.5">
      <c r="A82" s="230">
        <v>75</v>
      </c>
      <c r="B82" s="260"/>
      <c r="C82" s="230" t="s">
        <v>8780</v>
      </c>
      <c r="D82" s="226" t="s">
        <v>8781</v>
      </c>
      <c r="E82" s="226" t="s">
        <v>8782</v>
      </c>
      <c r="F82" s="226" t="s">
        <v>30</v>
      </c>
      <c r="G82" s="230" t="s">
        <v>8783</v>
      </c>
      <c r="H82" s="226" t="s">
        <v>32</v>
      </c>
      <c r="I82" s="230" t="s">
        <v>6</v>
      </c>
      <c r="J82" s="232" t="s">
        <v>8784</v>
      </c>
      <c r="K82" s="232" t="s">
        <v>8785</v>
      </c>
      <c r="L82" s="232" t="s">
        <v>8534</v>
      </c>
      <c r="M82" s="243" t="s">
        <v>8655</v>
      </c>
      <c r="N82" s="260">
        <v>98000</v>
      </c>
      <c r="O82" s="243" t="s">
        <v>8786</v>
      </c>
      <c r="P82" s="314">
        <v>49000</v>
      </c>
      <c r="Q82" s="243" t="s">
        <v>8364</v>
      </c>
      <c r="R82" s="260" t="s">
        <v>6714</v>
      </c>
      <c r="S82" s="372" t="s">
        <v>8787</v>
      </c>
      <c r="T82" s="373" t="s">
        <v>8788</v>
      </c>
      <c r="U82" s="374">
        <v>49000</v>
      </c>
      <c r="V82">
        <f t="shared" si="1"/>
        <v>44100</v>
      </c>
    </row>
    <row r="83" spans="1:22" ht="110.25">
      <c r="A83" s="230">
        <v>76</v>
      </c>
      <c r="B83" s="260"/>
      <c r="C83" s="230" t="s">
        <v>8789</v>
      </c>
      <c r="D83" s="311" t="s">
        <v>7006</v>
      </c>
      <c r="E83" s="226" t="s">
        <v>8790</v>
      </c>
      <c r="F83" s="226" t="s">
        <v>30</v>
      </c>
      <c r="G83" s="230" t="s">
        <v>31</v>
      </c>
      <c r="H83" s="226" t="s">
        <v>32</v>
      </c>
      <c r="I83" s="230" t="s">
        <v>6</v>
      </c>
      <c r="J83" s="232" t="s">
        <v>8791</v>
      </c>
      <c r="K83" s="232" t="s">
        <v>8792</v>
      </c>
      <c r="L83" s="232" t="s">
        <v>8793</v>
      </c>
      <c r="M83" s="243" t="s">
        <v>8663</v>
      </c>
      <c r="N83" s="260">
        <v>49000</v>
      </c>
      <c r="O83" s="243" t="s">
        <v>8786</v>
      </c>
      <c r="P83" s="314">
        <v>9000</v>
      </c>
      <c r="Q83" s="243" t="s">
        <v>8364</v>
      </c>
      <c r="R83" s="260" t="s">
        <v>6714</v>
      </c>
      <c r="S83" s="372" t="s">
        <v>8794</v>
      </c>
      <c r="T83" s="373" t="s">
        <v>8795</v>
      </c>
      <c r="U83" s="374">
        <v>9000</v>
      </c>
      <c r="V83">
        <f t="shared" si="1"/>
        <v>8100</v>
      </c>
    </row>
    <row r="84" spans="1:22" ht="110.25">
      <c r="A84" s="230">
        <v>77</v>
      </c>
      <c r="B84" s="260"/>
      <c r="C84" s="230" t="s">
        <v>8796</v>
      </c>
      <c r="D84" s="311" t="s">
        <v>8797</v>
      </c>
      <c r="E84" s="226" t="s">
        <v>8798</v>
      </c>
      <c r="F84" s="226" t="s">
        <v>30</v>
      </c>
      <c r="G84" s="230" t="s">
        <v>31</v>
      </c>
      <c r="H84" s="226" t="s">
        <v>32</v>
      </c>
      <c r="I84" s="230" t="s">
        <v>6</v>
      </c>
      <c r="J84" s="232" t="s">
        <v>8799</v>
      </c>
      <c r="K84" s="232" t="s">
        <v>8800</v>
      </c>
      <c r="L84" s="232" t="s">
        <v>8801</v>
      </c>
      <c r="M84" s="243" t="s">
        <v>8734</v>
      </c>
      <c r="N84" s="260">
        <v>22450</v>
      </c>
      <c r="O84" s="243" t="s">
        <v>8786</v>
      </c>
      <c r="P84" s="314">
        <v>22450</v>
      </c>
      <c r="Q84" s="243" t="s">
        <v>8364</v>
      </c>
      <c r="R84" s="260" t="s">
        <v>6714</v>
      </c>
      <c r="S84" s="372" t="s">
        <v>8802</v>
      </c>
      <c r="T84" s="373" t="s">
        <v>8803</v>
      </c>
      <c r="U84" s="374">
        <v>22450</v>
      </c>
      <c r="V84">
        <f t="shared" si="1"/>
        <v>20205</v>
      </c>
    </row>
    <row r="85" spans="1:22" ht="94.5">
      <c r="A85" s="230">
        <v>78</v>
      </c>
      <c r="B85" s="260"/>
      <c r="C85" s="230" t="s">
        <v>8804</v>
      </c>
      <c r="D85" s="311" t="s">
        <v>8805</v>
      </c>
      <c r="E85" s="226" t="s">
        <v>8806</v>
      </c>
      <c r="F85" s="226" t="s">
        <v>30</v>
      </c>
      <c r="G85" s="230" t="s">
        <v>31</v>
      </c>
      <c r="H85" s="226" t="s">
        <v>41</v>
      </c>
      <c r="I85" s="230" t="s">
        <v>6</v>
      </c>
      <c r="J85" s="232" t="s">
        <v>8807</v>
      </c>
      <c r="K85" s="232" t="s">
        <v>8761</v>
      </c>
      <c r="L85" s="232" t="s">
        <v>8808</v>
      </c>
      <c r="M85" s="243" t="s">
        <v>8655</v>
      </c>
      <c r="N85" s="260">
        <v>200000</v>
      </c>
      <c r="O85" s="243" t="s">
        <v>8786</v>
      </c>
      <c r="P85" s="314">
        <v>50000</v>
      </c>
      <c r="Q85" s="243" t="s">
        <v>8364</v>
      </c>
      <c r="R85" s="260" t="s">
        <v>6714</v>
      </c>
      <c r="S85" s="372" t="s">
        <v>8809</v>
      </c>
      <c r="T85" s="373" t="s">
        <v>8810</v>
      </c>
      <c r="U85" s="374">
        <v>50000</v>
      </c>
      <c r="V85">
        <f t="shared" si="1"/>
        <v>45000</v>
      </c>
    </row>
    <row r="86" spans="1:22" ht="126">
      <c r="A86" s="230">
        <v>79</v>
      </c>
      <c r="B86" s="260"/>
      <c r="C86" s="230" t="s">
        <v>8811</v>
      </c>
      <c r="D86" s="311" t="s">
        <v>8812</v>
      </c>
      <c r="E86" s="227" t="s">
        <v>8813</v>
      </c>
      <c r="F86" s="226" t="s">
        <v>30</v>
      </c>
      <c r="G86" s="230" t="s">
        <v>31</v>
      </c>
      <c r="H86" s="226" t="s">
        <v>32</v>
      </c>
      <c r="I86" s="230" t="s">
        <v>6</v>
      </c>
      <c r="J86" s="232" t="s">
        <v>8814</v>
      </c>
      <c r="K86" s="232" t="s">
        <v>8815</v>
      </c>
      <c r="L86" s="232" t="s">
        <v>8534</v>
      </c>
      <c r="M86" s="243" t="s">
        <v>8816</v>
      </c>
      <c r="N86" s="260">
        <v>185000</v>
      </c>
      <c r="O86" s="243" t="s">
        <v>8786</v>
      </c>
      <c r="P86" s="314">
        <v>35000</v>
      </c>
      <c r="Q86" s="243" t="s">
        <v>8364</v>
      </c>
      <c r="R86" s="260" t="s">
        <v>6714</v>
      </c>
      <c r="S86" s="372" t="s">
        <v>8817</v>
      </c>
      <c r="T86" s="373" t="s">
        <v>8818</v>
      </c>
      <c r="U86" s="374">
        <v>35000</v>
      </c>
      <c r="V86">
        <f t="shared" si="1"/>
        <v>31500</v>
      </c>
    </row>
    <row r="87" spans="1:22" ht="102">
      <c r="A87" s="230">
        <v>80</v>
      </c>
      <c r="B87" s="260"/>
      <c r="C87" s="230" t="s">
        <v>8819</v>
      </c>
      <c r="D87" s="311" t="s">
        <v>7364</v>
      </c>
      <c r="E87" s="227" t="s">
        <v>8820</v>
      </c>
      <c r="F87" s="226" t="s">
        <v>30</v>
      </c>
      <c r="G87" s="230" t="s">
        <v>31</v>
      </c>
      <c r="H87" s="226" t="s">
        <v>32</v>
      </c>
      <c r="I87" s="230" t="s">
        <v>6</v>
      </c>
      <c r="J87" s="232" t="s">
        <v>8821</v>
      </c>
      <c r="K87" s="232" t="s">
        <v>8815</v>
      </c>
      <c r="L87" s="232" t="s">
        <v>8534</v>
      </c>
      <c r="M87" s="243" t="s">
        <v>8655</v>
      </c>
      <c r="N87" s="260">
        <v>200000</v>
      </c>
      <c r="O87" s="243" t="s">
        <v>8786</v>
      </c>
      <c r="P87" s="314">
        <v>50000</v>
      </c>
      <c r="Q87" s="243" t="s">
        <v>8364</v>
      </c>
      <c r="R87" s="260" t="s">
        <v>6714</v>
      </c>
      <c r="S87" s="372" t="s">
        <v>8822</v>
      </c>
      <c r="T87" s="373" t="s">
        <v>8823</v>
      </c>
      <c r="U87" s="374">
        <v>50000</v>
      </c>
      <c r="V87">
        <f t="shared" si="1"/>
        <v>45000</v>
      </c>
    </row>
    <row r="88" spans="1:22" ht="126">
      <c r="A88" s="230">
        <v>81</v>
      </c>
      <c r="B88" s="260"/>
      <c r="C88" s="230" t="s">
        <v>8824</v>
      </c>
      <c r="D88" s="226" t="s">
        <v>8825</v>
      </c>
      <c r="E88" s="226" t="s">
        <v>8826</v>
      </c>
      <c r="F88" s="226" t="s">
        <v>30</v>
      </c>
      <c r="G88" s="230" t="s">
        <v>31</v>
      </c>
      <c r="H88" s="226" t="s">
        <v>32</v>
      </c>
      <c r="I88" s="230" t="s">
        <v>6</v>
      </c>
      <c r="J88" s="232" t="s">
        <v>8827</v>
      </c>
      <c r="K88" s="232" t="s">
        <v>8815</v>
      </c>
      <c r="L88" s="232" t="s">
        <v>8534</v>
      </c>
      <c r="M88" s="243" t="s">
        <v>8655</v>
      </c>
      <c r="N88" s="260">
        <v>200000</v>
      </c>
      <c r="O88" s="243" t="s">
        <v>8828</v>
      </c>
      <c r="P88" s="314">
        <v>50000</v>
      </c>
      <c r="Q88" s="243" t="s">
        <v>8364</v>
      </c>
      <c r="R88" s="260" t="s">
        <v>8535</v>
      </c>
      <c r="S88" s="372" t="s">
        <v>8829</v>
      </c>
      <c r="T88" s="373" t="s">
        <v>8830</v>
      </c>
      <c r="U88" s="374">
        <v>50000</v>
      </c>
      <c r="V88">
        <f t="shared" si="1"/>
        <v>45000</v>
      </c>
    </row>
    <row r="89" spans="1:22" ht="141.75">
      <c r="A89" s="230">
        <v>82</v>
      </c>
      <c r="B89" s="260"/>
      <c r="C89" s="230" t="s">
        <v>8831</v>
      </c>
      <c r="D89" s="311" t="s">
        <v>7006</v>
      </c>
      <c r="E89" s="226" t="s">
        <v>8832</v>
      </c>
      <c r="F89" s="226" t="s">
        <v>30</v>
      </c>
      <c r="G89" s="230" t="s">
        <v>31</v>
      </c>
      <c r="H89" s="226" t="s">
        <v>32</v>
      </c>
      <c r="I89" s="230" t="s">
        <v>6</v>
      </c>
      <c r="J89" s="232" t="s">
        <v>8833</v>
      </c>
      <c r="K89" s="260" t="s">
        <v>8815</v>
      </c>
      <c r="L89" s="232" t="s">
        <v>8534</v>
      </c>
      <c r="M89" s="243" t="s">
        <v>8655</v>
      </c>
      <c r="N89" s="260">
        <v>171500</v>
      </c>
      <c r="O89" s="375" t="s">
        <v>8834</v>
      </c>
      <c r="P89" s="314">
        <v>49000</v>
      </c>
      <c r="Q89" s="243" t="s">
        <v>8364</v>
      </c>
      <c r="R89" s="260" t="s">
        <v>8488</v>
      </c>
      <c r="S89" s="372" t="s">
        <v>8835</v>
      </c>
      <c r="T89" s="373" t="s">
        <v>8836</v>
      </c>
      <c r="U89" s="374">
        <v>49000</v>
      </c>
      <c r="V89">
        <f t="shared" si="1"/>
        <v>44100</v>
      </c>
    </row>
    <row r="90" spans="1:22" ht="94.5">
      <c r="A90" s="230">
        <v>83</v>
      </c>
      <c r="B90" s="260"/>
      <c r="C90" s="230" t="s">
        <v>8837</v>
      </c>
      <c r="D90" s="226" t="s">
        <v>8838</v>
      </c>
      <c r="E90" s="226" t="s">
        <v>8839</v>
      </c>
      <c r="F90" s="226" t="s">
        <v>30</v>
      </c>
      <c r="G90" s="230" t="s">
        <v>31</v>
      </c>
      <c r="H90" s="226" t="s">
        <v>32</v>
      </c>
      <c r="I90" s="230" t="s">
        <v>6</v>
      </c>
      <c r="J90" s="232" t="s">
        <v>8840</v>
      </c>
      <c r="K90" s="232" t="s">
        <v>8815</v>
      </c>
      <c r="L90" s="232" t="s">
        <v>8534</v>
      </c>
      <c r="M90" s="243" t="s">
        <v>8816</v>
      </c>
      <c r="N90" s="260">
        <v>190000</v>
      </c>
      <c r="O90" s="243" t="s">
        <v>8841</v>
      </c>
      <c r="P90" s="314">
        <v>50000</v>
      </c>
      <c r="Q90" s="243" t="s">
        <v>8364</v>
      </c>
      <c r="R90" s="260" t="s">
        <v>8488</v>
      </c>
      <c r="S90" s="372" t="s">
        <v>8842</v>
      </c>
      <c r="T90" s="373" t="s">
        <v>8843</v>
      </c>
      <c r="U90" s="374">
        <v>50000</v>
      </c>
      <c r="V90">
        <f t="shared" si="1"/>
        <v>45000</v>
      </c>
    </row>
    <row r="91" spans="1:22" ht="157.5">
      <c r="A91" s="230">
        <v>84</v>
      </c>
      <c r="B91" s="260"/>
      <c r="C91" s="230" t="s">
        <v>8611</v>
      </c>
      <c r="D91" s="311" t="s">
        <v>8612</v>
      </c>
      <c r="E91" s="226" t="s">
        <v>8844</v>
      </c>
      <c r="F91" s="226" t="s">
        <v>30</v>
      </c>
      <c r="G91" s="230" t="s">
        <v>31</v>
      </c>
      <c r="H91" s="226" t="s">
        <v>32</v>
      </c>
      <c r="I91" s="230" t="s">
        <v>6</v>
      </c>
      <c r="J91" s="232" t="s">
        <v>8614</v>
      </c>
      <c r="K91" s="232" t="s">
        <v>8815</v>
      </c>
      <c r="L91" s="232" t="s">
        <v>8534</v>
      </c>
      <c r="M91" s="243" t="s">
        <v>8655</v>
      </c>
      <c r="N91" s="260">
        <v>190000</v>
      </c>
      <c r="O91" s="243" t="s">
        <v>8841</v>
      </c>
      <c r="P91" s="314">
        <v>50000</v>
      </c>
      <c r="Q91" s="243" t="s">
        <v>8364</v>
      </c>
      <c r="R91" s="260" t="s">
        <v>8488</v>
      </c>
      <c r="S91" s="372" t="s">
        <v>8845</v>
      </c>
      <c r="T91" s="373" t="s">
        <v>8846</v>
      </c>
      <c r="U91" s="374">
        <v>50000</v>
      </c>
      <c r="V91">
        <f t="shared" si="1"/>
        <v>45000</v>
      </c>
    </row>
    <row r="92" spans="1:22" ht="165.75">
      <c r="A92" s="230">
        <v>85</v>
      </c>
      <c r="B92" s="260"/>
      <c r="C92" s="376" t="s">
        <v>8847</v>
      </c>
      <c r="D92" s="376" t="s">
        <v>8848</v>
      </c>
      <c r="E92" s="377" t="s">
        <v>8849</v>
      </c>
      <c r="F92" s="226" t="s">
        <v>30</v>
      </c>
      <c r="G92" s="378" t="s">
        <v>31</v>
      </c>
      <c r="H92" s="226" t="s">
        <v>32</v>
      </c>
      <c r="I92" s="230" t="s">
        <v>6</v>
      </c>
      <c r="J92" s="222" t="s">
        <v>6668</v>
      </c>
      <c r="K92" s="227" t="s">
        <v>3009</v>
      </c>
      <c r="L92" s="232" t="s">
        <v>1756</v>
      </c>
      <c r="M92" s="231" t="s">
        <v>3010</v>
      </c>
      <c r="N92" s="260">
        <v>223000</v>
      </c>
      <c r="O92" s="379" t="s">
        <v>3002</v>
      </c>
      <c r="P92" s="380">
        <v>50000</v>
      </c>
      <c r="Q92" s="381" t="s">
        <v>8850</v>
      </c>
      <c r="R92" s="230" t="s">
        <v>8535</v>
      </c>
      <c r="S92" s="260"/>
      <c r="T92" s="382"/>
      <c r="U92" s="325">
        <v>50000</v>
      </c>
      <c r="V92">
        <f t="shared" si="1"/>
        <v>45000</v>
      </c>
    </row>
    <row r="93" spans="1:22" ht="173.25">
      <c r="A93" s="230">
        <v>86</v>
      </c>
      <c r="B93" s="260"/>
      <c r="C93" s="376" t="s">
        <v>8851</v>
      </c>
      <c r="D93" s="376" t="s">
        <v>8852</v>
      </c>
      <c r="E93" s="377" t="s">
        <v>8853</v>
      </c>
      <c r="F93" s="226" t="s">
        <v>30</v>
      </c>
      <c r="G93" s="378" t="s">
        <v>31</v>
      </c>
      <c r="H93" s="226" t="s">
        <v>32</v>
      </c>
      <c r="I93" s="230" t="s">
        <v>6</v>
      </c>
      <c r="J93" s="383" t="s">
        <v>3057</v>
      </c>
      <c r="K93" s="239" t="s">
        <v>3009</v>
      </c>
      <c r="L93" s="232" t="s">
        <v>1756</v>
      </c>
      <c r="M93" s="231" t="s">
        <v>3010</v>
      </c>
      <c r="N93" s="232">
        <v>223000</v>
      </c>
      <c r="O93" s="379" t="s">
        <v>3002</v>
      </c>
      <c r="P93" s="380">
        <v>50000</v>
      </c>
      <c r="Q93" s="381" t="s">
        <v>8850</v>
      </c>
      <c r="R93" s="230" t="s">
        <v>8535</v>
      </c>
      <c r="S93" s="260"/>
      <c r="T93" s="382"/>
      <c r="U93" s="325">
        <v>50000</v>
      </c>
      <c r="V93">
        <f t="shared" si="1"/>
        <v>45000</v>
      </c>
    </row>
    <row r="94" spans="1:22" ht="141.75">
      <c r="A94" s="230">
        <v>87</v>
      </c>
      <c r="B94" s="260"/>
      <c r="C94" s="376" t="s">
        <v>8854</v>
      </c>
      <c r="D94" s="376" t="s">
        <v>8855</v>
      </c>
      <c r="E94" s="377" t="s">
        <v>8856</v>
      </c>
      <c r="F94" s="226" t="s">
        <v>30</v>
      </c>
      <c r="G94" s="378" t="s">
        <v>31</v>
      </c>
      <c r="H94" s="226" t="s">
        <v>32</v>
      </c>
      <c r="I94" s="230" t="s">
        <v>6</v>
      </c>
      <c r="J94" s="221" t="s">
        <v>8492</v>
      </c>
      <c r="K94" s="226" t="s">
        <v>8493</v>
      </c>
      <c r="L94" s="232" t="s">
        <v>1764</v>
      </c>
      <c r="M94" s="231" t="s">
        <v>6460</v>
      </c>
      <c r="N94" s="232">
        <v>98000</v>
      </c>
      <c r="O94" s="384">
        <v>41732</v>
      </c>
      <c r="P94" s="380">
        <v>50000</v>
      </c>
      <c r="Q94" s="381" t="s">
        <v>8850</v>
      </c>
      <c r="R94" s="230" t="s">
        <v>8488</v>
      </c>
      <c r="S94" s="260"/>
      <c r="T94" s="382"/>
      <c r="U94" s="325">
        <v>50000</v>
      </c>
      <c r="V94">
        <f t="shared" si="1"/>
        <v>45000</v>
      </c>
    </row>
    <row r="95" spans="1:22" ht="141.75">
      <c r="A95" s="230">
        <v>88</v>
      </c>
      <c r="B95" s="260"/>
      <c r="C95" s="376" t="s">
        <v>8857</v>
      </c>
      <c r="D95" s="376" t="s">
        <v>8858</v>
      </c>
      <c r="E95" s="377" t="s">
        <v>8859</v>
      </c>
      <c r="F95" s="226" t="s">
        <v>30</v>
      </c>
      <c r="G95" s="378" t="s">
        <v>31</v>
      </c>
      <c r="H95" s="226" t="s">
        <v>32</v>
      </c>
      <c r="I95" s="385" t="s">
        <v>5</v>
      </c>
      <c r="J95" s="226" t="s">
        <v>6755</v>
      </c>
      <c r="K95" s="227" t="s">
        <v>3236</v>
      </c>
      <c r="L95" s="230" t="s">
        <v>6756</v>
      </c>
      <c r="M95" s="231" t="s">
        <v>3010</v>
      </c>
      <c r="N95" s="230">
        <v>125000</v>
      </c>
      <c r="O95" s="379" t="s">
        <v>3228</v>
      </c>
      <c r="P95" s="380">
        <v>50000</v>
      </c>
      <c r="Q95" s="381" t="s">
        <v>8850</v>
      </c>
      <c r="R95" s="230" t="s">
        <v>8488</v>
      </c>
      <c r="S95" s="260"/>
      <c r="T95" s="382"/>
      <c r="U95" s="325">
        <v>50000</v>
      </c>
      <c r="V95">
        <f t="shared" si="1"/>
        <v>45000</v>
      </c>
    </row>
    <row r="96" spans="1:22" ht="110.25">
      <c r="A96" s="230">
        <v>89</v>
      </c>
      <c r="B96" s="260"/>
      <c r="C96" s="376" t="s">
        <v>8860</v>
      </c>
      <c r="D96" s="376" t="s">
        <v>8861</v>
      </c>
      <c r="E96" s="377" t="s">
        <v>8862</v>
      </c>
      <c r="F96" s="226" t="s">
        <v>30</v>
      </c>
      <c r="G96" s="378" t="s">
        <v>31</v>
      </c>
      <c r="H96" s="226" t="s">
        <v>32</v>
      </c>
      <c r="I96" s="385" t="s">
        <v>5</v>
      </c>
      <c r="J96" s="221" t="s">
        <v>8863</v>
      </c>
      <c r="K96" s="260" t="s">
        <v>8815</v>
      </c>
      <c r="L96" s="232" t="s">
        <v>1724</v>
      </c>
      <c r="M96" s="243" t="s">
        <v>8655</v>
      </c>
      <c r="N96" s="260">
        <v>150000</v>
      </c>
      <c r="O96" s="375" t="s">
        <v>8841</v>
      </c>
      <c r="P96" s="380">
        <v>50000</v>
      </c>
      <c r="Q96" s="381" t="s">
        <v>8850</v>
      </c>
      <c r="R96" s="232" t="s">
        <v>6714</v>
      </c>
      <c r="S96" s="260"/>
      <c r="T96" s="382"/>
      <c r="U96" s="325">
        <v>50000</v>
      </c>
      <c r="V96">
        <f t="shared" si="1"/>
        <v>45000</v>
      </c>
    </row>
    <row r="97" spans="1:22" ht="94.5">
      <c r="A97" s="230">
        <v>90</v>
      </c>
      <c r="B97" s="260"/>
      <c r="C97" s="376" t="s">
        <v>8864</v>
      </c>
      <c r="D97" s="376" t="s">
        <v>8865</v>
      </c>
      <c r="E97" s="377" t="s">
        <v>8866</v>
      </c>
      <c r="F97" s="226" t="s">
        <v>30</v>
      </c>
      <c r="G97" s="378" t="s">
        <v>31</v>
      </c>
      <c r="H97" s="226" t="s">
        <v>32</v>
      </c>
      <c r="I97" s="230" t="s">
        <v>6</v>
      </c>
      <c r="J97" s="221" t="s">
        <v>8867</v>
      </c>
      <c r="K97" s="221" t="s">
        <v>8867</v>
      </c>
      <c r="L97" s="232" t="s">
        <v>1764</v>
      </c>
      <c r="M97" s="243" t="s">
        <v>8655</v>
      </c>
      <c r="N97" s="260">
        <v>100000</v>
      </c>
      <c r="O97" s="375" t="s">
        <v>8841</v>
      </c>
      <c r="P97" s="380">
        <v>50000</v>
      </c>
      <c r="Q97" s="381" t="s">
        <v>8850</v>
      </c>
      <c r="R97" s="232" t="s">
        <v>6714</v>
      </c>
      <c r="S97" s="260"/>
      <c r="T97" s="382"/>
      <c r="U97" s="325">
        <v>50000</v>
      </c>
      <c r="V97">
        <f t="shared" si="1"/>
        <v>45000</v>
      </c>
    </row>
    <row r="98" spans="1:22">
      <c r="P98">
        <f>SUM(P8:P97)</f>
        <v>3785350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21"/>
  <sheetViews>
    <sheetView workbookViewId="0">
      <selection activeCell="E14" sqref="E14"/>
    </sheetView>
  </sheetViews>
  <sheetFormatPr defaultRowHeight="15"/>
  <sheetData>
    <row r="1" spans="1:130" ht="26.25">
      <c r="A1" s="934"/>
      <c r="B1" s="934"/>
      <c r="C1" s="934"/>
      <c r="D1" s="934"/>
      <c r="E1" s="934"/>
      <c r="F1" s="934"/>
      <c r="G1" s="934"/>
      <c r="H1" s="934"/>
      <c r="I1" s="518"/>
      <c r="J1" s="518"/>
      <c r="K1" s="518"/>
      <c r="L1" s="518"/>
      <c r="M1" s="518"/>
      <c r="N1" s="518"/>
      <c r="O1" s="519"/>
      <c r="P1" s="518"/>
      <c r="Q1" s="518"/>
      <c r="R1" s="518"/>
      <c r="S1" s="518"/>
      <c r="T1" s="520"/>
      <c r="U1" s="520"/>
      <c r="V1" s="520"/>
      <c r="W1" s="520"/>
      <c r="X1" s="520"/>
      <c r="Y1" s="520"/>
      <c r="Z1" s="520"/>
      <c r="AA1" s="520"/>
      <c r="AB1" s="520"/>
      <c r="AC1" s="521"/>
      <c r="AD1" s="520"/>
      <c r="AE1" s="520"/>
      <c r="AF1" s="520"/>
      <c r="AG1" s="520"/>
      <c r="AH1" s="520"/>
      <c r="AI1" s="520"/>
      <c r="AJ1" s="520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496"/>
      <c r="BK1" s="496"/>
      <c r="BL1" s="496"/>
      <c r="BM1" s="496"/>
      <c r="BN1" s="496"/>
      <c r="BO1" s="496"/>
      <c r="BP1" s="496"/>
      <c r="BQ1" s="496"/>
      <c r="BR1" s="496"/>
      <c r="BS1" s="496"/>
      <c r="BT1" s="496"/>
      <c r="BU1" s="496"/>
      <c r="BV1" s="496"/>
      <c r="BW1" s="496"/>
      <c r="BX1" s="496"/>
      <c r="BY1" s="496"/>
      <c r="BZ1" s="496"/>
      <c r="CA1" s="496"/>
      <c r="CB1" s="496"/>
      <c r="CC1" s="496"/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  <c r="CP1" s="496"/>
      <c r="CQ1" s="496"/>
      <c r="CR1" s="496"/>
      <c r="CS1" s="496"/>
      <c r="CT1" s="496"/>
      <c r="CU1" s="496"/>
      <c r="CV1" s="496"/>
      <c r="CW1" s="935" t="s">
        <v>12025</v>
      </c>
      <c r="CX1" s="936"/>
      <c r="CY1" s="919"/>
      <c r="CZ1" s="919"/>
      <c r="DA1" s="919"/>
      <c r="DB1" s="919"/>
      <c r="DC1" s="919"/>
      <c r="DD1" s="919"/>
      <c r="DE1" s="919"/>
      <c r="DF1" s="919"/>
      <c r="DG1" s="919"/>
      <c r="DH1" s="919"/>
      <c r="DI1" s="919"/>
      <c r="DJ1" s="919"/>
      <c r="DK1" s="919"/>
      <c r="DL1" s="496"/>
      <c r="DM1" s="496"/>
      <c r="DN1" s="496"/>
      <c r="DO1" s="496"/>
      <c r="DP1" s="496"/>
      <c r="DQ1" s="496"/>
      <c r="DR1" s="497"/>
      <c r="DS1" s="496"/>
      <c r="DT1" s="522"/>
      <c r="DU1" s="497"/>
      <c r="DV1" s="496"/>
      <c r="DW1" s="496"/>
      <c r="DX1" s="496"/>
      <c r="DY1" s="496"/>
      <c r="DZ1" s="496"/>
    </row>
    <row r="2" spans="1:130" ht="19.5" thickBot="1">
      <c r="A2" s="920"/>
      <c r="B2" s="920"/>
      <c r="C2" s="920"/>
      <c r="D2" s="920"/>
      <c r="E2" s="920"/>
      <c r="F2" s="920"/>
      <c r="G2" s="920"/>
      <c r="H2" s="920"/>
      <c r="I2" s="523"/>
      <c r="J2" s="523"/>
      <c r="K2" s="523"/>
      <c r="L2" s="523"/>
      <c r="M2" s="523"/>
      <c r="N2" s="523"/>
      <c r="O2" s="524"/>
      <c r="P2" s="523"/>
      <c r="Q2" s="523"/>
      <c r="R2" s="523"/>
      <c r="S2" s="523"/>
      <c r="T2" s="525"/>
      <c r="U2" s="525"/>
      <c r="V2" s="525"/>
      <c r="W2" s="525"/>
      <c r="X2" s="525"/>
      <c r="Y2" s="525"/>
      <c r="Z2" s="525"/>
      <c r="AA2" s="525"/>
      <c r="AB2" s="525"/>
      <c r="AC2" s="488"/>
      <c r="AD2" s="525"/>
      <c r="AE2" s="525"/>
      <c r="AF2" s="525"/>
      <c r="AG2" s="525"/>
      <c r="AH2" s="525"/>
      <c r="AI2" s="525"/>
      <c r="AJ2" s="525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  <c r="CC2" s="489"/>
      <c r="CD2" s="489"/>
      <c r="CE2" s="489"/>
      <c r="CF2" s="489"/>
      <c r="CG2" s="489"/>
      <c r="CH2" s="489"/>
      <c r="CI2" s="489"/>
      <c r="CJ2" s="489"/>
      <c r="CK2" s="489"/>
      <c r="CL2" s="489"/>
      <c r="CM2" s="489"/>
      <c r="CN2" s="489"/>
      <c r="CO2" s="489"/>
      <c r="CP2" s="489"/>
      <c r="CQ2" s="489"/>
      <c r="CR2" s="489"/>
      <c r="CS2" s="489"/>
      <c r="CT2" s="489"/>
      <c r="CU2" s="489"/>
      <c r="CV2" s="489"/>
      <c r="CW2" s="526"/>
      <c r="CX2" s="527"/>
      <c r="CY2" s="489"/>
      <c r="CZ2" s="489"/>
      <c r="DA2" s="528" t="s">
        <v>12064</v>
      </c>
      <c r="DB2" s="528"/>
      <c r="DC2" s="489"/>
      <c r="DD2" s="489"/>
      <c r="DE2" s="489"/>
      <c r="DF2" s="489"/>
      <c r="DG2" s="489"/>
      <c r="DH2" s="489"/>
      <c r="DI2" s="489"/>
      <c r="DJ2" s="489"/>
      <c r="DK2" s="489"/>
      <c r="DL2" s="496"/>
      <c r="DM2" s="496"/>
      <c r="DN2" s="496"/>
      <c r="DO2" s="496"/>
      <c r="DP2" s="496"/>
      <c r="DQ2" s="496"/>
      <c r="DR2" s="497"/>
      <c r="DS2" s="496"/>
      <c r="DT2" s="522"/>
      <c r="DU2" s="497"/>
      <c r="DV2" s="496"/>
      <c r="DW2" s="496"/>
      <c r="DX2" s="496"/>
      <c r="DY2" s="496"/>
      <c r="DZ2" s="496"/>
    </row>
    <row r="3" spans="1:130" ht="16.5" thickBot="1">
      <c r="A3" s="937" t="s">
        <v>12027</v>
      </c>
      <c r="B3" s="923" t="s">
        <v>12065</v>
      </c>
      <c r="C3" s="905" t="s">
        <v>12028</v>
      </c>
      <c r="D3" s="923" t="s">
        <v>12029</v>
      </c>
      <c r="E3" s="923" t="s">
        <v>12066</v>
      </c>
      <c r="F3" s="923" t="s">
        <v>12033</v>
      </c>
      <c r="G3" s="940" t="s">
        <v>12067</v>
      </c>
      <c r="H3" s="940" t="s">
        <v>12068</v>
      </c>
      <c r="I3" s="940" t="s">
        <v>12069</v>
      </c>
      <c r="J3" s="923" t="s">
        <v>12070</v>
      </c>
      <c r="K3" s="942" t="s">
        <v>12032</v>
      </c>
      <c r="L3" s="931" t="s">
        <v>12033</v>
      </c>
      <c r="M3" s="905" t="s">
        <v>12071</v>
      </c>
      <c r="N3" s="905" t="s">
        <v>12035</v>
      </c>
      <c r="O3" s="908" t="s">
        <v>12072</v>
      </c>
      <c r="P3" s="911" t="s">
        <v>12037</v>
      </c>
      <c r="Q3" s="912"/>
      <c r="R3" s="913"/>
      <c r="S3" s="905" t="s">
        <v>12038</v>
      </c>
      <c r="T3" s="917" t="s">
        <v>12039</v>
      </c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7"/>
      <c r="AF3" s="917"/>
      <c r="AG3" s="917"/>
      <c r="AH3" s="917"/>
      <c r="AI3" s="917"/>
      <c r="AJ3" s="918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  <c r="BK3" s="489"/>
      <c r="BL3" s="489"/>
      <c r="BM3" s="489"/>
      <c r="BN3" s="489"/>
      <c r="BO3" s="489"/>
      <c r="BP3" s="489"/>
      <c r="BQ3" s="489"/>
      <c r="BR3" s="489"/>
      <c r="BS3" s="489"/>
      <c r="BT3" s="489"/>
      <c r="BU3" s="489"/>
      <c r="BV3" s="489"/>
      <c r="BW3" s="489"/>
      <c r="BX3" s="489"/>
      <c r="BY3" s="489"/>
      <c r="BZ3" s="489"/>
      <c r="CA3" s="489"/>
      <c r="CB3" s="489"/>
      <c r="CC3" s="489"/>
      <c r="CD3" s="489"/>
      <c r="CE3" s="489"/>
      <c r="CF3" s="489"/>
      <c r="CG3" s="489"/>
      <c r="CH3" s="489"/>
      <c r="CI3" s="489"/>
      <c r="CJ3" s="489"/>
      <c r="CK3" s="489"/>
      <c r="CL3" s="489"/>
      <c r="CM3" s="489"/>
      <c r="CN3" s="489"/>
      <c r="CO3" s="489"/>
      <c r="CP3" s="489"/>
      <c r="CQ3" s="489"/>
      <c r="CR3" s="489"/>
      <c r="CS3" s="489"/>
      <c r="CT3" s="489"/>
      <c r="CU3" s="489"/>
      <c r="CV3" s="489"/>
      <c r="CW3" s="529"/>
      <c r="CX3" s="499"/>
      <c r="DR3" s="499"/>
      <c r="DT3" s="529"/>
      <c r="DU3" s="499"/>
    </row>
    <row r="4" spans="1:130" ht="26.25" thickBot="1">
      <c r="A4" s="938"/>
      <c r="B4" s="939"/>
      <c r="C4" s="906"/>
      <c r="D4" s="939"/>
      <c r="E4" s="939"/>
      <c r="F4" s="939"/>
      <c r="G4" s="941"/>
      <c r="H4" s="941"/>
      <c r="I4" s="941"/>
      <c r="J4" s="939"/>
      <c r="K4" s="943"/>
      <c r="L4" s="932"/>
      <c r="M4" s="906"/>
      <c r="N4" s="906"/>
      <c r="O4" s="909"/>
      <c r="P4" s="914"/>
      <c r="Q4" s="915"/>
      <c r="R4" s="916"/>
      <c r="S4" s="906"/>
      <c r="T4" s="900" t="s">
        <v>3015</v>
      </c>
      <c r="U4" s="900"/>
      <c r="V4" s="900"/>
      <c r="W4" s="900"/>
      <c r="X4" s="900"/>
      <c r="Y4" s="900" t="s">
        <v>3011</v>
      </c>
      <c r="Z4" s="900"/>
      <c r="AA4" s="900"/>
      <c r="AB4" s="900"/>
      <c r="AC4" s="900" t="s">
        <v>3004</v>
      </c>
      <c r="AD4" s="900"/>
      <c r="AE4" s="900"/>
      <c r="AF4" s="900"/>
      <c r="AG4" s="900" t="s">
        <v>6482</v>
      </c>
      <c r="AH4" s="900"/>
      <c r="AI4" s="900"/>
      <c r="AJ4" s="901"/>
      <c r="AK4" s="900" t="s">
        <v>10727</v>
      </c>
      <c r="AL4" s="900"/>
      <c r="AM4" s="900"/>
      <c r="AN4" s="901"/>
      <c r="AO4" s="900" t="s">
        <v>12040</v>
      </c>
      <c r="AP4" s="900"/>
      <c r="AQ4" s="900"/>
      <c r="AR4" s="901"/>
      <c r="AS4" s="900" t="s">
        <v>12041</v>
      </c>
      <c r="AT4" s="900"/>
      <c r="AU4" s="900"/>
      <c r="AV4" s="901"/>
      <c r="AW4" s="900" t="s">
        <v>12042</v>
      </c>
      <c r="AX4" s="900"/>
      <c r="AY4" s="900"/>
      <c r="AZ4" s="901"/>
      <c r="BA4" s="900" t="s">
        <v>12043</v>
      </c>
      <c r="BB4" s="900"/>
      <c r="BC4" s="900"/>
      <c r="BD4" s="901"/>
      <c r="BE4" s="900" t="s">
        <v>12044</v>
      </c>
      <c r="BF4" s="900"/>
      <c r="BG4" s="900"/>
      <c r="BH4" s="901"/>
      <c r="BI4" s="900" t="s">
        <v>12045</v>
      </c>
      <c r="BJ4" s="900"/>
      <c r="BK4" s="900"/>
      <c r="BL4" s="901"/>
      <c r="BM4" s="900" t="s">
        <v>12046</v>
      </c>
      <c r="BN4" s="900"/>
      <c r="BO4" s="900"/>
      <c r="BP4" s="901"/>
      <c r="BQ4" s="900" t="s">
        <v>12047</v>
      </c>
      <c r="BR4" s="900"/>
      <c r="BS4" s="900"/>
      <c r="BT4" s="901"/>
      <c r="BU4" s="900" t="s">
        <v>12048</v>
      </c>
      <c r="BV4" s="900"/>
      <c r="BW4" s="900"/>
      <c r="BX4" s="901"/>
      <c r="BY4" s="900" t="s">
        <v>12049</v>
      </c>
      <c r="BZ4" s="900"/>
      <c r="CA4" s="900"/>
      <c r="CB4" s="901"/>
      <c r="CC4" s="900" t="s">
        <v>12050</v>
      </c>
      <c r="CD4" s="900"/>
      <c r="CE4" s="900"/>
      <c r="CF4" s="901"/>
      <c r="CG4" s="900" t="s">
        <v>12051</v>
      </c>
      <c r="CH4" s="900"/>
      <c r="CI4" s="900"/>
      <c r="CJ4" s="901"/>
      <c r="CK4" s="900" t="s">
        <v>12052</v>
      </c>
      <c r="CL4" s="900"/>
      <c r="CM4" s="900"/>
      <c r="CN4" s="901"/>
      <c r="CO4" s="900" t="s">
        <v>12053</v>
      </c>
      <c r="CP4" s="900"/>
      <c r="CQ4" s="900"/>
      <c r="CR4" s="901"/>
      <c r="CS4" s="900" t="s">
        <v>12054</v>
      </c>
      <c r="CT4" s="900"/>
      <c r="CU4" s="900"/>
      <c r="CV4" s="901"/>
      <c r="CW4" s="902" t="s">
        <v>12055</v>
      </c>
      <c r="CX4" s="903"/>
      <c r="CY4" s="903"/>
      <c r="CZ4" s="904"/>
      <c r="DA4" s="929" t="s">
        <v>12073</v>
      </c>
      <c r="DB4" s="903"/>
      <c r="DC4" s="903"/>
      <c r="DD4" s="903"/>
      <c r="DE4" s="903"/>
      <c r="DF4" s="903"/>
      <c r="DG4" s="903"/>
      <c r="DH4" s="903"/>
      <c r="DI4" s="903"/>
      <c r="DJ4" s="903"/>
      <c r="DK4" s="903"/>
      <c r="DL4" s="930"/>
      <c r="DM4" s="530"/>
      <c r="DN4" s="530"/>
      <c r="DO4" s="928" t="s">
        <v>12074</v>
      </c>
      <c r="DP4" s="928"/>
      <c r="DQ4" s="928"/>
      <c r="DR4" s="531"/>
      <c r="DS4" s="530"/>
      <c r="DT4" s="532" t="s">
        <v>12075</v>
      </c>
      <c r="DU4" s="533"/>
      <c r="DV4" s="533"/>
      <c r="DW4" s="533"/>
      <c r="DX4" s="533"/>
      <c r="DY4" s="533"/>
      <c r="DZ4" s="533"/>
    </row>
    <row r="5" spans="1:130" ht="26.25" thickBot="1">
      <c r="A5" s="938"/>
      <c r="B5" s="939"/>
      <c r="C5" s="907"/>
      <c r="D5" s="939"/>
      <c r="E5" s="939"/>
      <c r="F5" s="939"/>
      <c r="G5" s="941"/>
      <c r="H5" s="941"/>
      <c r="I5" s="941"/>
      <c r="J5" s="939"/>
      <c r="K5" s="943"/>
      <c r="L5" s="933"/>
      <c r="M5" s="907"/>
      <c r="N5" s="907"/>
      <c r="O5" s="910"/>
      <c r="P5" s="502" t="s">
        <v>12056</v>
      </c>
      <c r="Q5" s="503" t="s">
        <v>12057</v>
      </c>
      <c r="R5" s="503" t="s">
        <v>12058</v>
      </c>
      <c r="S5" s="907"/>
      <c r="T5" s="504" t="s">
        <v>12059</v>
      </c>
      <c r="U5" s="504" t="s">
        <v>12060</v>
      </c>
      <c r="V5" s="505" t="s">
        <v>12057</v>
      </c>
      <c r="W5" s="505" t="s">
        <v>12058</v>
      </c>
      <c r="X5" s="503" t="s">
        <v>12056</v>
      </c>
      <c r="Y5" s="504" t="s">
        <v>12060</v>
      </c>
      <c r="Z5" s="505" t="s">
        <v>12061</v>
      </c>
      <c r="AA5" s="505" t="s">
        <v>12058</v>
      </c>
      <c r="AB5" s="503" t="s">
        <v>12056</v>
      </c>
      <c r="AC5" s="504" t="s">
        <v>12060</v>
      </c>
      <c r="AD5" s="505" t="s">
        <v>12061</v>
      </c>
      <c r="AE5" s="505" t="s">
        <v>12058</v>
      </c>
      <c r="AF5" s="503" t="s">
        <v>12056</v>
      </c>
      <c r="AG5" s="504" t="s">
        <v>12060</v>
      </c>
      <c r="AH5" s="505" t="s">
        <v>12061</v>
      </c>
      <c r="AI5" s="505" t="s">
        <v>12058</v>
      </c>
      <c r="AJ5" s="506" t="s">
        <v>12056</v>
      </c>
      <c r="AK5" s="504" t="s">
        <v>12060</v>
      </c>
      <c r="AL5" s="505" t="s">
        <v>12061</v>
      </c>
      <c r="AM5" s="505" t="s">
        <v>12058</v>
      </c>
      <c r="AN5" s="506" t="s">
        <v>12056</v>
      </c>
      <c r="AO5" s="504" t="s">
        <v>12060</v>
      </c>
      <c r="AP5" s="505" t="s">
        <v>12061</v>
      </c>
      <c r="AQ5" s="505" t="s">
        <v>12058</v>
      </c>
      <c r="AR5" s="506" t="s">
        <v>12056</v>
      </c>
      <c r="AS5" s="504" t="s">
        <v>12060</v>
      </c>
      <c r="AT5" s="505" t="s">
        <v>12061</v>
      </c>
      <c r="AU5" s="505" t="s">
        <v>12058</v>
      </c>
      <c r="AV5" s="506" t="s">
        <v>12056</v>
      </c>
      <c r="AW5" s="504" t="s">
        <v>12060</v>
      </c>
      <c r="AX5" s="505" t="s">
        <v>12061</v>
      </c>
      <c r="AY5" s="505" t="s">
        <v>12058</v>
      </c>
      <c r="AZ5" s="506" t="s">
        <v>12056</v>
      </c>
      <c r="BA5" s="504" t="s">
        <v>12060</v>
      </c>
      <c r="BB5" s="505" t="s">
        <v>12061</v>
      </c>
      <c r="BC5" s="505" t="s">
        <v>12058</v>
      </c>
      <c r="BD5" s="506" t="s">
        <v>12056</v>
      </c>
      <c r="BE5" s="504" t="s">
        <v>12060</v>
      </c>
      <c r="BF5" s="505" t="s">
        <v>12061</v>
      </c>
      <c r="BG5" s="505" t="s">
        <v>12058</v>
      </c>
      <c r="BH5" s="506" t="s">
        <v>12056</v>
      </c>
      <c r="BI5" s="504" t="s">
        <v>12060</v>
      </c>
      <c r="BJ5" s="505" t="s">
        <v>12061</v>
      </c>
      <c r="BK5" s="505" t="s">
        <v>12058</v>
      </c>
      <c r="BL5" s="506" t="s">
        <v>12056</v>
      </c>
      <c r="BM5" s="504" t="s">
        <v>12060</v>
      </c>
      <c r="BN5" s="505" t="s">
        <v>12061</v>
      </c>
      <c r="BO5" s="505" t="s">
        <v>12058</v>
      </c>
      <c r="BP5" s="506" t="s">
        <v>12056</v>
      </c>
      <c r="BQ5" s="504" t="s">
        <v>12060</v>
      </c>
      <c r="BR5" s="505" t="s">
        <v>12061</v>
      </c>
      <c r="BS5" s="505" t="s">
        <v>12058</v>
      </c>
      <c r="BT5" s="506" t="s">
        <v>12056</v>
      </c>
      <c r="BU5" s="504" t="s">
        <v>12060</v>
      </c>
      <c r="BV5" s="505" t="s">
        <v>12061</v>
      </c>
      <c r="BW5" s="505" t="s">
        <v>12058</v>
      </c>
      <c r="BX5" s="506" t="s">
        <v>12056</v>
      </c>
      <c r="BY5" s="504" t="s">
        <v>12060</v>
      </c>
      <c r="BZ5" s="505" t="s">
        <v>12061</v>
      </c>
      <c r="CA5" s="505" t="s">
        <v>12058</v>
      </c>
      <c r="CB5" s="506" t="s">
        <v>12056</v>
      </c>
      <c r="CC5" s="504" t="s">
        <v>12060</v>
      </c>
      <c r="CD5" s="505" t="s">
        <v>12061</v>
      </c>
      <c r="CE5" s="505" t="s">
        <v>12058</v>
      </c>
      <c r="CF5" s="506" t="s">
        <v>12056</v>
      </c>
      <c r="CG5" s="504" t="s">
        <v>12060</v>
      </c>
      <c r="CH5" s="505" t="s">
        <v>12061</v>
      </c>
      <c r="CI5" s="505" t="s">
        <v>12058</v>
      </c>
      <c r="CJ5" s="506" t="s">
        <v>12056</v>
      </c>
      <c r="CK5" s="504" t="s">
        <v>12060</v>
      </c>
      <c r="CL5" s="505" t="s">
        <v>12061</v>
      </c>
      <c r="CM5" s="505" t="s">
        <v>12058</v>
      </c>
      <c r="CN5" s="506" t="s">
        <v>12056</v>
      </c>
      <c r="CO5" s="504" t="s">
        <v>12060</v>
      </c>
      <c r="CP5" s="505" t="s">
        <v>12061</v>
      </c>
      <c r="CQ5" s="505" t="s">
        <v>12058</v>
      </c>
      <c r="CR5" s="506" t="s">
        <v>12056</v>
      </c>
      <c r="CS5" s="504" t="s">
        <v>12060</v>
      </c>
      <c r="CT5" s="505" t="s">
        <v>12061</v>
      </c>
      <c r="CU5" s="505" t="s">
        <v>12058</v>
      </c>
      <c r="CV5" s="507" t="s">
        <v>12056</v>
      </c>
      <c r="CW5" s="534" t="s">
        <v>32</v>
      </c>
      <c r="CX5" s="510" t="s">
        <v>12062</v>
      </c>
      <c r="CY5" s="510" t="s">
        <v>41</v>
      </c>
      <c r="CZ5" s="510" t="s">
        <v>12062</v>
      </c>
      <c r="DA5" s="535" t="s">
        <v>12076</v>
      </c>
      <c r="DB5" s="510" t="s">
        <v>12062</v>
      </c>
      <c r="DC5" s="535" t="s">
        <v>12077</v>
      </c>
      <c r="DD5" s="510" t="s">
        <v>12062</v>
      </c>
      <c r="DE5" s="535" t="s">
        <v>12078</v>
      </c>
      <c r="DF5" s="510" t="s">
        <v>12062</v>
      </c>
      <c r="DG5" s="535" t="s">
        <v>12079</v>
      </c>
      <c r="DH5" s="510" t="s">
        <v>12062</v>
      </c>
      <c r="DI5" s="535" t="s">
        <v>12080</v>
      </c>
      <c r="DJ5" s="510" t="s">
        <v>12062</v>
      </c>
      <c r="DK5" s="535" t="s">
        <v>12081</v>
      </c>
      <c r="DL5" s="536" t="s">
        <v>12062</v>
      </c>
      <c r="DM5" s="537" t="s">
        <v>12082</v>
      </c>
      <c r="DN5" s="537" t="s">
        <v>12082</v>
      </c>
      <c r="DO5" s="211" t="s">
        <v>12083</v>
      </c>
      <c r="DP5" s="211"/>
      <c r="DQ5" s="211" t="s">
        <v>12084</v>
      </c>
      <c r="DR5" s="538"/>
      <c r="DS5" s="211"/>
      <c r="DT5" s="539" t="s">
        <v>31</v>
      </c>
      <c r="DU5" s="540" t="s">
        <v>12085</v>
      </c>
      <c r="DV5" s="540" t="s">
        <v>6809</v>
      </c>
      <c r="DW5" s="540" t="s">
        <v>12085</v>
      </c>
      <c r="DX5" s="540" t="s">
        <v>3313</v>
      </c>
      <c r="DY5" s="540" t="s">
        <v>12086</v>
      </c>
      <c r="DZ5" s="540" t="s">
        <v>3315</v>
      </c>
    </row>
    <row r="6" spans="1:130">
      <c r="A6" s="541">
        <v>1</v>
      </c>
      <c r="B6" s="542">
        <v>2</v>
      </c>
      <c r="C6" s="542"/>
      <c r="D6" s="542">
        <v>3</v>
      </c>
      <c r="E6" s="543">
        <v>4</v>
      </c>
      <c r="F6" s="543">
        <v>5</v>
      </c>
      <c r="G6" s="543">
        <v>6</v>
      </c>
      <c r="H6" s="543">
        <v>7</v>
      </c>
      <c r="I6" s="543">
        <v>8</v>
      </c>
      <c r="J6" s="543">
        <v>9</v>
      </c>
      <c r="K6" s="544">
        <v>10</v>
      </c>
      <c r="L6" s="545">
        <v>7</v>
      </c>
      <c r="M6" s="543">
        <v>8</v>
      </c>
      <c r="N6" s="543"/>
      <c r="O6" s="546">
        <v>9</v>
      </c>
      <c r="P6" s="543">
        <v>10</v>
      </c>
      <c r="Q6" s="543"/>
      <c r="R6" s="543"/>
      <c r="S6" s="543">
        <v>11</v>
      </c>
      <c r="T6" s="543">
        <v>6</v>
      </c>
      <c r="U6" s="543">
        <v>7</v>
      </c>
      <c r="V6" s="543">
        <v>8</v>
      </c>
      <c r="W6" s="543">
        <v>9</v>
      </c>
      <c r="X6" s="543">
        <v>10</v>
      </c>
      <c r="Y6" s="543">
        <v>11</v>
      </c>
      <c r="Z6" s="543">
        <v>12</v>
      </c>
      <c r="AA6" s="543">
        <v>13</v>
      </c>
      <c r="AB6" s="543">
        <v>14</v>
      </c>
      <c r="AC6" s="543">
        <v>15</v>
      </c>
      <c r="AD6" s="543">
        <v>16</v>
      </c>
      <c r="AE6" s="543">
        <v>17</v>
      </c>
      <c r="AF6" s="543">
        <v>18</v>
      </c>
      <c r="AG6" s="543">
        <v>19</v>
      </c>
      <c r="AH6" s="543">
        <v>20</v>
      </c>
      <c r="AI6" s="543">
        <v>21</v>
      </c>
      <c r="AJ6" s="544">
        <v>22</v>
      </c>
      <c r="AK6" s="543">
        <v>19</v>
      </c>
      <c r="AL6" s="543">
        <v>20</v>
      </c>
      <c r="AM6" s="543">
        <v>21</v>
      </c>
      <c r="AN6" s="544">
        <v>22</v>
      </c>
      <c r="AO6" s="543">
        <v>19</v>
      </c>
      <c r="AP6" s="543">
        <v>20</v>
      </c>
      <c r="AQ6" s="543">
        <v>21</v>
      </c>
      <c r="AR6" s="544">
        <v>22</v>
      </c>
      <c r="AS6" s="543">
        <v>19</v>
      </c>
      <c r="AT6" s="543">
        <v>20</v>
      </c>
      <c r="AU6" s="543">
        <v>21</v>
      </c>
      <c r="AV6" s="544">
        <v>22</v>
      </c>
      <c r="AW6" s="543">
        <v>19</v>
      </c>
      <c r="AX6" s="543">
        <v>20</v>
      </c>
      <c r="AY6" s="543">
        <v>21</v>
      </c>
      <c r="AZ6" s="544">
        <v>22</v>
      </c>
      <c r="BA6" s="543">
        <v>19</v>
      </c>
      <c r="BB6" s="543">
        <v>20</v>
      </c>
      <c r="BC6" s="543">
        <v>21</v>
      </c>
      <c r="BD6" s="544">
        <v>22</v>
      </c>
      <c r="BE6" s="543">
        <v>19</v>
      </c>
      <c r="BF6" s="543">
        <v>20</v>
      </c>
      <c r="BG6" s="543">
        <v>21</v>
      </c>
      <c r="BH6" s="544">
        <v>22</v>
      </c>
      <c r="BI6" s="543">
        <v>19</v>
      </c>
      <c r="BJ6" s="543">
        <v>20</v>
      </c>
      <c r="BK6" s="543">
        <v>21</v>
      </c>
      <c r="BL6" s="544">
        <v>22</v>
      </c>
      <c r="BM6" s="543">
        <v>19</v>
      </c>
      <c r="BN6" s="543">
        <v>20</v>
      </c>
      <c r="BO6" s="543">
        <v>21</v>
      </c>
      <c r="BP6" s="544">
        <v>22</v>
      </c>
      <c r="BQ6" s="543">
        <v>19</v>
      </c>
      <c r="BR6" s="543">
        <v>20</v>
      </c>
      <c r="BS6" s="543">
        <v>21</v>
      </c>
      <c r="BT6" s="544">
        <v>22</v>
      </c>
      <c r="BU6" s="543">
        <v>19</v>
      </c>
      <c r="BV6" s="543">
        <v>20</v>
      </c>
      <c r="BW6" s="543">
        <v>21</v>
      </c>
      <c r="BX6" s="544">
        <v>22</v>
      </c>
      <c r="BY6" s="543">
        <v>19</v>
      </c>
      <c r="BZ6" s="543">
        <v>20</v>
      </c>
      <c r="CA6" s="543">
        <v>21</v>
      </c>
      <c r="CB6" s="544">
        <v>22</v>
      </c>
      <c r="CC6" s="543">
        <v>19</v>
      </c>
      <c r="CD6" s="543">
        <v>20</v>
      </c>
      <c r="CE6" s="543">
        <v>21</v>
      </c>
      <c r="CF6" s="544">
        <v>22</v>
      </c>
      <c r="CG6" s="543">
        <v>19</v>
      </c>
      <c r="CH6" s="543">
        <v>20</v>
      </c>
      <c r="CI6" s="543">
        <v>21</v>
      </c>
      <c r="CJ6" s="544">
        <v>22</v>
      </c>
      <c r="CK6" s="543">
        <v>19</v>
      </c>
      <c r="CL6" s="543">
        <v>20</v>
      </c>
      <c r="CM6" s="543">
        <v>21</v>
      </c>
      <c r="CN6" s="544">
        <v>22</v>
      </c>
      <c r="CO6" s="543">
        <v>19</v>
      </c>
      <c r="CP6" s="543">
        <v>20</v>
      </c>
      <c r="CQ6" s="543">
        <v>21</v>
      </c>
      <c r="CR6" s="544">
        <v>22</v>
      </c>
      <c r="CS6" s="543">
        <v>19</v>
      </c>
      <c r="CT6" s="543">
        <v>20</v>
      </c>
      <c r="CU6" s="543">
        <v>21</v>
      </c>
      <c r="CV6" s="547">
        <v>22</v>
      </c>
      <c r="CW6" s="548">
        <v>8</v>
      </c>
      <c r="CX6" s="549">
        <v>9</v>
      </c>
      <c r="CY6" s="549">
        <v>10</v>
      </c>
      <c r="CZ6" s="549">
        <v>11</v>
      </c>
      <c r="DA6" s="549">
        <v>12</v>
      </c>
      <c r="DB6" s="549">
        <v>13</v>
      </c>
      <c r="DC6" s="549">
        <v>14</v>
      </c>
      <c r="DD6" s="549">
        <v>15</v>
      </c>
      <c r="DE6" s="549">
        <v>16</v>
      </c>
      <c r="DF6" s="549">
        <v>17</v>
      </c>
      <c r="DG6" s="549">
        <v>18</v>
      </c>
      <c r="DH6" s="549">
        <v>19</v>
      </c>
      <c r="DI6" s="549">
        <v>20</v>
      </c>
      <c r="DJ6" s="549">
        <v>21</v>
      </c>
      <c r="DK6" s="549">
        <v>22</v>
      </c>
      <c r="DL6" s="550">
        <v>23</v>
      </c>
      <c r="DR6" s="499"/>
      <c r="DT6" s="529"/>
      <c r="DU6" s="499"/>
    </row>
    <row r="7" spans="1:130">
      <c r="A7" s="551"/>
      <c r="B7" s="552" t="s">
        <v>12087</v>
      </c>
      <c r="C7" s="553"/>
      <c r="D7" s="553"/>
      <c r="E7" s="554"/>
      <c r="F7" s="554"/>
      <c r="G7" s="555"/>
      <c r="H7" s="556"/>
      <c r="I7" s="555"/>
      <c r="J7" s="554"/>
      <c r="K7" s="557"/>
      <c r="L7" s="558"/>
      <c r="M7" s="558"/>
      <c r="N7" s="558"/>
      <c r="O7" s="559"/>
      <c r="P7" s="558"/>
      <c r="Q7" s="558"/>
      <c r="R7" s="558"/>
      <c r="S7" s="558"/>
      <c r="T7" s="558"/>
      <c r="U7" s="558"/>
      <c r="V7" s="558"/>
      <c r="W7" s="558"/>
      <c r="X7" s="560"/>
      <c r="Y7" s="558"/>
      <c r="Z7" s="558"/>
      <c r="AA7" s="558"/>
      <c r="AB7" s="560"/>
      <c r="AC7" s="558"/>
      <c r="AD7" s="558"/>
      <c r="AE7" s="558"/>
      <c r="AF7" s="560"/>
      <c r="AG7" s="558"/>
      <c r="AH7" s="558"/>
      <c r="AI7" s="558"/>
      <c r="AJ7" s="560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8"/>
      <c r="BV7" s="558"/>
      <c r="BW7" s="558"/>
      <c r="BX7" s="558"/>
      <c r="BY7" s="558"/>
      <c r="BZ7" s="558"/>
      <c r="CA7" s="558"/>
      <c r="CB7" s="558"/>
      <c r="CC7" s="558"/>
      <c r="CD7" s="558"/>
      <c r="CE7" s="558"/>
      <c r="CF7" s="558"/>
      <c r="CG7" s="558"/>
      <c r="CH7" s="558"/>
      <c r="CI7" s="558"/>
      <c r="CJ7" s="558"/>
      <c r="CK7" s="558"/>
      <c r="CL7" s="558"/>
      <c r="CM7" s="558"/>
      <c r="CN7" s="558"/>
      <c r="CO7" s="558"/>
      <c r="CP7" s="558"/>
      <c r="CQ7" s="558"/>
      <c r="CR7" s="558"/>
      <c r="CS7" s="558"/>
      <c r="CT7" s="558"/>
      <c r="CU7" s="558"/>
      <c r="CV7" s="558"/>
      <c r="CW7" s="561"/>
      <c r="CX7" s="554"/>
      <c r="CY7" s="554"/>
      <c r="CZ7" s="554"/>
      <c r="DA7" s="554"/>
      <c r="DB7" s="554"/>
      <c r="DC7" s="554"/>
      <c r="DD7" s="554"/>
      <c r="DE7" s="554"/>
      <c r="DF7" s="554"/>
      <c r="DG7" s="554"/>
      <c r="DH7" s="554"/>
      <c r="DI7" s="554"/>
      <c r="DJ7" s="554"/>
      <c r="DK7" s="554"/>
      <c r="DL7" s="562"/>
      <c r="DM7" s="558"/>
      <c r="DN7" s="558"/>
      <c r="DR7" s="499"/>
      <c r="DT7" s="529"/>
      <c r="DU7" s="499"/>
    </row>
    <row r="8" spans="1:130" ht="51">
      <c r="A8" s="563">
        <v>1</v>
      </c>
      <c r="B8" s="564" t="s">
        <v>12088</v>
      </c>
      <c r="C8" s="564" t="s">
        <v>12089</v>
      </c>
      <c r="D8" s="564" t="s">
        <v>12090</v>
      </c>
      <c r="E8" s="556">
        <v>42500</v>
      </c>
      <c r="F8" s="556" t="s">
        <v>12091</v>
      </c>
      <c r="G8" s="555">
        <f t="shared" ref="G8" si="0">SUM(100/85*E8)-E8</f>
        <v>7500</v>
      </c>
      <c r="H8" s="556">
        <v>5</v>
      </c>
      <c r="I8" s="555">
        <f t="shared" ref="I8" si="1">SUM((K8-E8/20))</f>
        <v>390.46875</v>
      </c>
      <c r="J8" s="556">
        <v>20</v>
      </c>
      <c r="K8" s="565">
        <f>SUM((E8*7*21)/(8*20*100))+(E8/20)</f>
        <v>2515.46875</v>
      </c>
      <c r="L8" s="566" t="s">
        <v>12091</v>
      </c>
      <c r="M8" s="566">
        <v>20</v>
      </c>
      <c r="N8" s="555">
        <f>SUM(M8*I8)</f>
        <v>7809.375</v>
      </c>
      <c r="O8" s="555">
        <f>SUM(M8*K8)</f>
        <v>50309.375</v>
      </c>
      <c r="P8" s="556">
        <f>SUM(Q8:R8)</f>
        <v>4920</v>
      </c>
      <c r="Q8" s="556">
        <f>SUM(V8,Z8,AD8,AH8,AL8,AP8,AT8,AX8,BB8,BF8,BJ8,BN8,BR8,BV8,BZ8,CD8,CH8,CL8,CP8,CT8)</f>
        <v>4250</v>
      </c>
      <c r="R8" s="556">
        <f>SUM(W8,AA8,AE8,AI8,AM8,AQ8,AU8,AY8,BC8,BG8,BK8,BO8,BS8,BW8,CA8,CE8,CI8,CM8,CQ8,CU8)</f>
        <v>670</v>
      </c>
      <c r="S8" s="566"/>
      <c r="T8" s="566" t="s">
        <v>12092</v>
      </c>
      <c r="U8" s="567">
        <v>39667</v>
      </c>
      <c r="V8" s="566">
        <v>4250</v>
      </c>
      <c r="W8" s="566">
        <v>670</v>
      </c>
      <c r="X8" s="568">
        <f>SUM(V8:W8)</f>
        <v>4920</v>
      </c>
      <c r="Y8" s="566"/>
      <c r="Z8" s="566"/>
      <c r="AA8" s="566"/>
      <c r="AB8" s="569"/>
      <c r="AC8" s="566"/>
      <c r="AD8" s="566"/>
      <c r="AE8" s="566"/>
      <c r="AF8" s="569"/>
      <c r="AG8" s="566"/>
      <c r="AH8" s="566"/>
      <c r="AI8" s="566"/>
      <c r="AJ8" s="569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66"/>
      <c r="AV8" s="566"/>
      <c r="AW8" s="566"/>
      <c r="AX8" s="566"/>
      <c r="AY8" s="566"/>
      <c r="AZ8" s="566"/>
      <c r="BA8" s="566"/>
      <c r="BB8" s="566"/>
      <c r="BC8" s="566"/>
      <c r="BD8" s="566"/>
      <c r="BE8" s="566"/>
      <c r="BF8" s="566"/>
      <c r="BG8" s="566"/>
      <c r="BH8" s="566"/>
      <c r="BI8" s="566"/>
      <c r="BJ8" s="566"/>
      <c r="BK8" s="566"/>
      <c r="BL8" s="566"/>
      <c r="BM8" s="566"/>
      <c r="BN8" s="566"/>
      <c r="BO8" s="566"/>
      <c r="BP8" s="566"/>
      <c r="BQ8" s="566"/>
      <c r="BR8" s="566"/>
      <c r="BS8" s="566"/>
      <c r="BT8" s="566"/>
      <c r="BU8" s="566"/>
      <c r="BV8" s="566"/>
      <c r="BW8" s="566"/>
      <c r="BX8" s="566"/>
      <c r="BY8" s="566"/>
      <c r="BZ8" s="566"/>
      <c r="CA8" s="566"/>
      <c r="CB8" s="566"/>
      <c r="CC8" s="566"/>
      <c r="CD8" s="566"/>
      <c r="CE8" s="566"/>
      <c r="CF8" s="566"/>
      <c r="CG8" s="566"/>
      <c r="CH8" s="566"/>
      <c r="CI8" s="566"/>
      <c r="CJ8" s="566"/>
      <c r="CK8" s="566"/>
      <c r="CL8" s="566"/>
      <c r="CM8" s="566"/>
      <c r="CN8" s="566"/>
      <c r="CO8" s="566"/>
      <c r="CP8" s="566"/>
      <c r="CQ8" s="566"/>
      <c r="CR8" s="566"/>
      <c r="CS8" s="566"/>
      <c r="CT8" s="566"/>
      <c r="CU8" s="566"/>
      <c r="CV8" s="566"/>
      <c r="CW8" s="570">
        <v>1</v>
      </c>
      <c r="CX8" s="556">
        <v>42500</v>
      </c>
      <c r="CY8" s="556"/>
      <c r="CZ8" s="556"/>
      <c r="DA8" s="556"/>
      <c r="DB8" s="556"/>
      <c r="DC8" s="556">
        <v>1</v>
      </c>
      <c r="DD8" s="556">
        <v>42500</v>
      </c>
      <c r="DE8" s="556"/>
      <c r="DF8" s="556"/>
      <c r="DG8" s="556"/>
      <c r="DH8" s="556"/>
      <c r="DI8" s="556"/>
      <c r="DJ8" s="556"/>
      <c r="DK8" s="556"/>
      <c r="DL8" s="571"/>
      <c r="DM8" s="572">
        <f>SUM(DK8,DI8,DG8,DE8,DC8,DA8)</f>
        <v>1</v>
      </c>
      <c r="DN8" s="572">
        <f>SUM(DL8,DJ8,DH8,DF8,DD8,DB8)</f>
        <v>42500</v>
      </c>
      <c r="DO8" s="211">
        <v>1</v>
      </c>
      <c r="DP8" s="211">
        <v>42500</v>
      </c>
      <c r="DQ8" s="211"/>
      <c r="DR8" s="538"/>
      <c r="DS8" s="211"/>
      <c r="DT8" s="573">
        <v>1</v>
      </c>
      <c r="DU8" s="538"/>
      <c r="DV8" s="211"/>
      <c r="DW8" s="211"/>
      <c r="DX8" s="211"/>
      <c r="DY8" s="211"/>
      <c r="DZ8" s="211"/>
    </row>
    <row r="9" spans="1:130">
      <c r="A9" s="574"/>
      <c r="B9" s="575" t="s">
        <v>12056</v>
      </c>
      <c r="C9" s="576"/>
      <c r="D9" s="576"/>
      <c r="E9" s="577">
        <f>SUM(E8)</f>
        <v>42500</v>
      </c>
      <c r="F9" s="577"/>
      <c r="G9" s="577">
        <f>SUM(G8)</f>
        <v>7500</v>
      </c>
      <c r="H9" s="578"/>
      <c r="I9" s="577">
        <f>SUM(I8)</f>
        <v>390.46875</v>
      </c>
      <c r="J9" s="579"/>
      <c r="K9" s="577">
        <f>SUM(K8)</f>
        <v>2515.46875</v>
      </c>
      <c r="L9" s="560" t="s">
        <v>1690</v>
      </c>
      <c r="M9" s="580">
        <f t="shared" ref="M9:BZ9" si="2">SUM(M8)</f>
        <v>20</v>
      </c>
      <c r="N9" s="580">
        <f t="shared" si="2"/>
        <v>7809.375</v>
      </c>
      <c r="O9" s="580">
        <f t="shared" si="2"/>
        <v>50309.375</v>
      </c>
      <c r="P9" s="560">
        <f t="shared" si="2"/>
        <v>4920</v>
      </c>
      <c r="Q9" s="560">
        <f t="shared" si="2"/>
        <v>4250</v>
      </c>
      <c r="R9" s="560">
        <f t="shared" si="2"/>
        <v>670</v>
      </c>
      <c r="S9" s="560">
        <f t="shared" si="2"/>
        <v>0</v>
      </c>
      <c r="T9" s="560">
        <f t="shared" si="2"/>
        <v>0</v>
      </c>
      <c r="U9" s="560">
        <f t="shared" si="2"/>
        <v>39667</v>
      </c>
      <c r="V9" s="560">
        <f t="shared" si="2"/>
        <v>4250</v>
      </c>
      <c r="W9" s="560">
        <f t="shared" si="2"/>
        <v>670</v>
      </c>
      <c r="X9" s="560">
        <f t="shared" si="2"/>
        <v>4920</v>
      </c>
      <c r="Y9" s="560">
        <f t="shared" si="2"/>
        <v>0</v>
      </c>
      <c r="Z9" s="560">
        <f t="shared" si="2"/>
        <v>0</v>
      </c>
      <c r="AA9" s="560">
        <f t="shared" si="2"/>
        <v>0</v>
      </c>
      <c r="AB9" s="560">
        <f t="shared" si="2"/>
        <v>0</v>
      </c>
      <c r="AC9" s="560">
        <f t="shared" si="2"/>
        <v>0</v>
      </c>
      <c r="AD9" s="560">
        <f t="shared" si="2"/>
        <v>0</v>
      </c>
      <c r="AE9" s="560">
        <f t="shared" si="2"/>
        <v>0</v>
      </c>
      <c r="AF9" s="560">
        <f t="shared" si="2"/>
        <v>0</v>
      </c>
      <c r="AG9" s="560">
        <f t="shared" si="2"/>
        <v>0</v>
      </c>
      <c r="AH9" s="560">
        <f t="shared" si="2"/>
        <v>0</v>
      </c>
      <c r="AI9" s="560">
        <f t="shared" si="2"/>
        <v>0</v>
      </c>
      <c r="AJ9" s="560">
        <f t="shared" si="2"/>
        <v>0</v>
      </c>
      <c r="AK9" s="560">
        <f t="shared" si="2"/>
        <v>0</v>
      </c>
      <c r="AL9" s="560">
        <f t="shared" si="2"/>
        <v>0</v>
      </c>
      <c r="AM9" s="560">
        <f t="shared" si="2"/>
        <v>0</v>
      </c>
      <c r="AN9" s="560">
        <f t="shared" si="2"/>
        <v>0</v>
      </c>
      <c r="AO9" s="560">
        <f t="shared" si="2"/>
        <v>0</v>
      </c>
      <c r="AP9" s="560">
        <f t="shared" si="2"/>
        <v>0</v>
      </c>
      <c r="AQ9" s="560">
        <f t="shared" si="2"/>
        <v>0</v>
      </c>
      <c r="AR9" s="560">
        <f t="shared" si="2"/>
        <v>0</v>
      </c>
      <c r="AS9" s="560">
        <f t="shared" si="2"/>
        <v>0</v>
      </c>
      <c r="AT9" s="560">
        <f t="shared" si="2"/>
        <v>0</v>
      </c>
      <c r="AU9" s="560">
        <f t="shared" si="2"/>
        <v>0</v>
      </c>
      <c r="AV9" s="560">
        <f t="shared" si="2"/>
        <v>0</v>
      </c>
      <c r="AW9" s="560">
        <f t="shared" si="2"/>
        <v>0</v>
      </c>
      <c r="AX9" s="560">
        <f t="shared" si="2"/>
        <v>0</v>
      </c>
      <c r="AY9" s="560">
        <f t="shared" si="2"/>
        <v>0</v>
      </c>
      <c r="AZ9" s="560">
        <f t="shared" si="2"/>
        <v>0</v>
      </c>
      <c r="BA9" s="560">
        <f t="shared" si="2"/>
        <v>0</v>
      </c>
      <c r="BB9" s="560">
        <f t="shared" si="2"/>
        <v>0</v>
      </c>
      <c r="BC9" s="560">
        <f t="shared" si="2"/>
        <v>0</v>
      </c>
      <c r="BD9" s="560">
        <f t="shared" si="2"/>
        <v>0</v>
      </c>
      <c r="BE9" s="560">
        <f t="shared" si="2"/>
        <v>0</v>
      </c>
      <c r="BF9" s="560">
        <f t="shared" si="2"/>
        <v>0</v>
      </c>
      <c r="BG9" s="560">
        <f t="shared" si="2"/>
        <v>0</v>
      </c>
      <c r="BH9" s="560">
        <f t="shared" si="2"/>
        <v>0</v>
      </c>
      <c r="BI9" s="560">
        <f t="shared" si="2"/>
        <v>0</v>
      </c>
      <c r="BJ9" s="560">
        <f t="shared" si="2"/>
        <v>0</v>
      </c>
      <c r="BK9" s="560">
        <f t="shared" si="2"/>
        <v>0</v>
      </c>
      <c r="BL9" s="560">
        <f t="shared" si="2"/>
        <v>0</v>
      </c>
      <c r="BM9" s="560">
        <f t="shared" si="2"/>
        <v>0</v>
      </c>
      <c r="BN9" s="560">
        <f t="shared" si="2"/>
        <v>0</v>
      </c>
      <c r="BO9" s="560">
        <f t="shared" si="2"/>
        <v>0</v>
      </c>
      <c r="BP9" s="560">
        <f t="shared" si="2"/>
        <v>0</v>
      </c>
      <c r="BQ9" s="560">
        <f t="shared" si="2"/>
        <v>0</v>
      </c>
      <c r="BR9" s="560">
        <f t="shared" si="2"/>
        <v>0</v>
      </c>
      <c r="BS9" s="560">
        <f t="shared" si="2"/>
        <v>0</v>
      </c>
      <c r="BT9" s="560">
        <f t="shared" si="2"/>
        <v>0</v>
      </c>
      <c r="BU9" s="560">
        <f t="shared" si="2"/>
        <v>0</v>
      </c>
      <c r="BV9" s="560">
        <f t="shared" si="2"/>
        <v>0</v>
      </c>
      <c r="BW9" s="560">
        <f t="shared" si="2"/>
        <v>0</v>
      </c>
      <c r="BX9" s="560">
        <f t="shared" si="2"/>
        <v>0</v>
      </c>
      <c r="BY9" s="560">
        <f t="shared" si="2"/>
        <v>0</v>
      </c>
      <c r="BZ9" s="560">
        <f t="shared" si="2"/>
        <v>0</v>
      </c>
      <c r="CA9" s="560">
        <f t="shared" ref="CA9:DL9" si="3">SUM(CA8)</f>
        <v>0</v>
      </c>
      <c r="CB9" s="560">
        <f t="shared" si="3"/>
        <v>0</v>
      </c>
      <c r="CC9" s="560">
        <f t="shared" si="3"/>
        <v>0</v>
      </c>
      <c r="CD9" s="560">
        <f t="shared" si="3"/>
        <v>0</v>
      </c>
      <c r="CE9" s="560">
        <f t="shared" si="3"/>
        <v>0</v>
      </c>
      <c r="CF9" s="560">
        <f t="shared" si="3"/>
        <v>0</v>
      </c>
      <c r="CG9" s="560">
        <f t="shared" si="3"/>
        <v>0</v>
      </c>
      <c r="CH9" s="560">
        <f t="shared" si="3"/>
        <v>0</v>
      </c>
      <c r="CI9" s="560">
        <f t="shared" si="3"/>
        <v>0</v>
      </c>
      <c r="CJ9" s="560">
        <f t="shared" si="3"/>
        <v>0</v>
      </c>
      <c r="CK9" s="560">
        <f t="shared" si="3"/>
        <v>0</v>
      </c>
      <c r="CL9" s="560">
        <f t="shared" si="3"/>
        <v>0</v>
      </c>
      <c r="CM9" s="560">
        <f t="shared" si="3"/>
        <v>0</v>
      </c>
      <c r="CN9" s="560">
        <f t="shared" si="3"/>
        <v>0</v>
      </c>
      <c r="CO9" s="560">
        <f t="shared" si="3"/>
        <v>0</v>
      </c>
      <c r="CP9" s="560">
        <f t="shared" si="3"/>
        <v>0</v>
      </c>
      <c r="CQ9" s="560">
        <f t="shared" si="3"/>
        <v>0</v>
      </c>
      <c r="CR9" s="560">
        <f t="shared" si="3"/>
        <v>0</v>
      </c>
      <c r="CS9" s="560">
        <f t="shared" si="3"/>
        <v>0</v>
      </c>
      <c r="CT9" s="560">
        <f t="shared" si="3"/>
        <v>0</v>
      </c>
      <c r="CU9" s="560">
        <f t="shared" si="3"/>
        <v>0</v>
      </c>
      <c r="CV9" s="560">
        <f t="shared" si="3"/>
        <v>0</v>
      </c>
      <c r="CW9" s="560">
        <f t="shared" si="3"/>
        <v>1</v>
      </c>
      <c r="CX9" s="560">
        <f t="shared" si="3"/>
        <v>42500</v>
      </c>
      <c r="CY9" s="560">
        <f t="shared" si="3"/>
        <v>0</v>
      </c>
      <c r="CZ9" s="560">
        <f t="shared" si="3"/>
        <v>0</v>
      </c>
      <c r="DA9" s="560">
        <f t="shared" si="3"/>
        <v>0</v>
      </c>
      <c r="DB9" s="560">
        <f t="shared" si="3"/>
        <v>0</v>
      </c>
      <c r="DC9" s="560">
        <f t="shared" si="3"/>
        <v>1</v>
      </c>
      <c r="DD9" s="560">
        <f t="shared" si="3"/>
        <v>42500</v>
      </c>
      <c r="DE9" s="560">
        <f t="shared" si="3"/>
        <v>0</v>
      </c>
      <c r="DF9" s="560">
        <f t="shared" si="3"/>
        <v>0</v>
      </c>
      <c r="DG9" s="560">
        <f t="shared" si="3"/>
        <v>0</v>
      </c>
      <c r="DH9" s="560">
        <f t="shared" si="3"/>
        <v>0</v>
      </c>
      <c r="DI9" s="560">
        <f t="shared" si="3"/>
        <v>0</v>
      </c>
      <c r="DJ9" s="560">
        <f t="shared" si="3"/>
        <v>0</v>
      </c>
      <c r="DK9" s="560">
        <f t="shared" si="3"/>
        <v>0</v>
      </c>
      <c r="DL9" s="560">
        <f t="shared" si="3"/>
        <v>0</v>
      </c>
      <c r="DM9" s="572">
        <f>SUM(DK9,DI9,DG9,DE9,DC9,DA9)</f>
        <v>1</v>
      </c>
      <c r="DN9" s="572">
        <f>SUM(DL9,DJ9,DH9,DF9,DD9,DB9)</f>
        <v>42500</v>
      </c>
      <c r="DO9" s="577">
        <f>SUM(DO8)</f>
        <v>1</v>
      </c>
      <c r="DP9" s="577">
        <f>SUM(DP8)</f>
        <v>42500</v>
      </c>
      <c r="DQ9" s="581">
        <f>SUM(DQ8)</f>
        <v>0</v>
      </c>
      <c r="DR9" s="582">
        <f>SUM(DR8)</f>
        <v>0</v>
      </c>
      <c r="DT9" s="529"/>
      <c r="DU9" s="499"/>
    </row>
    <row r="11" spans="1:130">
      <c r="E11">
        <f>E9/85*100</f>
        <v>50000</v>
      </c>
    </row>
    <row r="12" spans="1:130">
      <c r="E12">
        <f>E11*0.1</f>
        <v>5000</v>
      </c>
    </row>
    <row r="13" spans="1:130">
      <c r="E13" s="873">
        <f>E9+E12</f>
        <v>47500</v>
      </c>
    </row>
    <row r="21" spans="12:12">
      <c r="L21" t="s">
        <v>14922</v>
      </c>
    </row>
  </sheetData>
  <mergeCells count="44">
    <mergeCell ref="L3:L5"/>
    <mergeCell ref="A1:H1"/>
    <mergeCell ref="CW1:DK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T3:AJ3"/>
    <mergeCell ref="T4:X4"/>
    <mergeCell ref="Y4:AB4"/>
    <mergeCell ref="AC4:AF4"/>
    <mergeCell ref="AG4:AJ4"/>
    <mergeCell ref="M3:M5"/>
    <mergeCell ref="N3:N5"/>
    <mergeCell ref="O3:O5"/>
    <mergeCell ref="P3:R4"/>
    <mergeCell ref="S3:S5"/>
    <mergeCell ref="CC4:CF4"/>
    <mergeCell ref="AK4:AN4"/>
    <mergeCell ref="AO4:AR4"/>
    <mergeCell ref="AS4:AV4"/>
    <mergeCell ref="AW4:AZ4"/>
    <mergeCell ref="BA4:BD4"/>
    <mergeCell ref="BE4:BH4"/>
    <mergeCell ref="BI4:BL4"/>
    <mergeCell ref="BM4:BP4"/>
    <mergeCell ref="BQ4:BT4"/>
    <mergeCell ref="BU4:BX4"/>
    <mergeCell ref="BY4:CB4"/>
    <mergeCell ref="DO4:DQ4"/>
    <mergeCell ref="CG4:CJ4"/>
    <mergeCell ref="CK4:CN4"/>
    <mergeCell ref="CO4:CR4"/>
    <mergeCell ref="CS4:CV4"/>
    <mergeCell ref="CW4:CZ4"/>
    <mergeCell ref="DA4:DL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634"/>
  <sheetViews>
    <sheetView topLeftCell="A626" workbookViewId="0">
      <selection activeCell="N8" sqref="N8:N634"/>
    </sheetView>
  </sheetViews>
  <sheetFormatPr defaultRowHeight="15"/>
  <sheetData>
    <row r="1" spans="1:21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390"/>
      <c r="T1" s="390"/>
    </row>
    <row r="2" spans="1:21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390"/>
      <c r="T2" s="390"/>
    </row>
    <row r="3" spans="1:21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390"/>
      <c r="T3" s="390"/>
    </row>
    <row r="4" spans="1:21" ht="18.75">
      <c r="A4" s="1055" t="s">
        <v>6810</v>
      </c>
      <c r="B4" s="1055"/>
      <c r="C4" s="1055"/>
      <c r="D4" s="1055"/>
      <c r="E4" s="1055"/>
      <c r="F4" s="1055"/>
      <c r="G4" s="1055"/>
      <c r="H4" s="308"/>
      <c r="I4" s="308"/>
      <c r="J4" s="391"/>
      <c r="K4" s="207"/>
      <c r="L4" s="208"/>
      <c r="M4" s="392"/>
      <c r="N4" s="207"/>
      <c r="O4" s="6"/>
      <c r="P4" s="309"/>
      <c r="Q4" s="393"/>
      <c r="R4" s="246" t="s">
        <v>3318</v>
      </c>
      <c r="S4" s="390"/>
      <c r="T4" s="390"/>
    </row>
    <row r="5" spans="1:21" ht="15.75">
      <c r="A5" s="214"/>
      <c r="B5" s="211"/>
      <c r="C5" s="211"/>
      <c r="D5" s="211"/>
      <c r="E5" s="71"/>
      <c r="F5" s="279"/>
      <c r="G5" s="279"/>
      <c r="H5" s="279"/>
      <c r="I5" s="279"/>
      <c r="J5" s="71"/>
      <c r="K5" s="214"/>
      <c r="L5" s="214"/>
      <c r="M5" s="394"/>
      <c r="N5" s="214"/>
      <c r="O5" s="211"/>
      <c r="P5" s="211"/>
      <c r="Q5" s="1067" t="s">
        <v>3319</v>
      </c>
      <c r="R5" s="1067"/>
      <c r="S5" s="390"/>
      <c r="T5" s="390"/>
    </row>
    <row r="6" spans="1:21" ht="15.75">
      <c r="A6" s="1056" t="s">
        <v>3306</v>
      </c>
      <c r="B6" s="1056"/>
      <c r="C6" s="1056"/>
      <c r="D6" s="211"/>
      <c r="E6" s="71"/>
      <c r="F6" s="279"/>
      <c r="G6" s="279"/>
      <c r="H6" s="279"/>
      <c r="I6" s="279"/>
      <c r="J6" s="71"/>
      <c r="K6" s="214"/>
      <c r="L6" s="214"/>
      <c r="M6" s="394"/>
      <c r="N6" s="214"/>
      <c r="O6" s="211"/>
      <c r="P6" s="1066" t="s">
        <v>3320</v>
      </c>
      <c r="Q6" s="1066"/>
      <c r="R6" s="1066"/>
      <c r="S6" s="390"/>
      <c r="T6" s="390"/>
    </row>
    <row r="7" spans="1:21" ht="63">
      <c r="A7" s="337" t="s">
        <v>1984</v>
      </c>
      <c r="B7" s="320" t="s">
        <v>1985</v>
      </c>
      <c r="C7" s="320" t="s">
        <v>1986</v>
      </c>
      <c r="D7" s="320" t="s">
        <v>1987</v>
      </c>
      <c r="E7" s="320" t="s">
        <v>1988</v>
      </c>
      <c r="F7" s="320" t="s">
        <v>9</v>
      </c>
      <c r="G7" s="320" t="s">
        <v>1989</v>
      </c>
      <c r="H7" s="320" t="s">
        <v>1990</v>
      </c>
      <c r="I7" s="320" t="s">
        <v>1991</v>
      </c>
      <c r="J7" s="320" t="s">
        <v>1992</v>
      </c>
      <c r="K7" s="320" t="s">
        <v>1993</v>
      </c>
      <c r="L7" s="324" t="s">
        <v>8872</v>
      </c>
      <c r="M7" s="320" t="s">
        <v>1995</v>
      </c>
      <c r="N7" s="320" t="s">
        <v>1996</v>
      </c>
      <c r="O7" s="320" t="s">
        <v>1997</v>
      </c>
      <c r="P7" s="320" t="s">
        <v>1996</v>
      </c>
      <c r="Q7" s="320" t="s">
        <v>1995</v>
      </c>
      <c r="R7" s="320" t="s">
        <v>1997</v>
      </c>
      <c r="S7" s="322" t="s">
        <v>6811</v>
      </c>
      <c r="T7" s="322" t="s">
        <v>6812</v>
      </c>
      <c r="U7" s="395" t="s">
        <v>8870</v>
      </c>
    </row>
    <row r="8" spans="1:21" ht="105">
      <c r="A8" s="226">
        <v>1</v>
      </c>
      <c r="B8" s="260"/>
      <c r="C8" s="377" t="s">
        <v>8873</v>
      </c>
      <c r="D8" s="377" t="s">
        <v>8874</v>
      </c>
      <c r="E8" s="396" t="s">
        <v>8875</v>
      </c>
      <c r="F8" s="377" t="s">
        <v>1531</v>
      </c>
      <c r="G8" s="314" t="s">
        <v>31</v>
      </c>
      <c r="H8" s="260" t="s">
        <v>32</v>
      </c>
      <c r="I8" s="260" t="s">
        <v>6</v>
      </c>
      <c r="J8" s="314" t="s">
        <v>3424</v>
      </c>
      <c r="K8" s="260">
        <v>50000</v>
      </c>
      <c r="L8" s="260">
        <v>31500</v>
      </c>
      <c r="M8" s="397" t="s">
        <v>8364</v>
      </c>
      <c r="N8" s="398">
        <v>35000</v>
      </c>
      <c r="O8" s="260">
        <v>20</v>
      </c>
      <c r="P8" s="398">
        <v>35000</v>
      </c>
      <c r="Q8" s="260" t="s">
        <v>8876</v>
      </c>
      <c r="R8" s="260">
        <v>20</v>
      </c>
      <c r="S8" s="399" t="s">
        <v>8877</v>
      </c>
      <c r="T8" s="400" t="s">
        <v>8878</v>
      </c>
      <c r="U8" s="399" t="s">
        <v>8879</v>
      </c>
    </row>
    <row r="9" spans="1:21" ht="120">
      <c r="A9" s="226">
        <v>2</v>
      </c>
      <c r="B9" s="260"/>
      <c r="C9" s="377" t="s">
        <v>8880</v>
      </c>
      <c r="D9" s="377" t="s">
        <v>4555</v>
      </c>
      <c r="E9" s="396" t="s">
        <v>8881</v>
      </c>
      <c r="F9" s="377" t="s">
        <v>1531</v>
      </c>
      <c r="G9" s="314" t="s">
        <v>31</v>
      </c>
      <c r="H9" s="260" t="s">
        <v>32</v>
      </c>
      <c r="I9" s="260" t="s">
        <v>6</v>
      </c>
      <c r="J9" s="314" t="s">
        <v>8882</v>
      </c>
      <c r="K9" s="260">
        <v>50000</v>
      </c>
      <c r="L9" s="260">
        <v>31500</v>
      </c>
      <c r="M9" s="397" t="s">
        <v>8364</v>
      </c>
      <c r="N9" s="398">
        <v>35000</v>
      </c>
      <c r="O9" s="260">
        <v>20</v>
      </c>
      <c r="P9" s="398">
        <v>35000</v>
      </c>
      <c r="Q9" s="260" t="s">
        <v>8876</v>
      </c>
      <c r="R9" s="260">
        <v>20</v>
      </c>
      <c r="S9" s="399" t="s">
        <v>8883</v>
      </c>
      <c r="T9" s="400" t="s">
        <v>8884</v>
      </c>
      <c r="U9" s="399" t="s">
        <v>8885</v>
      </c>
    </row>
    <row r="10" spans="1:21" ht="89.25">
      <c r="A10" s="226">
        <v>3</v>
      </c>
      <c r="B10" s="260"/>
      <c r="C10" s="377" t="s">
        <v>8886</v>
      </c>
      <c r="D10" s="377" t="s">
        <v>4555</v>
      </c>
      <c r="E10" s="401" t="s">
        <v>8887</v>
      </c>
      <c r="F10" s="377" t="s">
        <v>1531</v>
      </c>
      <c r="G10" s="314" t="s">
        <v>31</v>
      </c>
      <c r="H10" s="260" t="s">
        <v>32</v>
      </c>
      <c r="I10" s="260" t="s">
        <v>6</v>
      </c>
      <c r="J10" s="314" t="s">
        <v>8882</v>
      </c>
      <c r="K10" s="260">
        <v>50000</v>
      </c>
      <c r="L10" s="260">
        <v>31500</v>
      </c>
      <c r="M10" s="397" t="s">
        <v>8364</v>
      </c>
      <c r="N10" s="398">
        <v>35000</v>
      </c>
      <c r="O10" s="260">
        <v>20</v>
      </c>
      <c r="P10" s="398">
        <v>35000</v>
      </c>
      <c r="Q10" s="260" t="s">
        <v>8876</v>
      </c>
      <c r="R10" s="260">
        <v>20</v>
      </c>
      <c r="S10" s="399" t="s">
        <v>8888</v>
      </c>
      <c r="T10" s="400" t="s">
        <v>8889</v>
      </c>
      <c r="U10" s="399" t="s">
        <v>8890</v>
      </c>
    </row>
    <row r="11" spans="1:21" ht="76.5">
      <c r="A11" s="226">
        <v>4</v>
      </c>
      <c r="B11" s="260"/>
      <c r="C11" s="377" t="s">
        <v>8891</v>
      </c>
      <c r="D11" s="377" t="s">
        <v>8892</v>
      </c>
      <c r="E11" s="401" t="s">
        <v>8893</v>
      </c>
      <c r="F11" s="377" t="s">
        <v>1531</v>
      </c>
      <c r="G11" s="314" t="s">
        <v>31</v>
      </c>
      <c r="H11" s="260" t="s">
        <v>32</v>
      </c>
      <c r="I11" s="260" t="s">
        <v>6</v>
      </c>
      <c r="J11" s="314" t="s">
        <v>8882</v>
      </c>
      <c r="K11" s="260">
        <v>50000</v>
      </c>
      <c r="L11" s="260">
        <v>31500</v>
      </c>
      <c r="M11" s="397" t="s">
        <v>8364</v>
      </c>
      <c r="N11" s="398">
        <v>35000</v>
      </c>
      <c r="O11" s="260">
        <v>20</v>
      </c>
      <c r="P11" s="398">
        <v>35000</v>
      </c>
      <c r="Q11" s="260" t="s">
        <v>8876</v>
      </c>
      <c r="R11" s="260">
        <v>20</v>
      </c>
      <c r="S11" s="399" t="s">
        <v>8894</v>
      </c>
      <c r="T11" s="400" t="s">
        <v>8895</v>
      </c>
      <c r="U11" s="399" t="s">
        <v>8896</v>
      </c>
    </row>
    <row r="12" spans="1:21" ht="89.25">
      <c r="A12" s="226">
        <v>5</v>
      </c>
      <c r="B12" s="260"/>
      <c r="C12" s="377" t="s">
        <v>8897</v>
      </c>
      <c r="D12" s="377" t="s">
        <v>8898</v>
      </c>
      <c r="E12" s="401" t="s">
        <v>8899</v>
      </c>
      <c r="F12" s="377" t="s">
        <v>1531</v>
      </c>
      <c r="G12" s="314" t="s">
        <v>31</v>
      </c>
      <c r="H12" s="260" t="s">
        <v>32</v>
      </c>
      <c r="I12" s="260" t="s">
        <v>6</v>
      </c>
      <c r="J12" s="377" t="s">
        <v>8900</v>
      </c>
      <c r="K12" s="260">
        <v>50000</v>
      </c>
      <c r="L12" s="260">
        <v>31500</v>
      </c>
      <c r="M12" s="397" t="s">
        <v>8364</v>
      </c>
      <c r="N12" s="398">
        <v>35000</v>
      </c>
      <c r="O12" s="260">
        <v>20</v>
      </c>
      <c r="P12" s="398">
        <v>35000</v>
      </c>
      <c r="Q12" s="260" t="s">
        <v>8876</v>
      </c>
      <c r="R12" s="260">
        <v>20</v>
      </c>
      <c r="S12" s="399" t="s">
        <v>8901</v>
      </c>
      <c r="T12" s="399" t="s">
        <v>8902</v>
      </c>
      <c r="U12" s="399" t="s">
        <v>8903</v>
      </c>
    </row>
    <row r="13" spans="1:21" ht="89.25">
      <c r="A13" s="226">
        <v>6</v>
      </c>
      <c r="B13" s="260"/>
      <c r="C13" s="402" t="s">
        <v>4970</v>
      </c>
      <c r="D13" s="377" t="s">
        <v>8904</v>
      </c>
      <c r="E13" s="403" t="s">
        <v>8905</v>
      </c>
      <c r="F13" s="402" t="s">
        <v>1531</v>
      </c>
      <c r="G13" s="314" t="s">
        <v>31</v>
      </c>
      <c r="H13" s="260" t="s">
        <v>32</v>
      </c>
      <c r="I13" s="260" t="s">
        <v>6</v>
      </c>
      <c r="J13" s="377" t="s">
        <v>8882</v>
      </c>
      <c r="K13" s="260">
        <v>50000</v>
      </c>
      <c r="L13" s="260">
        <v>31500</v>
      </c>
      <c r="M13" s="397" t="s">
        <v>8364</v>
      </c>
      <c r="N13" s="398">
        <v>35000</v>
      </c>
      <c r="O13" s="260">
        <v>20</v>
      </c>
      <c r="P13" s="398">
        <v>35000</v>
      </c>
      <c r="Q13" s="260" t="s">
        <v>8876</v>
      </c>
      <c r="R13" s="260">
        <v>20</v>
      </c>
      <c r="S13" s="399" t="s">
        <v>8906</v>
      </c>
      <c r="T13" s="399" t="s">
        <v>8907</v>
      </c>
      <c r="U13" s="399" t="s">
        <v>8908</v>
      </c>
    </row>
    <row r="14" spans="1:21" ht="102">
      <c r="A14" s="226">
        <v>7</v>
      </c>
      <c r="B14" s="260"/>
      <c r="C14" s="377" t="s">
        <v>8909</v>
      </c>
      <c r="D14" s="377" t="s">
        <v>8910</v>
      </c>
      <c r="E14" s="403" t="s">
        <v>8911</v>
      </c>
      <c r="F14" s="377" t="s">
        <v>1531</v>
      </c>
      <c r="G14" s="314" t="s">
        <v>31</v>
      </c>
      <c r="H14" s="260" t="s">
        <v>32</v>
      </c>
      <c r="I14" s="260" t="s">
        <v>6</v>
      </c>
      <c r="J14" s="377" t="s">
        <v>8882</v>
      </c>
      <c r="K14" s="260">
        <v>50000</v>
      </c>
      <c r="L14" s="260">
        <v>31500</v>
      </c>
      <c r="M14" s="397" t="s">
        <v>8364</v>
      </c>
      <c r="N14" s="398">
        <v>35000</v>
      </c>
      <c r="O14" s="260">
        <v>20</v>
      </c>
      <c r="P14" s="398">
        <v>35000</v>
      </c>
      <c r="Q14" s="260" t="s">
        <v>8876</v>
      </c>
      <c r="R14" s="260">
        <v>20</v>
      </c>
      <c r="S14" s="399" t="s">
        <v>8912</v>
      </c>
      <c r="T14" s="399" t="s">
        <v>8913</v>
      </c>
      <c r="U14" s="399" t="s">
        <v>8914</v>
      </c>
    </row>
    <row r="15" spans="1:21" ht="89.25">
      <c r="A15" s="226">
        <v>8</v>
      </c>
      <c r="B15" s="260"/>
      <c r="C15" s="377" t="s">
        <v>8915</v>
      </c>
      <c r="D15" s="377" t="s">
        <v>8916</v>
      </c>
      <c r="E15" s="403" t="s">
        <v>8917</v>
      </c>
      <c r="F15" s="377" t="s">
        <v>1531</v>
      </c>
      <c r="G15" s="314" t="s">
        <v>31</v>
      </c>
      <c r="H15" s="260" t="s">
        <v>32</v>
      </c>
      <c r="I15" s="260" t="s">
        <v>6</v>
      </c>
      <c r="J15" s="377" t="s">
        <v>3424</v>
      </c>
      <c r="K15" s="260">
        <v>50000</v>
      </c>
      <c r="L15" s="260">
        <v>31500</v>
      </c>
      <c r="M15" s="397" t="s">
        <v>8364</v>
      </c>
      <c r="N15" s="398">
        <v>35000</v>
      </c>
      <c r="O15" s="260">
        <v>20</v>
      </c>
      <c r="P15" s="398">
        <v>35000</v>
      </c>
      <c r="Q15" s="260" t="s">
        <v>8876</v>
      </c>
      <c r="R15" s="260">
        <v>20</v>
      </c>
      <c r="S15" s="399" t="s">
        <v>8918</v>
      </c>
      <c r="T15" s="399" t="s">
        <v>8919</v>
      </c>
      <c r="U15" s="399" t="s">
        <v>8920</v>
      </c>
    </row>
    <row r="16" spans="1:21" ht="89.25">
      <c r="A16" s="226">
        <v>9</v>
      </c>
      <c r="B16" s="260"/>
      <c r="C16" s="377" t="s">
        <v>8921</v>
      </c>
      <c r="D16" s="377" t="s">
        <v>8922</v>
      </c>
      <c r="E16" s="403" t="s">
        <v>8923</v>
      </c>
      <c r="F16" s="377" t="s">
        <v>1531</v>
      </c>
      <c r="G16" s="314" t="s">
        <v>31</v>
      </c>
      <c r="H16" s="260" t="s">
        <v>41</v>
      </c>
      <c r="I16" s="260" t="s">
        <v>6</v>
      </c>
      <c r="J16" s="377" t="s">
        <v>8882</v>
      </c>
      <c r="K16" s="260">
        <v>50000</v>
      </c>
      <c r="L16" s="260">
        <v>31500</v>
      </c>
      <c r="M16" s="397" t="s">
        <v>8364</v>
      </c>
      <c r="N16" s="398">
        <v>35000</v>
      </c>
      <c r="O16" s="260">
        <v>20</v>
      </c>
      <c r="P16" s="398">
        <v>35000</v>
      </c>
      <c r="Q16" s="260" t="s">
        <v>8876</v>
      </c>
      <c r="R16" s="260">
        <v>20</v>
      </c>
      <c r="S16" s="399" t="s">
        <v>8924</v>
      </c>
      <c r="T16" s="399" t="s">
        <v>8925</v>
      </c>
      <c r="U16" s="399" t="s">
        <v>8926</v>
      </c>
    </row>
    <row r="17" spans="1:21" ht="76.5">
      <c r="A17" s="226">
        <v>10</v>
      </c>
      <c r="B17" s="260"/>
      <c r="C17" s="377" t="s">
        <v>8927</v>
      </c>
      <c r="D17" s="377" t="s">
        <v>8928</v>
      </c>
      <c r="E17" s="403" t="s">
        <v>8929</v>
      </c>
      <c r="F17" s="377" t="s">
        <v>1531</v>
      </c>
      <c r="G17" s="314" t="s">
        <v>31</v>
      </c>
      <c r="H17" s="260" t="s">
        <v>32</v>
      </c>
      <c r="I17" s="260" t="s">
        <v>6</v>
      </c>
      <c r="J17" s="377" t="s">
        <v>8882</v>
      </c>
      <c r="K17" s="260">
        <v>50000</v>
      </c>
      <c r="L17" s="260">
        <v>31500</v>
      </c>
      <c r="M17" s="397" t="s">
        <v>8364</v>
      </c>
      <c r="N17" s="398">
        <v>35000</v>
      </c>
      <c r="O17" s="260">
        <v>20</v>
      </c>
      <c r="P17" s="398">
        <v>35000</v>
      </c>
      <c r="Q17" s="260" t="s">
        <v>8876</v>
      </c>
      <c r="R17" s="260">
        <v>20</v>
      </c>
      <c r="S17" s="399" t="s">
        <v>8930</v>
      </c>
      <c r="T17" s="399" t="s">
        <v>8931</v>
      </c>
      <c r="U17" s="399" t="s">
        <v>8932</v>
      </c>
    </row>
    <row r="18" spans="1:21" ht="76.5">
      <c r="A18" s="226">
        <v>11</v>
      </c>
      <c r="B18" s="260"/>
      <c r="C18" s="377" t="s">
        <v>8933</v>
      </c>
      <c r="D18" s="377" t="s">
        <v>8934</v>
      </c>
      <c r="E18" s="403" t="s">
        <v>8935</v>
      </c>
      <c r="F18" s="377" t="s">
        <v>1531</v>
      </c>
      <c r="G18" s="314" t="s">
        <v>31</v>
      </c>
      <c r="H18" s="260" t="s">
        <v>41</v>
      </c>
      <c r="I18" s="260" t="s">
        <v>6</v>
      </c>
      <c r="J18" s="377" t="s">
        <v>8882</v>
      </c>
      <c r="K18" s="260">
        <v>50000</v>
      </c>
      <c r="L18" s="260">
        <v>31500</v>
      </c>
      <c r="M18" s="397" t="s">
        <v>8364</v>
      </c>
      <c r="N18" s="398">
        <v>35000</v>
      </c>
      <c r="O18" s="260">
        <v>20</v>
      </c>
      <c r="P18" s="398">
        <v>35000</v>
      </c>
      <c r="Q18" s="260" t="s">
        <v>8876</v>
      </c>
      <c r="R18" s="260">
        <v>20</v>
      </c>
      <c r="S18" s="399" t="s">
        <v>8936</v>
      </c>
      <c r="T18" s="399" t="s">
        <v>8937</v>
      </c>
      <c r="U18" s="399" t="s">
        <v>8938</v>
      </c>
    </row>
    <row r="19" spans="1:21" ht="102">
      <c r="A19" s="226">
        <v>12</v>
      </c>
      <c r="B19" s="260"/>
      <c r="C19" s="377" t="s">
        <v>8939</v>
      </c>
      <c r="D19" s="377" t="s">
        <v>8940</v>
      </c>
      <c r="E19" s="403" t="s">
        <v>8941</v>
      </c>
      <c r="F19" s="377" t="s">
        <v>1531</v>
      </c>
      <c r="G19" s="314" t="s">
        <v>31</v>
      </c>
      <c r="H19" s="260" t="s">
        <v>32</v>
      </c>
      <c r="I19" s="260" t="s">
        <v>6</v>
      </c>
      <c r="J19" s="377" t="s">
        <v>8882</v>
      </c>
      <c r="K19" s="260">
        <v>50000</v>
      </c>
      <c r="L19" s="260">
        <v>31500</v>
      </c>
      <c r="M19" s="397" t="s">
        <v>8364</v>
      </c>
      <c r="N19" s="398">
        <v>35000</v>
      </c>
      <c r="O19" s="260">
        <v>20</v>
      </c>
      <c r="P19" s="398">
        <v>35000</v>
      </c>
      <c r="Q19" s="260" t="s">
        <v>8876</v>
      </c>
      <c r="R19" s="260">
        <v>20</v>
      </c>
      <c r="S19" s="399" t="s">
        <v>8942</v>
      </c>
      <c r="T19" s="399" t="s">
        <v>8943</v>
      </c>
      <c r="U19" s="399" t="s">
        <v>8944</v>
      </c>
    </row>
    <row r="20" spans="1:21" ht="51">
      <c r="A20" s="226">
        <v>13</v>
      </c>
      <c r="B20" s="260"/>
      <c r="C20" s="377" t="s">
        <v>8945</v>
      </c>
      <c r="D20" s="377" t="s">
        <v>8946</v>
      </c>
      <c r="E20" s="403" t="s">
        <v>8947</v>
      </c>
      <c r="F20" s="377" t="s">
        <v>1531</v>
      </c>
      <c r="G20" s="314" t="s">
        <v>31</v>
      </c>
      <c r="H20" s="260" t="s">
        <v>32</v>
      </c>
      <c r="I20" s="260" t="s">
        <v>6</v>
      </c>
      <c r="J20" s="377" t="s">
        <v>3424</v>
      </c>
      <c r="K20" s="260">
        <v>50000</v>
      </c>
      <c r="L20" s="260">
        <v>31500</v>
      </c>
      <c r="M20" s="397" t="s">
        <v>8364</v>
      </c>
      <c r="N20" s="398">
        <v>35000</v>
      </c>
      <c r="O20" s="260">
        <v>20</v>
      </c>
      <c r="P20" s="398">
        <v>35000</v>
      </c>
      <c r="Q20" s="260" t="s">
        <v>8876</v>
      </c>
      <c r="R20" s="260">
        <v>20</v>
      </c>
      <c r="S20" s="399" t="s">
        <v>8948</v>
      </c>
      <c r="T20" s="399" t="s">
        <v>8949</v>
      </c>
      <c r="U20" s="399" t="s">
        <v>8950</v>
      </c>
    </row>
    <row r="21" spans="1:21" ht="63.75">
      <c r="A21" s="226">
        <v>14</v>
      </c>
      <c r="B21" s="260"/>
      <c r="C21" s="377" t="s">
        <v>7666</v>
      </c>
      <c r="D21" s="377" t="s">
        <v>3612</v>
      </c>
      <c r="E21" s="403" t="s">
        <v>8951</v>
      </c>
      <c r="F21" s="377" t="s">
        <v>1531</v>
      </c>
      <c r="G21" s="314" t="s">
        <v>31</v>
      </c>
      <c r="H21" s="260" t="s">
        <v>41</v>
      </c>
      <c r="I21" s="260" t="s">
        <v>6</v>
      </c>
      <c r="J21" s="377" t="s">
        <v>8882</v>
      </c>
      <c r="K21" s="260">
        <v>50000</v>
      </c>
      <c r="L21" s="260">
        <v>31500</v>
      </c>
      <c r="M21" s="397" t="s">
        <v>8364</v>
      </c>
      <c r="N21" s="398">
        <v>35000</v>
      </c>
      <c r="O21" s="260">
        <v>20</v>
      </c>
      <c r="P21" s="398">
        <v>35000</v>
      </c>
      <c r="Q21" s="260" t="s">
        <v>8876</v>
      </c>
      <c r="R21" s="260">
        <v>20</v>
      </c>
      <c r="S21" s="399" t="s">
        <v>8952</v>
      </c>
      <c r="T21" s="399" t="s">
        <v>8953</v>
      </c>
      <c r="U21" s="399" t="s">
        <v>8954</v>
      </c>
    </row>
    <row r="22" spans="1:21" ht="51">
      <c r="A22" s="226">
        <v>15</v>
      </c>
      <c r="B22" s="260"/>
      <c r="C22" s="377" t="s">
        <v>6336</v>
      </c>
      <c r="D22" s="377" t="s">
        <v>8955</v>
      </c>
      <c r="E22" s="401" t="s">
        <v>8947</v>
      </c>
      <c r="F22" s="377" t="s">
        <v>1531</v>
      </c>
      <c r="G22" s="314" t="s">
        <v>31</v>
      </c>
      <c r="H22" s="260" t="s">
        <v>32</v>
      </c>
      <c r="I22" s="260" t="s">
        <v>6</v>
      </c>
      <c r="J22" s="314" t="s">
        <v>8882</v>
      </c>
      <c r="K22" s="260">
        <v>50000</v>
      </c>
      <c r="L22" s="260">
        <v>31500</v>
      </c>
      <c r="M22" s="397" t="s">
        <v>8364</v>
      </c>
      <c r="N22" s="398">
        <v>35000</v>
      </c>
      <c r="O22" s="260">
        <v>20</v>
      </c>
      <c r="P22" s="398">
        <v>35000</v>
      </c>
      <c r="Q22" s="260" t="s">
        <v>8876</v>
      </c>
      <c r="R22" s="260">
        <v>20</v>
      </c>
      <c r="S22" s="399" t="s">
        <v>8956</v>
      </c>
      <c r="T22" s="400" t="s">
        <v>8957</v>
      </c>
      <c r="U22" s="399" t="s">
        <v>8958</v>
      </c>
    </row>
    <row r="23" spans="1:21" ht="51">
      <c r="A23" s="226">
        <v>16</v>
      </c>
      <c r="B23" s="260"/>
      <c r="C23" s="377" t="s">
        <v>8959</v>
      </c>
      <c r="D23" s="377" t="s">
        <v>4277</v>
      </c>
      <c r="E23" s="401" t="s">
        <v>8947</v>
      </c>
      <c r="F23" s="377" t="s">
        <v>1531</v>
      </c>
      <c r="G23" s="314" t="s">
        <v>31</v>
      </c>
      <c r="H23" s="260" t="s">
        <v>41</v>
      </c>
      <c r="I23" s="260" t="s">
        <v>6</v>
      </c>
      <c r="J23" s="314" t="s">
        <v>8882</v>
      </c>
      <c r="K23" s="260">
        <v>50000</v>
      </c>
      <c r="L23" s="260">
        <v>31500</v>
      </c>
      <c r="M23" s="397" t="s">
        <v>8364</v>
      </c>
      <c r="N23" s="398">
        <v>35000</v>
      </c>
      <c r="O23" s="260">
        <v>20</v>
      </c>
      <c r="P23" s="398">
        <v>35000</v>
      </c>
      <c r="Q23" s="260" t="s">
        <v>8876</v>
      </c>
      <c r="R23" s="260">
        <v>20</v>
      </c>
      <c r="S23" s="399" t="s">
        <v>8960</v>
      </c>
      <c r="T23" s="400" t="s">
        <v>8961</v>
      </c>
      <c r="U23" s="399" t="s">
        <v>8962</v>
      </c>
    </row>
    <row r="24" spans="1:21" ht="75">
      <c r="A24" s="226">
        <v>17</v>
      </c>
      <c r="B24" s="260"/>
      <c r="C24" s="377" t="s">
        <v>8963</v>
      </c>
      <c r="D24" s="377" t="s">
        <v>8964</v>
      </c>
      <c r="E24" s="396" t="s">
        <v>8965</v>
      </c>
      <c r="F24" s="377" t="s">
        <v>1531</v>
      </c>
      <c r="G24" s="314" t="s">
        <v>31</v>
      </c>
      <c r="H24" s="260" t="s">
        <v>32</v>
      </c>
      <c r="I24" s="260" t="s">
        <v>6</v>
      </c>
      <c r="J24" s="314" t="s">
        <v>8882</v>
      </c>
      <c r="K24" s="260">
        <v>50000</v>
      </c>
      <c r="L24" s="260">
        <v>31500</v>
      </c>
      <c r="M24" s="397" t="s">
        <v>8364</v>
      </c>
      <c r="N24" s="398">
        <v>35000</v>
      </c>
      <c r="O24" s="260">
        <v>20</v>
      </c>
      <c r="P24" s="398">
        <v>35000</v>
      </c>
      <c r="Q24" s="260" t="s">
        <v>8876</v>
      </c>
      <c r="R24" s="260">
        <v>20</v>
      </c>
      <c r="S24" s="399" t="s">
        <v>8966</v>
      </c>
      <c r="T24" s="400" t="s">
        <v>8967</v>
      </c>
      <c r="U24" s="399" t="s">
        <v>8968</v>
      </c>
    </row>
    <row r="25" spans="1:21" ht="135">
      <c r="A25" s="226">
        <v>18</v>
      </c>
      <c r="B25" s="260"/>
      <c r="C25" s="377" t="s">
        <v>8969</v>
      </c>
      <c r="D25" s="377" t="s">
        <v>4970</v>
      </c>
      <c r="E25" s="396" t="s">
        <v>8970</v>
      </c>
      <c r="F25" s="377" t="s">
        <v>1531</v>
      </c>
      <c r="G25" s="314" t="s">
        <v>31</v>
      </c>
      <c r="H25" s="260" t="s">
        <v>41</v>
      </c>
      <c r="I25" s="260" t="s">
        <v>6</v>
      </c>
      <c r="J25" s="314" t="s">
        <v>8882</v>
      </c>
      <c r="K25" s="260">
        <v>50000</v>
      </c>
      <c r="L25" s="260">
        <v>31500</v>
      </c>
      <c r="M25" s="397" t="s">
        <v>8364</v>
      </c>
      <c r="N25" s="398">
        <v>35000</v>
      </c>
      <c r="O25" s="260">
        <v>20</v>
      </c>
      <c r="P25" s="398">
        <v>35000</v>
      </c>
      <c r="Q25" s="260" t="s">
        <v>8876</v>
      </c>
      <c r="R25" s="260">
        <v>20</v>
      </c>
      <c r="S25" s="399" t="s">
        <v>8971</v>
      </c>
      <c r="T25" s="400" t="s">
        <v>8972</v>
      </c>
      <c r="U25" s="399" t="s">
        <v>8973</v>
      </c>
    </row>
    <row r="26" spans="1:21" ht="105">
      <c r="A26" s="226">
        <v>19</v>
      </c>
      <c r="B26" s="260"/>
      <c r="C26" s="314" t="s">
        <v>4859</v>
      </c>
      <c r="D26" s="377" t="s">
        <v>8910</v>
      </c>
      <c r="E26" s="396" t="s">
        <v>8974</v>
      </c>
      <c r="F26" s="377" t="s">
        <v>1531</v>
      </c>
      <c r="G26" s="314" t="s">
        <v>31</v>
      </c>
      <c r="H26" s="260" t="s">
        <v>32</v>
      </c>
      <c r="I26" s="260" t="s">
        <v>6</v>
      </c>
      <c r="J26" s="377" t="s">
        <v>4950</v>
      </c>
      <c r="K26" s="260">
        <v>50000</v>
      </c>
      <c r="L26" s="260">
        <v>31500</v>
      </c>
      <c r="M26" s="397" t="s">
        <v>8364</v>
      </c>
      <c r="N26" s="398">
        <v>35000</v>
      </c>
      <c r="O26" s="260">
        <v>20</v>
      </c>
      <c r="P26" s="398">
        <v>35000</v>
      </c>
      <c r="Q26" s="260" t="s">
        <v>8876</v>
      </c>
      <c r="R26" s="260">
        <v>20</v>
      </c>
      <c r="S26" s="399" t="s">
        <v>7506</v>
      </c>
      <c r="T26" s="400" t="s">
        <v>7507</v>
      </c>
      <c r="U26" s="399" t="s">
        <v>8975</v>
      </c>
    </row>
    <row r="27" spans="1:21" ht="75">
      <c r="A27" s="226">
        <v>20</v>
      </c>
      <c r="B27" s="260"/>
      <c r="C27" s="402" t="s">
        <v>8976</v>
      </c>
      <c r="D27" s="402" t="s">
        <v>4225</v>
      </c>
      <c r="E27" s="396" t="s">
        <v>8977</v>
      </c>
      <c r="F27" s="402" t="s">
        <v>1531</v>
      </c>
      <c r="G27" s="314" t="s">
        <v>31</v>
      </c>
      <c r="H27" s="260" t="s">
        <v>32</v>
      </c>
      <c r="I27" s="260" t="s">
        <v>6</v>
      </c>
      <c r="J27" s="377" t="s">
        <v>8882</v>
      </c>
      <c r="K27" s="260">
        <v>50000</v>
      </c>
      <c r="L27" s="260">
        <v>31500</v>
      </c>
      <c r="M27" s="397" t="s">
        <v>8364</v>
      </c>
      <c r="N27" s="398">
        <v>35000</v>
      </c>
      <c r="O27" s="260">
        <v>20</v>
      </c>
      <c r="P27" s="398">
        <v>35000</v>
      </c>
      <c r="Q27" s="260" t="s">
        <v>8876</v>
      </c>
      <c r="R27" s="260">
        <v>20</v>
      </c>
      <c r="S27" s="399" t="s">
        <v>8978</v>
      </c>
      <c r="T27" s="400" t="s">
        <v>8979</v>
      </c>
      <c r="U27" s="399" t="s">
        <v>8980</v>
      </c>
    </row>
    <row r="28" spans="1:21" ht="105">
      <c r="A28" s="226">
        <v>21</v>
      </c>
      <c r="B28" s="260"/>
      <c r="C28" s="402" t="s">
        <v>8981</v>
      </c>
      <c r="D28" s="402" t="s">
        <v>8982</v>
      </c>
      <c r="E28" s="396" t="s">
        <v>8983</v>
      </c>
      <c r="F28" s="402" t="s">
        <v>1531</v>
      </c>
      <c r="G28" s="314" t="s">
        <v>31</v>
      </c>
      <c r="H28" s="260" t="s">
        <v>32</v>
      </c>
      <c r="I28" s="260" t="s">
        <v>6</v>
      </c>
      <c r="J28" s="377" t="s">
        <v>8882</v>
      </c>
      <c r="K28" s="260">
        <v>50000</v>
      </c>
      <c r="L28" s="260">
        <v>31500</v>
      </c>
      <c r="M28" s="397" t="s">
        <v>8364</v>
      </c>
      <c r="N28" s="398">
        <v>35000</v>
      </c>
      <c r="O28" s="260">
        <v>20</v>
      </c>
      <c r="P28" s="398">
        <v>35000</v>
      </c>
      <c r="Q28" s="260" t="s">
        <v>8876</v>
      </c>
      <c r="R28" s="260">
        <v>20</v>
      </c>
      <c r="S28" s="399" t="s">
        <v>8984</v>
      </c>
      <c r="T28" s="400" t="s">
        <v>8985</v>
      </c>
      <c r="U28" s="399" t="s">
        <v>8986</v>
      </c>
    </row>
    <row r="29" spans="1:21" ht="75">
      <c r="A29" s="226">
        <v>22</v>
      </c>
      <c r="B29" s="260"/>
      <c r="C29" s="377" t="s">
        <v>8987</v>
      </c>
      <c r="D29" s="314" t="s">
        <v>4805</v>
      </c>
      <c r="E29" s="396" t="s">
        <v>8947</v>
      </c>
      <c r="F29" s="402" t="s">
        <v>1531</v>
      </c>
      <c r="G29" s="314" t="s">
        <v>31</v>
      </c>
      <c r="H29" s="260" t="s">
        <v>32</v>
      </c>
      <c r="I29" s="260" t="s">
        <v>6</v>
      </c>
      <c r="J29" s="314" t="s">
        <v>8882</v>
      </c>
      <c r="K29" s="260">
        <v>50000</v>
      </c>
      <c r="L29" s="260">
        <v>31500</v>
      </c>
      <c r="M29" s="397" t="s">
        <v>8364</v>
      </c>
      <c r="N29" s="398">
        <v>35000</v>
      </c>
      <c r="O29" s="260">
        <v>20</v>
      </c>
      <c r="P29" s="398">
        <v>35000</v>
      </c>
      <c r="Q29" s="260" t="s">
        <v>8876</v>
      </c>
      <c r="R29" s="260">
        <v>20</v>
      </c>
      <c r="S29" s="399" t="s">
        <v>8988</v>
      </c>
      <c r="T29" s="400" t="s">
        <v>8989</v>
      </c>
      <c r="U29" s="399" t="s">
        <v>8990</v>
      </c>
    </row>
    <row r="30" spans="1:21" ht="75">
      <c r="A30" s="226">
        <v>23</v>
      </c>
      <c r="B30" s="260"/>
      <c r="C30" s="377" t="s">
        <v>8991</v>
      </c>
      <c r="D30" s="314" t="s">
        <v>8992</v>
      </c>
      <c r="E30" s="396" t="s">
        <v>8947</v>
      </c>
      <c r="F30" s="402" t="s">
        <v>1531</v>
      </c>
      <c r="G30" s="314" t="s">
        <v>31</v>
      </c>
      <c r="H30" s="260" t="s">
        <v>41</v>
      </c>
      <c r="I30" s="260" t="s">
        <v>6</v>
      </c>
      <c r="J30" s="314" t="s">
        <v>8882</v>
      </c>
      <c r="K30" s="260">
        <v>50000</v>
      </c>
      <c r="L30" s="260">
        <v>31500</v>
      </c>
      <c r="M30" s="397" t="s">
        <v>8364</v>
      </c>
      <c r="N30" s="398">
        <v>35000</v>
      </c>
      <c r="O30" s="260">
        <v>20</v>
      </c>
      <c r="P30" s="398">
        <v>35000</v>
      </c>
      <c r="Q30" s="260" t="s">
        <v>8876</v>
      </c>
      <c r="R30" s="260">
        <v>20</v>
      </c>
      <c r="S30" s="399" t="s">
        <v>8993</v>
      </c>
      <c r="T30" s="400" t="s">
        <v>8994</v>
      </c>
      <c r="U30" s="399" t="s">
        <v>8995</v>
      </c>
    </row>
    <row r="31" spans="1:21" ht="105">
      <c r="A31" s="226">
        <v>24</v>
      </c>
      <c r="B31" s="260"/>
      <c r="C31" s="377" t="s">
        <v>8996</v>
      </c>
      <c r="D31" s="377" t="s">
        <v>8997</v>
      </c>
      <c r="E31" s="396" t="s">
        <v>8998</v>
      </c>
      <c r="F31" s="402" t="s">
        <v>1531</v>
      </c>
      <c r="G31" s="314" t="s">
        <v>31</v>
      </c>
      <c r="H31" s="260" t="s">
        <v>32</v>
      </c>
      <c r="I31" s="260" t="s">
        <v>6</v>
      </c>
      <c r="J31" s="314" t="s">
        <v>8882</v>
      </c>
      <c r="K31" s="260">
        <v>50000</v>
      </c>
      <c r="L31" s="260">
        <v>31500</v>
      </c>
      <c r="M31" s="397" t="s">
        <v>8364</v>
      </c>
      <c r="N31" s="398">
        <v>35000</v>
      </c>
      <c r="O31" s="260">
        <v>20</v>
      </c>
      <c r="P31" s="398">
        <v>35000</v>
      </c>
      <c r="Q31" s="260" t="s">
        <v>8876</v>
      </c>
      <c r="R31" s="260">
        <v>20</v>
      </c>
      <c r="S31" s="399" t="s">
        <v>8999</v>
      </c>
      <c r="T31" s="400" t="s">
        <v>9000</v>
      </c>
      <c r="U31" s="399" t="s">
        <v>9001</v>
      </c>
    </row>
    <row r="32" spans="1:21" ht="105">
      <c r="A32" s="226">
        <v>25</v>
      </c>
      <c r="B32" s="260"/>
      <c r="C32" s="377" t="s">
        <v>9002</v>
      </c>
      <c r="D32" s="314" t="s">
        <v>4549</v>
      </c>
      <c r="E32" s="396" t="s">
        <v>9003</v>
      </c>
      <c r="F32" s="402" t="s">
        <v>1531</v>
      </c>
      <c r="G32" s="314" t="s">
        <v>31</v>
      </c>
      <c r="H32" s="260" t="s">
        <v>32</v>
      </c>
      <c r="I32" s="260" t="s">
        <v>6</v>
      </c>
      <c r="J32" s="314" t="s">
        <v>8882</v>
      </c>
      <c r="K32" s="260">
        <v>50000</v>
      </c>
      <c r="L32" s="260">
        <v>31500</v>
      </c>
      <c r="M32" s="397" t="s">
        <v>8364</v>
      </c>
      <c r="N32" s="398">
        <v>35000</v>
      </c>
      <c r="O32" s="260">
        <v>20</v>
      </c>
      <c r="P32" s="398">
        <v>35000</v>
      </c>
      <c r="Q32" s="260" t="s">
        <v>8876</v>
      </c>
      <c r="R32" s="260">
        <v>20</v>
      </c>
      <c r="S32" s="399" t="s">
        <v>9004</v>
      </c>
      <c r="T32" s="400" t="s">
        <v>9005</v>
      </c>
      <c r="U32" s="399" t="s">
        <v>9006</v>
      </c>
    </row>
    <row r="33" spans="1:21" ht="105">
      <c r="A33" s="226">
        <v>26</v>
      </c>
      <c r="B33" s="260"/>
      <c r="C33" s="377" t="s">
        <v>9007</v>
      </c>
      <c r="D33" s="314" t="s">
        <v>4859</v>
      </c>
      <c r="E33" s="396" t="s">
        <v>9008</v>
      </c>
      <c r="F33" s="402" t="s">
        <v>1531</v>
      </c>
      <c r="G33" s="314" t="s">
        <v>31</v>
      </c>
      <c r="H33" s="260" t="s">
        <v>32</v>
      </c>
      <c r="I33" s="260" t="s">
        <v>6</v>
      </c>
      <c r="J33" s="314" t="s">
        <v>8882</v>
      </c>
      <c r="K33" s="260">
        <v>50000</v>
      </c>
      <c r="L33" s="260">
        <v>31500</v>
      </c>
      <c r="M33" s="397" t="s">
        <v>8364</v>
      </c>
      <c r="N33" s="398">
        <v>35000</v>
      </c>
      <c r="O33" s="260">
        <v>20</v>
      </c>
      <c r="P33" s="398">
        <v>35000</v>
      </c>
      <c r="Q33" s="260" t="s">
        <v>8876</v>
      </c>
      <c r="R33" s="260">
        <v>20</v>
      </c>
      <c r="S33" s="399" t="s">
        <v>9009</v>
      </c>
      <c r="T33" s="400" t="s">
        <v>9010</v>
      </c>
      <c r="U33" s="399" t="s">
        <v>9011</v>
      </c>
    </row>
    <row r="34" spans="1:21" ht="75">
      <c r="A34" s="226">
        <v>27</v>
      </c>
      <c r="B34" s="260"/>
      <c r="C34" s="377" t="s">
        <v>3618</v>
      </c>
      <c r="D34" s="314" t="s">
        <v>4549</v>
      </c>
      <c r="E34" s="396" t="s">
        <v>8947</v>
      </c>
      <c r="F34" s="402" t="s">
        <v>1531</v>
      </c>
      <c r="G34" s="314" t="s">
        <v>31</v>
      </c>
      <c r="H34" s="260" t="s">
        <v>41</v>
      </c>
      <c r="I34" s="260" t="s">
        <v>6</v>
      </c>
      <c r="J34" s="314" t="s">
        <v>8882</v>
      </c>
      <c r="K34" s="260">
        <v>50000</v>
      </c>
      <c r="L34" s="260">
        <v>31500</v>
      </c>
      <c r="M34" s="397" t="s">
        <v>8364</v>
      </c>
      <c r="N34" s="398">
        <v>35000</v>
      </c>
      <c r="O34" s="260">
        <v>20</v>
      </c>
      <c r="P34" s="398">
        <v>35000</v>
      </c>
      <c r="Q34" s="260" t="s">
        <v>8876</v>
      </c>
      <c r="R34" s="260">
        <v>20</v>
      </c>
      <c r="S34" s="399" t="s">
        <v>9012</v>
      </c>
      <c r="T34" s="400" t="s">
        <v>9013</v>
      </c>
      <c r="U34" s="399" t="s">
        <v>9014</v>
      </c>
    </row>
    <row r="35" spans="1:21" ht="75">
      <c r="A35" s="226">
        <v>28</v>
      </c>
      <c r="B35" s="260"/>
      <c r="C35" s="377" t="s">
        <v>9015</v>
      </c>
      <c r="D35" s="314" t="s">
        <v>9016</v>
      </c>
      <c r="E35" s="396" t="s">
        <v>8947</v>
      </c>
      <c r="F35" s="402" t="s">
        <v>1531</v>
      </c>
      <c r="G35" s="314" t="s">
        <v>31</v>
      </c>
      <c r="H35" s="260" t="s">
        <v>32</v>
      </c>
      <c r="I35" s="260" t="s">
        <v>6</v>
      </c>
      <c r="J35" s="314" t="s">
        <v>8882</v>
      </c>
      <c r="K35" s="260">
        <v>50000</v>
      </c>
      <c r="L35" s="260">
        <v>31500</v>
      </c>
      <c r="M35" s="397" t="s">
        <v>8364</v>
      </c>
      <c r="N35" s="398">
        <v>35000</v>
      </c>
      <c r="O35" s="260">
        <v>20</v>
      </c>
      <c r="P35" s="398">
        <v>35000</v>
      </c>
      <c r="Q35" s="260" t="s">
        <v>8876</v>
      </c>
      <c r="R35" s="260">
        <v>20</v>
      </c>
      <c r="S35" s="399" t="s">
        <v>9017</v>
      </c>
      <c r="T35" s="400" t="s">
        <v>9018</v>
      </c>
      <c r="U35" s="399" t="s">
        <v>9019</v>
      </c>
    </row>
    <row r="36" spans="1:21" ht="90">
      <c r="A36" s="226">
        <v>29</v>
      </c>
      <c r="B36" s="260"/>
      <c r="C36" s="377" t="s">
        <v>9020</v>
      </c>
      <c r="D36" s="314" t="s">
        <v>9021</v>
      </c>
      <c r="E36" s="396" t="s">
        <v>9022</v>
      </c>
      <c r="F36" s="402" t="s">
        <v>1531</v>
      </c>
      <c r="G36" s="314" t="s">
        <v>31</v>
      </c>
      <c r="H36" s="260" t="s">
        <v>41</v>
      </c>
      <c r="I36" s="260" t="s">
        <v>6</v>
      </c>
      <c r="J36" s="314" t="s">
        <v>8882</v>
      </c>
      <c r="K36" s="260">
        <v>50000</v>
      </c>
      <c r="L36" s="260">
        <v>31500</v>
      </c>
      <c r="M36" s="397" t="s">
        <v>8364</v>
      </c>
      <c r="N36" s="377">
        <v>35000</v>
      </c>
      <c r="O36" s="260">
        <v>20</v>
      </c>
      <c r="P36" s="377">
        <v>35000</v>
      </c>
      <c r="Q36" s="260" t="s">
        <v>8876</v>
      </c>
      <c r="R36" s="260">
        <v>20</v>
      </c>
      <c r="S36" s="399" t="s">
        <v>9023</v>
      </c>
      <c r="T36" s="400" t="s">
        <v>9024</v>
      </c>
      <c r="U36" s="399" t="s">
        <v>9025</v>
      </c>
    </row>
    <row r="37" spans="1:21" ht="75">
      <c r="A37" s="226">
        <v>30</v>
      </c>
      <c r="B37" s="260"/>
      <c r="C37" s="377" t="s">
        <v>9026</v>
      </c>
      <c r="D37" s="314" t="s">
        <v>9027</v>
      </c>
      <c r="E37" s="396" t="s">
        <v>8947</v>
      </c>
      <c r="F37" s="402" t="s">
        <v>1531</v>
      </c>
      <c r="G37" s="314" t="s">
        <v>31</v>
      </c>
      <c r="H37" s="260" t="s">
        <v>32</v>
      </c>
      <c r="I37" s="260" t="s">
        <v>6</v>
      </c>
      <c r="J37" s="314" t="s">
        <v>8882</v>
      </c>
      <c r="K37" s="260">
        <v>50000</v>
      </c>
      <c r="L37" s="260">
        <v>31500</v>
      </c>
      <c r="M37" s="397" t="s">
        <v>8364</v>
      </c>
      <c r="N37" s="398">
        <v>35000</v>
      </c>
      <c r="O37" s="260">
        <v>20</v>
      </c>
      <c r="P37" s="398">
        <v>35000</v>
      </c>
      <c r="Q37" s="260" t="s">
        <v>8876</v>
      </c>
      <c r="R37" s="260">
        <v>20</v>
      </c>
      <c r="S37" s="399" t="s">
        <v>9028</v>
      </c>
      <c r="T37" s="400" t="s">
        <v>9029</v>
      </c>
      <c r="U37" s="399" t="s">
        <v>9030</v>
      </c>
    </row>
    <row r="38" spans="1:21" ht="120">
      <c r="A38" s="226">
        <v>31</v>
      </c>
      <c r="B38" s="260"/>
      <c r="C38" s="377" t="s">
        <v>7680</v>
      </c>
      <c r="D38" s="377" t="s">
        <v>9031</v>
      </c>
      <c r="E38" s="396" t="s">
        <v>9032</v>
      </c>
      <c r="F38" s="402" t="s">
        <v>1531</v>
      </c>
      <c r="G38" s="314" t="s">
        <v>31</v>
      </c>
      <c r="H38" s="260" t="s">
        <v>32</v>
      </c>
      <c r="I38" s="260" t="s">
        <v>6</v>
      </c>
      <c r="J38" s="314" t="s">
        <v>8882</v>
      </c>
      <c r="K38" s="260">
        <v>50000</v>
      </c>
      <c r="L38" s="260">
        <v>31500</v>
      </c>
      <c r="M38" s="397" t="s">
        <v>8364</v>
      </c>
      <c r="N38" s="398">
        <v>35000</v>
      </c>
      <c r="O38" s="260">
        <v>20</v>
      </c>
      <c r="P38" s="398">
        <v>35000</v>
      </c>
      <c r="Q38" s="260" t="s">
        <v>8876</v>
      </c>
      <c r="R38" s="260">
        <v>20</v>
      </c>
      <c r="S38" s="399" t="s">
        <v>9033</v>
      </c>
      <c r="T38" s="400" t="s">
        <v>9034</v>
      </c>
      <c r="U38" s="399" t="s">
        <v>9035</v>
      </c>
    </row>
    <row r="39" spans="1:21" ht="90">
      <c r="A39" s="226">
        <v>32</v>
      </c>
      <c r="B39" s="260"/>
      <c r="C39" s="377" t="s">
        <v>3461</v>
      </c>
      <c r="D39" s="314" t="s">
        <v>7633</v>
      </c>
      <c r="E39" s="396" t="s">
        <v>8951</v>
      </c>
      <c r="F39" s="402" t="s">
        <v>1531</v>
      </c>
      <c r="G39" s="314" t="s">
        <v>31</v>
      </c>
      <c r="H39" s="260" t="s">
        <v>41</v>
      </c>
      <c r="I39" s="260" t="s">
        <v>6</v>
      </c>
      <c r="J39" s="314" t="s">
        <v>8882</v>
      </c>
      <c r="K39" s="260">
        <v>50000</v>
      </c>
      <c r="L39" s="260">
        <v>31500</v>
      </c>
      <c r="M39" s="397" t="s">
        <v>8364</v>
      </c>
      <c r="N39" s="398">
        <v>35000</v>
      </c>
      <c r="O39" s="260">
        <v>20</v>
      </c>
      <c r="P39" s="398">
        <v>35000</v>
      </c>
      <c r="Q39" s="260" t="s">
        <v>8876</v>
      </c>
      <c r="R39" s="260">
        <v>20</v>
      </c>
      <c r="S39" s="399" t="s">
        <v>9036</v>
      </c>
      <c r="T39" s="400" t="s">
        <v>9037</v>
      </c>
      <c r="U39" s="399" t="s">
        <v>9038</v>
      </c>
    </row>
    <row r="40" spans="1:21" ht="105">
      <c r="A40" s="226">
        <v>33</v>
      </c>
      <c r="B40" s="260"/>
      <c r="C40" s="377" t="s">
        <v>9039</v>
      </c>
      <c r="D40" s="314" t="s">
        <v>8982</v>
      </c>
      <c r="E40" s="396" t="s">
        <v>9040</v>
      </c>
      <c r="F40" s="402" t="s">
        <v>1531</v>
      </c>
      <c r="G40" s="314" t="s">
        <v>31</v>
      </c>
      <c r="H40" s="260" t="s">
        <v>32</v>
      </c>
      <c r="I40" s="260" t="s">
        <v>6</v>
      </c>
      <c r="J40" s="314" t="s">
        <v>8882</v>
      </c>
      <c r="K40" s="260">
        <v>50000</v>
      </c>
      <c r="L40" s="260">
        <v>31500</v>
      </c>
      <c r="M40" s="397" t="s">
        <v>8364</v>
      </c>
      <c r="N40" s="398">
        <v>35000</v>
      </c>
      <c r="O40" s="260">
        <v>20</v>
      </c>
      <c r="P40" s="398">
        <v>35000</v>
      </c>
      <c r="Q40" s="260" t="s">
        <v>8876</v>
      </c>
      <c r="R40" s="260">
        <v>20</v>
      </c>
      <c r="S40" s="400" t="s">
        <v>9041</v>
      </c>
      <c r="T40" s="400" t="s">
        <v>9042</v>
      </c>
      <c r="U40" s="399" t="s">
        <v>9043</v>
      </c>
    </row>
    <row r="41" spans="1:21" ht="75">
      <c r="A41" s="226">
        <v>34</v>
      </c>
      <c r="B41" s="260"/>
      <c r="C41" s="377" t="s">
        <v>9044</v>
      </c>
      <c r="D41" s="314" t="s">
        <v>9027</v>
      </c>
      <c r="E41" s="396" t="s">
        <v>8947</v>
      </c>
      <c r="F41" s="402" t="s">
        <v>1531</v>
      </c>
      <c r="G41" s="314" t="s">
        <v>31</v>
      </c>
      <c r="H41" s="260" t="s">
        <v>32</v>
      </c>
      <c r="I41" s="260" t="s">
        <v>6</v>
      </c>
      <c r="J41" s="314" t="s">
        <v>8882</v>
      </c>
      <c r="K41" s="260">
        <v>50000</v>
      </c>
      <c r="L41" s="260">
        <v>31500</v>
      </c>
      <c r="M41" s="397" t="s">
        <v>8364</v>
      </c>
      <c r="N41" s="398">
        <v>35000</v>
      </c>
      <c r="O41" s="260">
        <v>20</v>
      </c>
      <c r="P41" s="398">
        <v>35000</v>
      </c>
      <c r="Q41" s="260" t="s">
        <v>8876</v>
      </c>
      <c r="R41" s="260">
        <v>20</v>
      </c>
      <c r="S41" s="399" t="s">
        <v>9045</v>
      </c>
      <c r="T41" s="400" t="s">
        <v>9046</v>
      </c>
      <c r="U41" s="399" t="s">
        <v>9047</v>
      </c>
    </row>
    <row r="42" spans="1:21" ht="90">
      <c r="A42" s="226">
        <v>35</v>
      </c>
      <c r="B42" s="260"/>
      <c r="C42" s="377" t="s">
        <v>9048</v>
      </c>
      <c r="D42" s="314" t="s">
        <v>8916</v>
      </c>
      <c r="E42" s="396" t="s">
        <v>9049</v>
      </c>
      <c r="F42" s="402" t="s">
        <v>1531</v>
      </c>
      <c r="G42" s="314" t="s">
        <v>31</v>
      </c>
      <c r="H42" s="260" t="s">
        <v>32</v>
      </c>
      <c r="I42" s="260" t="s">
        <v>6</v>
      </c>
      <c r="J42" s="314" t="s">
        <v>8882</v>
      </c>
      <c r="K42" s="260">
        <v>50000</v>
      </c>
      <c r="L42" s="260">
        <v>31500</v>
      </c>
      <c r="M42" s="397" t="s">
        <v>8364</v>
      </c>
      <c r="N42" s="398">
        <v>35000</v>
      </c>
      <c r="O42" s="260">
        <v>20</v>
      </c>
      <c r="P42" s="398">
        <v>35000</v>
      </c>
      <c r="Q42" s="260" t="s">
        <v>8876</v>
      </c>
      <c r="R42" s="260">
        <v>20</v>
      </c>
      <c r="S42" s="399" t="s">
        <v>9050</v>
      </c>
      <c r="T42" s="400" t="s">
        <v>9051</v>
      </c>
      <c r="U42" s="399" t="s">
        <v>9052</v>
      </c>
    </row>
    <row r="43" spans="1:21" ht="120">
      <c r="A43" s="226">
        <v>36</v>
      </c>
      <c r="B43" s="260"/>
      <c r="C43" s="402" t="s">
        <v>9053</v>
      </c>
      <c r="D43" s="314" t="s">
        <v>4298</v>
      </c>
      <c r="E43" s="396" t="s">
        <v>9054</v>
      </c>
      <c r="F43" s="402" t="s">
        <v>1531</v>
      </c>
      <c r="G43" s="314" t="s">
        <v>31</v>
      </c>
      <c r="H43" s="260" t="s">
        <v>41</v>
      </c>
      <c r="I43" s="260" t="s">
        <v>6</v>
      </c>
      <c r="J43" s="314" t="s">
        <v>8882</v>
      </c>
      <c r="K43" s="260">
        <v>50000</v>
      </c>
      <c r="L43" s="260">
        <v>31500</v>
      </c>
      <c r="M43" s="397" t="s">
        <v>8364</v>
      </c>
      <c r="N43" s="398">
        <v>35000</v>
      </c>
      <c r="O43" s="260">
        <v>20</v>
      </c>
      <c r="P43" s="398">
        <v>35000</v>
      </c>
      <c r="Q43" s="260" t="s">
        <v>8876</v>
      </c>
      <c r="R43" s="260">
        <v>20</v>
      </c>
      <c r="S43" s="400" t="s">
        <v>9055</v>
      </c>
      <c r="T43" s="400" t="s">
        <v>9056</v>
      </c>
      <c r="U43" s="399" t="s">
        <v>9057</v>
      </c>
    </row>
    <row r="44" spans="1:21" ht="120">
      <c r="A44" s="226">
        <v>37</v>
      </c>
      <c r="B44" s="260"/>
      <c r="C44" s="377" t="s">
        <v>9058</v>
      </c>
      <c r="D44" s="314" t="s">
        <v>7832</v>
      </c>
      <c r="E44" s="396" t="s">
        <v>9059</v>
      </c>
      <c r="F44" s="402" t="s">
        <v>1531</v>
      </c>
      <c r="G44" s="314" t="s">
        <v>31</v>
      </c>
      <c r="H44" s="260" t="s">
        <v>32</v>
      </c>
      <c r="I44" s="260" t="s">
        <v>6</v>
      </c>
      <c r="J44" s="314" t="s">
        <v>8109</v>
      </c>
      <c r="K44" s="260">
        <v>50000</v>
      </c>
      <c r="L44" s="260">
        <v>31500</v>
      </c>
      <c r="M44" s="397" t="s">
        <v>8364</v>
      </c>
      <c r="N44" s="398">
        <v>35000</v>
      </c>
      <c r="O44" s="260">
        <v>20</v>
      </c>
      <c r="P44" s="398">
        <v>35000</v>
      </c>
      <c r="Q44" s="260" t="s">
        <v>8876</v>
      </c>
      <c r="R44" s="260">
        <v>20</v>
      </c>
      <c r="S44" s="400" t="s">
        <v>9060</v>
      </c>
      <c r="T44" s="400" t="s">
        <v>9061</v>
      </c>
      <c r="U44" s="399" t="s">
        <v>9062</v>
      </c>
    </row>
    <row r="45" spans="1:21" ht="105">
      <c r="A45" s="226">
        <v>38</v>
      </c>
      <c r="B45" s="260"/>
      <c r="C45" s="377" t="s">
        <v>9063</v>
      </c>
      <c r="D45" s="314" t="s">
        <v>9064</v>
      </c>
      <c r="E45" s="396" t="s">
        <v>9065</v>
      </c>
      <c r="F45" s="402" t="s">
        <v>1531</v>
      </c>
      <c r="G45" s="314" t="s">
        <v>31</v>
      </c>
      <c r="H45" s="260" t="s">
        <v>32</v>
      </c>
      <c r="I45" s="260" t="s">
        <v>6</v>
      </c>
      <c r="J45" s="314" t="s">
        <v>8882</v>
      </c>
      <c r="K45" s="260">
        <v>50000</v>
      </c>
      <c r="L45" s="260">
        <v>31500</v>
      </c>
      <c r="M45" s="397" t="s">
        <v>8364</v>
      </c>
      <c r="N45" s="398">
        <v>35000</v>
      </c>
      <c r="O45" s="260">
        <v>20</v>
      </c>
      <c r="P45" s="398">
        <v>35000</v>
      </c>
      <c r="Q45" s="260" t="s">
        <v>8876</v>
      </c>
      <c r="R45" s="260">
        <v>20</v>
      </c>
      <c r="S45" s="400" t="s">
        <v>9066</v>
      </c>
      <c r="T45" s="400" t="s">
        <v>9067</v>
      </c>
      <c r="U45" s="399" t="s">
        <v>9068</v>
      </c>
    </row>
    <row r="46" spans="1:21" ht="105">
      <c r="A46" s="226">
        <v>39</v>
      </c>
      <c r="B46" s="260"/>
      <c r="C46" s="377" t="s">
        <v>6422</v>
      </c>
      <c r="D46" s="314" t="s">
        <v>7633</v>
      </c>
      <c r="E46" s="396" t="s">
        <v>9069</v>
      </c>
      <c r="F46" s="402" t="s">
        <v>1531</v>
      </c>
      <c r="G46" s="314" t="s">
        <v>31</v>
      </c>
      <c r="H46" s="260" t="s">
        <v>41</v>
      </c>
      <c r="I46" s="260" t="s">
        <v>6</v>
      </c>
      <c r="J46" s="314" t="s">
        <v>8882</v>
      </c>
      <c r="K46" s="260">
        <v>200000</v>
      </c>
      <c r="L46" s="260">
        <v>126000</v>
      </c>
      <c r="M46" s="397" t="s">
        <v>8364</v>
      </c>
      <c r="N46" s="398">
        <v>140000</v>
      </c>
      <c r="O46" s="260">
        <v>20</v>
      </c>
      <c r="P46" s="398">
        <v>140000</v>
      </c>
      <c r="Q46" s="260" t="s">
        <v>8876</v>
      </c>
      <c r="R46" s="260">
        <v>20</v>
      </c>
      <c r="S46" s="400" t="s">
        <v>9070</v>
      </c>
      <c r="T46" s="400" t="s">
        <v>9071</v>
      </c>
      <c r="U46" s="399" t="s">
        <v>9072</v>
      </c>
    </row>
    <row r="47" spans="1:21" ht="90">
      <c r="A47" s="226">
        <v>40</v>
      </c>
      <c r="B47" s="260"/>
      <c r="C47" s="377" t="s">
        <v>9073</v>
      </c>
      <c r="D47" s="314" t="s">
        <v>9074</v>
      </c>
      <c r="E47" s="396" t="s">
        <v>9075</v>
      </c>
      <c r="F47" s="402" t="s">
        <v>1531</v>
      </c>
      <c r="G47" s="314" t="s">
        <v>31</v>
      </c>
      <c r="H47" s="260" t="s">
        <v>41</v>
      </c>
      <c r="I47" s="260" t="s">
        <v>6</v>
      </c>
      <c r="J47" s="314" t="s">
        <v>3424</v>
      </c>
      <c r="K47" s="260">
        <v>50000</v>
      </c>
      <c r="L47" s="260">
        <v>31500</v>
      </c>
      <c r="M47" s="397" t="s">
        <v>8364</v>
      </c>
      <c r="N47" s="398">
        <v>35000</v>
      </c>
      <c r="O47" s="260">
        <v>20</v>
      </c>
      <c r="P47" s="398">
        <v>35000</v>
      </c>
      <c r="Q47" s="260" t="s">
        <v>8876</v>
      </c>
      <c r="R47" s="260">
        <v>20</v>
      </c>
      <c r="S47" s="400" t="s">
        <v>9076</v>
      </c>
      <c r="T47" s="400" t="s">
        <v>9077</v>
      </c>
      <c r="U47" s="399" t="s">
        <v>9078</v>
      </c>
    </row>
    <row r="48" spans="1:21" ht="90">
      <c r="A48" s="226">
        <v>41</v>
      </c>
      <c r="B48" s="260"/>
      <c r="C48" s="377" t="s">
        <v>9079</v>
      </c>
      <c r="D48" s="314" t="s">
        <v>8997</v>
      </c>
      <c r="E48" s="396" t="s">
        <v>9075</v>
      </c>
      <c r="F48" s="402" t="s">
        <v>1531</v>
      </c>
      <c r="G48" s="314" t="s">
        <v>31</v>
      </c>
      <c r="H48" s="260" t="s">
        <v>41</v>
      </c>
      <c r="I48" s="260" t="s">
        <v>6</v>
      </c>
      <c r="J48" s="314" t="s">
        <v>3424</v>
      </c>
      <c r="K48" s="260">
        <v>50000</v>
      </c>
      <c r="L48" s="260">
        <v>31500</v>
      </c>
      <c r="M48" s="397" t="s">
        <v>8364</v>
      </c>
      <c r="N48" s="398">
        <v>35000</v>
      </c>
      <c r="O48" s="260">
        <v>20</v>
      </c>
      <c r="P48" s="398">
        <v>35000</v>
      </c>
      <c r="Q48" s="260" t="s">
        <v>8876</v>
      </c>
      <c r="R48" s="260">
        <v>20</v>
      </c>
      <c r="S48" s="400" t="s">
        <v>9080</v>
      </c>
      <c r="T48" s="400" t="s">
        <v>9081</v>
      </c>
      <c r="U48" s="399" t="s">
        <v>9082</v>
      </c>
    </row>
    <row r="49" spans="1:21" ht="105">
      <c r="A49" s="226">
        <v>42</v>
      </c>
      <c r="B49" s="260"/>
      <c r="C49" s="377" t="s">
        <v>9083</v>
      </c>
      <c r="D49" s="314" t="s">
        <v>3653</v>
      </c>
      <c r="E49" s="396" t="s">
        <v>9084</v>
      </c>
      <c r="F49" s="402" t="s">
        <v>1531</v>
      </c>
      <c r="G49" s="314" t="s">
        <v>31</v>
      </c>
      <c r="H49" s="260" t="s">
        <v>41</v>
      </c>
      <c r="I49" s="260" t="s">
        <v>6</v>
      </c>
      <c r="J49" s="314" t="s">
        <v>8882</v>
      </c>
      <c r="K49" s="260">
        <v>50000</v>
      </c>
      <c r="L49" s="260">
        <v>31500</v>
      </c>
      <c r="M49" s="397" t="s">
        <v>8364</v>
      </c>
      <c r="N49" s="398">
        <v>35000</v>
      </c>
      <c r="O49" s="260">
        <v>20</v>
      </c>
      <c r="P49" s="398">
        <v>35000</v>
      </c>
      <c r="Q49" s="260" t="s">
        <v>8876</v>
      </c>
      <c r="R49" s="260">
        <v>20</v>
      </c>
      <c r="S49" s="399" t="s">
        <v>9085</v>
      </c>
      <c r="T49" s="400" t="s">
        <v>9086</v>
      </c>
      <c r="U49" s="399" t="s">
        <v>9087</v>
      </c>
    </row>
    <row r="50" spans="1:21" ht="120">
      <c r="A50" s="226">
        <v>43</v>
      </c>
      <c r="B50" s="260"/>
      <c r="C50" s="377" t="s">
        <v>4721</v>
      </c>
      <c r="D50" s="314" t="s">
        <v>9088</v>
      </c>
      <c r="E50" s="396" t="s">
        <v>9089</v>
      </c>
      <c r="F50" s="402" t="s">
        <v>1531</v>
      </c>
      <c r="G50" s="314" t="s">
        <v>31</v>
      </c>
      <c r="H50" s="260" t="s">
        <v>41</v>
      </c>
      <c r="I50" s="260" t="s">
        <v>6</v>
      </c>
      <c r="J50" s="314" t="s">
        <v>8882</v>
      </c>
      <c r="K50" s="260">
        <v>50000</v>
      </c>
      <c r="L50" s="260">
        <v>31500</v>
      </c>
      <c r="M50" s="397" t="s">
        <v>8364</v>
      </c>
      <c r="N50" s="398">
        <v>35000</v>
      </c>
      <c r="O50" s="260">
        <v>20</v>
      </c>
      <c r="P50" s="398">
        <v>35000</v>
      </c>
      <c r="Q50" s="260" t="s">
        <v>8876</v>
      </c>
      <c r="R50" s="260">
        <v>20</v>
      </c>
      <c r="S50" s="399" t="s">
        <v>9090</v>
      </c>
      <c r="T50" s="400" t="s">
        <v>9091</v>
      </c>
      <c r="U50" s="399" t="s">
        <v>9092</v>
      </c>
    </row>
    <row r="51" spans="1:21" ht="90">
      <c r="A51" s="226">
        <v>44</v>
      </c>
      <c r="B51" s="260"/>
      <c r="C51" s="377" t="s">
        <v>8934</v>
      </c>
      <c r="D51" s="314" t="s">
        <v>9093</v>
      </c>
      <c r="E51" s="396" t="s">
        <v>9094</v>
      </c>
      <c r="F51" s="402" t="s">
        <v>1531</v>
      </c>
      <c r="G51" s="314" t="s">
        <v>31</v>
      </c>
      <c r="H51" s="260" t="s">
        <v>32</v>
      </c>
      <c r="I51" s="260" t="s">
        <v>6</v>
      </c>
      <c r="J51" s="314" t="s">
        <v>8882</v>
      </c>
      <c r="K51" s="260">
        <v>50000</v>
      </c>
      <c r="L51" s="260">
        <v>31500</v>
      </c>
      <c r="M51" s="397" t="s">
        <v>8364</v>
      </c>
      <c r="N51" s="398">
        <v>35000</v>
      </c>
      <c r="O51" s="260">
        <v>20</v>
      </c>
      <c r="P51" s="398">
        <v>35000</v>
      </c>
      <c r="Q51" s="260" t="s">
        <v>8876</v>
      </c>
      <c r="R51" s="260">
        <v>20</v>
      </c>
      <c r="S51" s="399" t="s">
        <v>9095</v>
      </c>
      <c r="T51" s="400" t="s">
        <v>9096</v>
      </c>
      <c r="U51" s="399" t="s">
        <v>9097</v>
      </c>
    </row>
    <row r="52" spans="1:21" ht="60">
      <c r="A52" s="226">
        <v>45</v>
      </c>
      <c r="B52" s="260"/>
      <c r="C52" s="377" t="s">
        <v>9098</v>
      </c>
      <c r="D52" s="314" t="s">
        <v>9099</v>
      </c>
      <c r="E52" s="396" t="s">
        <v>9100</v>
      </c>
      <c r="F52" s="402" t="s">
        <v>1531</v>
      </c>
      <c r="G52" s="314" t="s">
        <v>31</v>
      </c>
      <c r="H52" s="260" t="s">
        <v>32</v>
      </c>
      <c r="I52" s="260" t="s">
        <v>6</v>
      </c>
      <c r="J52" s="314" t="s">
        <v>8882</v>
      </c>
      <c r="K52" s="260">
        <v>50000</v>
      </c>
      <c r="L52" s="260">
        <v>31500</v>
      </c>
      <c r="M52" s="397" t="s">
        <v>8364</v>
      </c>
      <c r="N52" s="398">
        <v>35000</v>
      </c>
      <c r="O52" s="260">
        <v>20</v>
      </c>
      <c r="P52" s="398">
        <v>35000</v>
      </c>
      <c r="Q52" s="260" t="s">
        <v>8876</v>
      </c>
      <c r="R52" s="260">
        <v>20</v>
      </c>
      <c r="S52" s="399" t="s">
        <v>9101</v>
      </c>
      <c r="T52" s="400" t="s">
        <v>9102</v>
      </c>
      <c r="U52" s="399" t="s">
        <v>9103</v>
      </c>
    </row>
    <row r="53" spans="1:21" ht="90">
      <c r="A53" s="226">
        <v>46</v>
      </c>
      <c r="B53" s="260"/>
      <c r="C53" s="377" t="s">
        <v>9104</v>
      </c>
      <c r="D53" s="314" t="s">
        <v>9105</v>
      </c>
      <c r="E53" s="396" t="s">
        <v>9106</v>
      </c>
      <c r="F53" s="402" t="s">
        <v>1531</v>
      </c>
      <c r="G53" s="314" t="s">
        <v>31</v>
      </c>
      <c r="H53" s="260" t="s">
        <v>32</v>
      </c>
      <c r="I53" s="260" t="s">
        <v>6</v>
      </c>
      <c r="J53" s="314" t="s">
        <v>8882</v>
      </c>
      <c r="K53" s="260">
        <v>50000</v>
      </c>
      <c r="L53" s="260">
        <v>31500</v>
      </c>
      <c r="M53" s="397" t="s">
        <v>8364</v>
      </c>
      <c r="N53" s="398">
        <v>35000</v>
      </c>
      <c r="O53" s="260">
        <v>20</v>
      </c>
      <c r="P53" s="398">
        <v>35000</v>
      </c>
      <c r="Q53" s="260" t="s">
        <v>8876</v>
      </c>
      <c r="R53" s="260">
        <v>20</v>
      </c>
      <c r="S53" s="372" t="s">
        <v>9107</v>
      </c>
      <c r="T53" s="400" t="s">
        <v>9108</v>
      </c>
      <c r="U53" s="399" t="s">
        <v>9109</v>
      </c>
    </row>
    <row r="54" spans="1:21" ht="120">
      <c r="A54" s="226">
        <v>47</v>
      </c>
      <c r="B54" s="260"/>
      <c r="C54" s="377" t="s">
        <v>9110</v>
      </c>
      <c r="D54" s="314" t="s">
        <v>4721</v>
      </c>
      <c r="E54" s="396" t="s">
        <v>9089</v>
      </c>
      <c r="F54" s="402" t="s">
        <v>1531</v>
      </c>
      <c r="G54" s="314" t="s">
        <v>31</v>
      </c>
      <c r="H54" s="260" t="s">
        <v>41</v>
      </c>
      <c r="I54" s="260" t="s">
        <v>6</v>
      </c>
      <c r="J54" s="314" t="s">
        <v>8882</v>
      </c>
      <c r="K54" s="260">
        <v>50000</v>
      </c>
      <c r="L54" s="260">
        <v>31500</v>
      </c>
      <c r="M54" s="397" t="s">
        <v>8364</v>
      </c>
      <c r="N54" s="398">
        <v>35000</v>
      </c>
      <c r="O54" s="260">
        <v>20</v>
      </c>
      <c r="P54" s="398">
        <v>35000</v>
      </c>
      <c r="Q54" s="260" t="s">
        <v>8876</v>
      </c>
      <c r="R54" s="260">
        <v>20</v>
      </c>
      <c r="S54" s="399" t="s">
        <v>9111</v>
      </c>
      <c r="T54" s="400" t="s">
        <v>9112</v>
      </c>
      <c r="U54" s="399" t="s">
        <v>9113</v>
      </c>
    </row>
    <row r="55" spans="1:21" ht="105">
      <c r="A55" s="226">
        <v>48</v>
      </c>
      <c r="B55" s="260"/>
      <c r="C55" s="377" t="s">
        <v>8221</v>
      </c>
      <c r="D55" s="314" t="s">
        <v>9114</v>
      </c>
      <c r="E55" s="396" t="s">
        <v>9115</v>
      </c>
      <c r="F55" s="402" t="s">
        <v>1531</v>
      </c>
      <c r="G55" s="314" t="s">
        <v>31</v>
      </c>
      <c r="H55" s="260" t="s">
        <v>41</v>
      </c>
      <c r="I55" s="260" t="s">
        <v>6</v>
      </c>
      <c r="J55" s="314" t="s">
        <v>8882</v>
      </c>
      <c r="K55" s="260">
        <v>50000</v>
      </c>
      <c r="L55" s="260">
        <v>31500</v>
      </c>
      <c r="M55" s="397" t="s">
        <v>8364</v>
      </c>
      <c r="N55" s="398">
        <v>35000</v>
      </c>
      <c r="O55" s="260">
        <v>20</v>
      </c>
      <c r="P55" s="398">
        <v>35000</v>
      </c>
      <c r="Q55" s="260" t="s">
        <v>8876</v>
      </c>
      <c r="R55" s="260">
        <v>20</v>
      </c>
      <c r="S55" s="399" t="s">
        <v>9116</v>
      </c>
      <c r="T55" s="400" t="s">
        <v>9117</v>
      </c>
      <c r="U55" s="399" t="s">
        <v>9118</v>
      </c>
    </row>
    <row r="56" spans="1:21" ht="135">
      <c r="A56" s="226">
        <v>49</v>
      </c>
      <c r="B56" s="260"/>
      <c r="C56" s="402" t="s">
        <v>4592</v>
      </c>
      <c r="D56" s="314" t="s">
        <v>9119</v>
      </c>
      <c r="E56" s="396" t="s">
        <v>9120</v>
      </c>
      <c r="F56" s="402" t="s">
        <v>1531</v>
      </c>
      <c r="G56" s="314" t="s">
        <v>31</v>
      </c>
      <c r="H56" s="260" t="s">
        <v>32</v>
      </c>
      <c r="I56" s="260" t="s">
        <v>6</v>
      </c>
      <c r="J56" s="314" t="s">
        <v>9121</v>
      </c>
      <c r="K56" s="260">
        <v>50000</v>
      </c>
      <c r="L56" s="260">
        <v>31500</v>
      </c>
      <c r="M56" s="397" t="s">
        <v>8364</v>
      </c>
      <c r="N56" s="398">
        <v>35000</v>
      </c>
      <c r="O56" s="260">
        <v>20</v>
      </c>
      <c r="P56" s="398">
        <v>35000</v>
      </c>
      <c r="Q56" s="260" t="s">
        <v>8876</v>
      </c>
      <c r="R56" s="260">
        <v>20</v>
      </c>
      <c r="S56" s="399" t="s">
        <v>9122</v>
      </c>
      <c r="T56" s="400" t="s">
        <v>9123</v>
      </c>
      <c r="U56" s="399" t="s">
        <v>9124</v>
      </c>
    </row>
    <row r="57" spans="1:21" ht="120">
      <c r="A57" s="226">
        <v>50</v>
      </c>
      <c r="B57" s="260"/>
      <c r="C57" s="377" t="s">
        <v>9125</v>
      </c>
      <c r="D57" s="314" t="s">
        <v>9126</v>
      </c>
      <c r="E57" s="396" t="s">
        <v>9127</v>
      </c>
      <c r="F57" s="402" t="s">
        <v>1531</v>
      </c>
      <c r="G57" s="314" t="s">
        <v>31</v>
      </c>
      <c r="H57" s="260" t="s">
        <v>32</v>
      </c>
      <c r="I57" s="260" t="s">
        <v>6</v>
      </c>
      <c r="J57" s="314" t="s">
        <v>5050</v>
      </c>
      <c r="K57" s="260">
        <v>50000</v>
      </c>
      <c r="L57" s="260">
        <v>31500</v>
      </c>
      <c r="M57" s="397" t="s">
        <v>8364</v>
      </c>
      <c r="N57" s="398">
        <v>35000</v>
      </c>
      <c r="O57" s="260">
        <v>20</v>
      </c>
      <c r="P57" s="398">
        <v>35000</v>
      </c>
      <c r="Q57" s="260" t="s">
        <v>8876</v>
      </c>
      <c r="R57" s="260">
        <v>20</v>
      </c>
      <c r="S57" s="399" t="s">
        <v>9128</v>
      </c>
      <c r="T57" s="400" t="s">
        <v>9129</v>
      </c>
      <c r="U57" s="399" t="s">
        <v>9130</v>
      </c>
    </row>
    <row r="58" spans="1:21" ht="120">
      <c r="A58" s="226">
        <v>51</v>
      </c>
      <c r="B58" s="260"/>
      <c r="C58" s="377" t="s">
        <v>9131</v>
      </c>
      <c r="D58" s="314" t="s">
        <v>9132</v>
      </c>
      <c r="E58" s="396" t="s">
        <v>9127</v>
      </c>
      <c r="F58" s="402" t="s">
        <v>1531</v>
      </c>
      <c r="G58" s="314" t="s">
        <v>31</v>
      </c>
      <c r="H58" s="260" t="s">
        <v>41</v>
      </c>
      <c r="I58" s="260" t="s">
        <v>6</v>
      </c>
      <c r="J58" s="314" t="s">
        <v>9133</v>
      </c>
      <c r="K58" s="260">
        <v>50000</v>
      </c>
      <c r="L58" s="260">
        <v>31500</v>
      </c>
      <c r="M58" s="397" t="s">
        <v>8364</v>
      </c>
      <c r="N58" s="398">
        <v>35000</v>
      </c>
      <c r="O58" s="260">
        <v>20</v>
      </c>
      <c r="P58" s="398">
        <v>35000</v>
      </c>
      <c r="Q58" s="260" t="s">
        <v>8876</v>
      </c>
      <c r="R58" s="260">
        <v>20</v>
      </c>
      <c r="S58" s="399" t="s">
        <v>9134</v>
      </c>
      <c r="T58" s="400" t="s">
        <v>9135</v>
      </c>
      <c r="U58" s="399" t="s">
        <v>9136</v>
      </c>
    </row>
    <row r="59" spans="1:21" ht="120">
      <c r="A59" s="226">
        <v>52</v>
      </c>
      <c r="B59" s="260"/>
      <c r="C59" s="377" t="s">
        <v>4542</v>
      </c>
      <c r="D59" s="314" t="s">
        <v>4906</v>
      </c>
      <c r="E59" s="396" t="s">
        <v>9137</v>
      </c>
      <c r="F59" s="402" t="s">
        <v>1531</v>
      </c>
      <c r="G59" s="314" t="s">
        <v>31</v>
      </c>
      <c r="H59" s="260" t="s">
        <v>32</v>
      </c>
      <c r="I59" s="260" t="s">
        <v>6</v>
      </c>
      <c r="J59" s="314" t="s">
        <v>8882</v>
      </c>
      <c r="K59" s="260">
        <v>50000</v>
      </c>
      <c r="L59" s="260">
        <v>31500</v>
      </c>
      <c r="M59" s="397" t="s">
        <v>8364</v>
      </c>
      <c r="N59" s="377">
        <v>35000</v>
      </c>
      <c r="O59" s="260">
        <v>20</v>
      </c>
      <c r="P59" s="377">
        <v>35000</v>
      </c>
      <c r="Q59" s="260" t="s">
        <v>8876</v>
      </c>
      <c r="R59" s="260">
        <v>20</v>
      </c>
      <c r="S59" s="399" t="s">
        <v>9138</v>
      </c>
      <c r="T59" s="400" t="s">
        <v>9139</v>
      </c>
      <c r="U59" s="399" t="s">
        <v>9140</v>
      </c>
    </row>
    <row r="60" spans="1:21" ht="120">
      <c r="A60" s="226">
        <v>53</v>
      </c>
      <c r="B60" s="260"/>
      <c r="C60" s="377" t="s">
        <v>4906</v>
      </c>
      <c r="D60" s="314" t="s">
        <v>9141</v>
      </c>
      <c r="E60" s="396" t="s">
        <v>9142</v>
      </c>
      <c r="F60" s="402" t="s">
        <v>1531</v>
      </c>
      <c r="G60" s="314" t="s">
        <v>31</v>
      </c>
      <c r="H60" s="260" t="s">
        <v>32</v>
      </c>
      <c r="I60" s="260" t="s">
        <v>6</v>
      </c>
      <c r="J60" s="314" t="s">
        <v>8882</v>
      </c>
      <c r="K60" s="260">
        <v>50000</v>
      </c>
      <c r="L60" s="260">
        <v>31500</v>
      </c>
      <c r="M60" s="397" t="s">
        <v>8364</v>
      </c>
      <c r="N60" s="398">
        <v>35000</v>
      </c>
      <c r="O60" s="260">
        <v>20</v>
      </c>
      <c r="P60" s="398">
        <v>35000</v>
      </c>
      <c r="Q60" s="260" t="s">
        <v>8876</v>
      </c>
      <c r="R60" s="260">
        <v>20</v>
      </c>
      <c r="S60" s="399" t="s">
        <v>9143</v>
      </c>
      <c r="T60" s="400" t="s">
        <v>9144</v>
      </c>
      <c r="U60" s="399" t="s">
        <v>9145</v>
      </c>
    </row>
    <row r="61" spans="1:21" ht="90">
      <c r="A61" s="226">
        <v>54</v>
      </c>
      <c r="B61" s="260"/>
      <c r="C61" s="260" t="s">
        <v>9146</v>
      </c>
      <c r="D61" s="260" t="s">
        <v>9147</v>
      </c>
      <c r="E61" s="74" t="s">
        <v>9148</v>
      </c>
      <c r="F61" s="402" t="s">
        <v>1531</v>
      </c>
      <c r="G61" s="230" t="s">
        <v>31</v>
      </c>
      <c r="H61" s="260" t="s">
        <v>41</v>
      </c>
      <c r="I61" s="260" t="s">
        <v>6</v>
      </c>
      <c r="J61" s="260" t="s">
        <v>9149</v>
      </c>
      <c r="K61" s="260">
        <v>50000</v>
      </c>
      <c r="L61" s="260">
        <v>31500</v>
      </c>
      <c r="M61" s="260" t="s">
        <v>9150</v>
      </c>
      <c r="N61" s="260">
        <v>35000</v>
      </c>
      <c r="O61" s="260">
        <v>20</v>
      </c>
      <c r="P61" s="260">
        <v>35000</v>
      </c>
      <c r="Q61" s="260" t="s">
        <v>9151</v>
      </c>
      <c r="R61" s="260">
        <v>20</v>
      </c>
      <c r="S61" s="404" t="s">
        <v>9152</v>
      </c>
      <c r="T61" s="404" t="s">
        <v>9153</v>
      </c>
      <c r="U61" s="404" t="s">
        <v>9154</v>
      </c>
    </row>
    <row r="62" spans="1:21" ht="75">
      <c r="A62" s="226">
        <v>55</v>
      </c>
      <c r="B62" s="260"/>
      <c r="C62" s="260" t="s">
        <v>9155</v>
      </c>
      <c r="D62" s="260" t="s">
        <v>9156</v>
      </c>
      <c r="E62" s="74" t="s">
        <v>9157</v>
      </c>
      <c r="F62" s="402" t="s">
        <v>1531</v>
      </c>
      <c r="G62" s="230" t="s">
        <v>31</v>
      </c>
      <c r="H62" s="260" t="s">
        <v>32</v>
      </c>
      <c r="I62" s="260" t="s">
        <v>6</v>
      </c>
      <c r="J62" s="260" t="s">
        <v>9158</v>
      </c>
      <c r="K62" s="260">
        <v>50000</v>
      </c>
      <c r="L62" s="260">
        <v>31500</v>
      </c>
      <c r="M62" s="260" t="s">
        <v>9150</v>
      </c>
      <c r="N62" s="260">
        <v>35000</v>
      </c>
      <c r="O62" s="260">
        <v>20</v>
      </c>
      <c r="P62" s="260">
        <v>35000</v>
      </c>
      <c r="Q62" s="260" t="s">
        <v>9151</v>
      </c>
      <c r="R62" s="260">
        <v>20</v>
      </c>
      <c r="S62" s="404" t="s">
        <v>9159</v>
      </c>
      <c r="T62" s="404" t="s">
        <v>9160</v>
      </c>
      <c r="U62" s="404" t="s">
        <v>9161</v>
      </c>
    </row>
    <row r="63" spans="1:21" ht="90">
      <c r="A63" s="226">
        <v>56</v>
      </c>
      <c r="B63" s="260"/>
      <c r="C63" s="260" t="s">
        <v>9162</v>
      </c>
      <c r="D63" s="260" t="s">
        <v>9163</v>
      </c>
      <c r="E63" s="74" t="s">
        <v>9164</v>
      </c>
      <c r="F63" s="402" t="s">
        <v>1531</v>
      </c>
      <c r="G63" s="230" t="s">
        <v>31</v>
      </c>
      <c r="H63" s="260" t="s">
        <v>41</v>
      </c>
      <c r="I63" s="260" t="s">
        <v>6</v>
      </c>
      <c r="J63" s="260" t="s">
        <v>9165</v>
      </c>
      <c r="K63" s="260">
        <v>50000</v>
      </c>
      <c r="L63" s="260">
        <v>31500</v>
      </c>
      <c r="M63" s="260" t="s">
        <v>9150</v>
      </c>
      <c r="N63" s="260">
        <v>35000</v>
      </c>
      <c r="O63" s="260">
        <v>20</v>
      </c>
      <c r="P63" s="260">
        <v>35000</v>
      </c>
      <c r="Q63" s="260" t="s">
        <v>9151</v>
      </c>
      <c r="R63" s="260">
        <v>20</v>
      </c>
      <c r="S63" s="404" t="s">
        <v>9166</v>
      </c>
      <c r="T63" s="404" t="s">
        <v>9167</v>
      </c>
      <c r="U63" s="404" t="s">
        <v>9168</v>
      </c>
    </row>
    <row r="64" spans="1:21" ht="90">
      <c r="A64" s="226">
        <v>57</v>
      </c>
      <c r="B64" s="260"/>
      <c r="C64" s="260" t="s">
        <v>9169</v>
      </c>
      <c r="D64" s="260" t="s">
        <v>6923</v>
      </c>
      <c r="E64" s="74" t="s">
        <v>9170</v>
      </c>
      <c r="F64" s="402" t="s">
        <v>1531</v>
      </c>
      <c r="G64" s="230" t="s">
        <v>31</v>
      </c>
      <c r="H64" s="260" t="s">
        <v>32</v>
      </c>
      <c r="I64" s="260" t="s">
        <v>6</v>
      </c>
      <c r="J64" s="260" t="s">
        <v>9165</v>
      </c>
      <c r="K64" s="260">
        <v>50000</v>
      </c>
      <c r="L64" s="260">
        <v>31500</v>
      </c>
      <c r="M64" s="260" t="s">
        <v>9150</v>
      </c>
      <c r="N64" s="260">
        <v>35000</v>
      </c>
      <c r="O64" s="260">
        <v>20</v>
      </c>
      <c r="P64" s="260">
        <v>35000</v>
      </c>
      <c r="Q64" s="260" t="s">
        <v>9151</v>
      </c>
      <c r="R64" s="260">
        <v>20</v>
      </c>
      <c r="S64" s="404" t="s">
        <v>9171</v>
      </c>
      <c r="T64" s="404" t="s">
        <v>9172</v>
      </c>
      <c r="U64" s="404" t="s">
        <v>9173</v>
      </c>
    </row>
    <row r="65" spans="1:21" ht="60">
      <c r="A65" s="226">
        <v>58</v>
      </c>
      <c r="B65" s="260"/>
      <c r="C65" s="260" t="s">
        <v>9174</v>
      </c>
      <c r="D65" s="260" t="s">
        <v>9175</v>
      </c>
      <c r="E65" s="74" t="s">
        <v>9176</v>
      </c>
      <c r="F65" s="402" t="s">
        <v>1531</v>
      </c>
      <c r="G65" s="230" t="s">
        <v>31</v>
      </c>
      <c r="H65" s="260" t="s">
        <v>32</v>
      </c>
      <c r="I65" s="260" t="s">
        <v>6</v>
      </c>
      <c r="J65" s="260" t="s">
        <v>9165</v>
      </c>
      <c r="K65" s="260">
        <v>200000</v>
      </c>
      <c r="L65" s="260">
        <v>126000</v>
      </c>
      <c r="M65" s="260" t="s">
        <v>9150</v>
      </c>
      <c r="N65" s="260">
        <v>140000</v>
      </c>
      <c r="O65" s="260">
        <v>20</v>
      </c>
      <c r="P65" s="260">
        <v>140000</v>
      </c>
      <c r="Q65" s="260" t="s">
        <v>9151</v>
      </c>
      <c r="R65" s="260">
        <v>20</v>
      </c>
      <c r="S65" s="404" t="s">
        <v>9177</v>
      </c>
      <c r="T65" s="404" t="s">
        <v>9178</v>
      </c>
      <c r="U65" s="404" t="s">
        <v>9179</v>
      </c>
    </row>
    <row r="66" spans="1:21" ht="120">
      <c r="A66" s="226">
        <v>59</v>
      </c>
      <c r="B66" s="260"/>
      <c r="C66" s="260" t="s">
        <v>9180</v>
      </c>
      <c r="D66" s="260" t="s">
        <v>9181</v>
      </c>
      <c r="E66" s="74" t="s">
        <v>9182</v>
      </c>
      <c r="F66" s="402" t="s">
        <v>1531</v>
      </c>
      <c r="G66" s="230" t="s">
        <v>31</v>
      </c>
      <c r="H66" s="260" t="s">
        <v>32</v>
      </c>
      <c r="I66" s="260" t="s">
        <v>6</v>
      </c>
      <c r="J66" s="230" t="s">
        <v>9183</v>
      </c>
      <c r="K66" s="260">
        <v>50000</v>
      </c>
      <c r="L66" s="260">
        <v>31500</v>
      </c>
      <c r="M66" s="260" t="s">
        <v>9150</v>
      </c>
      <c r="N66" s="260">
        <v>35000</v>
      </c>
      <c r="O66" s="260">
        <v>20</v>
      </c>
      <c r="P66" s="260">
        <v>35000</v>
      </c>
      <c r="Q66" s="260" t="s">
        <v>9151</v>
      </c>
      <c r="R66" s="260">
        <v>20</v>
      </c>
      <c r="S66" s="404" t="s">
        <v>9184</v>
      </c>
      <c r="T66" s="404" t="s">
        <v>9185</v>
      </c>
      <c r="U66" s="404" t="s">
        <v>9186</v>
      </c>
    </row>
    <row r="67" spans="1:21" ht="90">
      <c r="A67" s="226">
        <v>60</v>
      </c>
      <c r="B67" s="260"/>
      <c r="C67" s="404" t="s">
        <v>9187</v>
      </c>
      <c r="D67" s="260" t="s">
        <v>9188</v>
      </c>
      <c r="E67" s="74" t="s">
        <v>9189</v>
      </c>
      <c r="F67" s="402" t="s">
        <v>1531</v>
      </c>
      <c r="G67" s="230" t="s">
        <v>31</v>
      </c>
      <c r="H67" s="260" t="s">
        <v>32</v>
      </c>
      <c r="I67" s="260" t="s">
        <v>6</v>
      </c>
      <c r="J67" s="260" t="s">
        <v>9165</v>
      </c>
      <c r="K67" s="260">
        <v>50000</v>
      </c>
      <c r="L67" s="260">
        <v>31500</v>
      </c>
      <c r="M67" s="260" t="s">
        <v>9150</v>
      </c>
      <c r="N67" s="260">
        <v>35000</v>
      </c>
      <c r="O67" s="260">
        <v>20</v>
      </c>
      <c r="P67" s="260">
        <v>35000</v>
      </c>
      <c r="Q67" s="260" t="s">
        <v>9151</v>
      </c>
      <c r="R67" s="260">
        <v>20</v>
      </c>
      <c r="S67" s="404" t="s">
        <v>9190</v>
      </c>
      <c r="T67" s="404" t="s">
        <v>9191</v>
      </c>
      <c r="U67" s="404" t="s">
        <v>9192</v>
      </c>
    </row>
    <row r="68" spans="1:21" ht="75">
      <c r="A68" s="226">
        <v>61</v>
      </c>
      <c r="B68" s="260"/>
      <c r="C68" s="260" t="s">
        <v>9193</v>
      </c>
      <c r="D68" s="260" t="s">
        <v>9194</v>
      </c>
      <c r="E68" s="74" t="s">
        <v>9195</v>
      </c>
      <c r="F68" s="402" t="s">
        <v>1531</v>
      </c>
      <c r="G68" s="230" t="s">
        <v>31</v>
      </c>
      <c r="H68" s="260" t="s">
        <v>32</v>
      </c>
      <c r="I68" s="260" t="s">
        <v>6</v>
      </c>
      <c r="J68" s="260" t="s">
        <v>9196</v>
      </c>
      <c r="K68" s="260">
        <v>50000</v>
      </c>
      <c r="L68" s="260">
        <v>31500</v>
      </c>
      <c r="M68" s="260" t="s">
        <v>9150</v>
      </c>
      <c r="N68" s="260">
        <v>35000</v>
      </c>
      <c r="O68" s="260">
        <v>20</v>
      </c>
      <c r="P68" s="260">
        <v>35000</v>
      </c>
      <c r="Q68" s="260" t="s">
        <v>9151</v>
      </c>
      <c r="R68" s="260">
        <v>20</v>
      </c>
      <c r="S68" s="404" t="s">
        <v>9197</v>
      </c>
      <c r="T68" s="404" t="s">
        <v>9198</v>
      </c>
      <c r="U68" s="404" t="s">
        <v>9199</v>
      </c>
    </row>
    <row r="69" spans="1:21" ht="60">
      <c r="A69" s="226">
        <v>62</v>
      </c>
      <c r="B69" s="260"/>
      <c r="C69" s="226" t="s">
        <v>6400</v>
      </c>
      <c r="D69" s="226" t="s">
        <v>9200</v>
      </c>
      <c r="E69" s="142" t="s">
        <v>9201</v>
      </c>
      <c r="F69" s="402" t="s">
        <v>1531</v>
      </c>
      <c r="G69" s="405" t="s">
        <v>1953</v>
      </c>
      <c r="H69" s="260" t="s">
        <v>41</v>
      </c>
      <c r="I69" s="260" t="s">
        <v>6</v>
      </c>
      <c r="J69" s="232" t="s">
        <v>3350</v>
      </c>
      <c r="K69" s="260">
        <v>50000</v>
      </c>
      <c r="L69" s="260">
        <v>31500</v>
      </c>
      <c r="M69" s="260" t="s">
        <v>7721</v>
      </c>
      <c r="N69" s="230">
        <v>35000</v>
      </c>
      <c r="O69" s="260">
        <v>20</v>
      </c>
      <c r="P69" s="230">
        <v>35000</v>
      </c>
      <c r="Q69" s="260" t="s">
        <v>9202</v>
      </c>
      <c r="R69" s="260">
        <v>20</v>
      </c>
      <c r="S69" s="406" t="s">
        <v>9203</v>
      </c>
      <c r="T69" s="406" t="s">
        <v>9204</v>
      </c>
      <c r="U69" s="404" t="s">
        <v>9205</v>
      </c>
    </row>
    <row r="70" spans="1:21" ht="120">
      <c r="A70" s="226">
        <v>63</v>
      </c>
      <c r="B70" s="260"/>
      <c r="C70" s="226" t="s">
        <v>8242</v>
      </c>
      <c r="D70" s="226" t="s">
        <v>3353</v>
      </c>
      <c r="E70" s="142" t="s">
        <v>9206</v>
      </c>
      <c r="F70" s="402" t="s">
        <v>1531</v>
      </c>
      <c r="G70" s="405" t="s">
        <v>1953</v>
      </c>
      <c r="H70" s="260" t="s">
        <v>41</v>
      </c>
      <c r="I70" s="260" t="s">
        <v>6</v>
      </c>
      <c r="J70" s="230" t="s">
        <v>3350</v>
      </c>
      <c r="K70" s="260">
        <v>50000</v>
      </c>
      <c r="L70" s="260">
        <v>31500</v>
      </c>
      <c r="M70" s="260" t="s">
        <v>7721</v>
      </c>
      <c r="N70" s="230">
        <v>35000</v>
      </c>
      <c r="O70" s="260">
        <v>20</v>
      </c>
      <c r="P70" s="230">
        <v>35000</v>
      </c>
      <c r="Q70" s="260" t="s">
        <v>9202</v>
      </c>
      <c r="R70" s="260">
        <v>20</v>
      </c>
      <c r="S70" s="406" t="s">
        <v>9207</v>
      </c>
      <c r="T70" s="406" t="s">
        <v>9208</v>
      </c>
      <c r="U70" s="404" t="s">
        <v>9209</v>
      </c>
    </row>
    <row r="71" spans="1:21" ht="150">
      <c r="A71" s="226">
        <v>64</v>
      </c>
      <c r="B71" s="260"/>
      <c r="C71" s="226" t="s">
        <v>9210</v>
      </c>
      <c r="D71" s="226" t="s">
        <v>9211</v>
      </c>
      <c r="E71" s="142" t="s">
        <v>9212</v>
      </c>
      <c r="F71" s="402" t="s">
        <v>1531</v>
      </c>
      <c r="G71" s="405" t="s">
        <v>1953</v>
      </c>
      <c r="H71" s="260" t="s">
        <v>41</v>
      </c>
      <c r="I71" s="260" t="s">
        <v>6</v>
      </c>
      <c r="J71" s="230" t="s">
        <v>3350</v>
      </c>
      <c r="K71" s="260">
        <v>50000</v>
      </c>
      <c r="L71" s="260">
        <v>31500</v>
      </c>
      <c r="M71" s="260" t="s">
        <v>7721</v>
      </c>
      <c r="N71" s="230">
        <v>35000</v>
      </c>
      <c r="O71" s="260">
        <v>20</v>
      </c>
      <c r="P71" s="230">
        <v>35000</v>
      </c>
      <c r="Q71" s="260" t="s">
        <v>9202</v>
      </c>
      <c r="R71" s="260">
        <v>20</v>
      </c>
      <c r="S71" s="406" t="s">
        <v>9213</v>
      </c>
      <c r="T71" s="406" t="s">
        <v>9214</v>
      </c>
      <c r="U71" s="404" t="s">
        <v>9215</v>
      </c>
    </row>
    <row r="72" spans="1:21" ht="135">
      <c r="A72" s="226">
        <v>65</v>
      </c>
      <c r="B72" s="260"/>
      <c r="C72" s="226" t="s">
        <v>9216</v>
      </c>
      <c r="D72" s="226" t="s">
        <v>9217</v>
      </c>
      <c r="E72" s="142" t="s">
        <v>9218</v>
      </c>
      <c r="F72" s="402" t="s">
        <v>1531</v>
      </c>
      <c r="G72" s="405" t="s">
        <v>1953</v>
      </c>
      <c r="H72" s="260" t="s">
        <v>41</v>
      </c>
      <c r="I72" s="260" t="s">
        <v>6</v>
      </c>
      <c r="J72" s="230" t="s">
        <v>3350</v>
      </c>
      <c r="K72" s="260">
        <v>50000</v>
      </c>
      <c r="L72" s="260">
        <v>31500</v>
      </c>
      <c r="M72" s="260" t="s">
        <v>7721</v>
      </c>
      <c r="N72" s="230">
        <v>35000</v>
      </c>
      <c r="O72" s="260">
        <v>20</v>
      </c>
      <c r="P72" s="230">
        <v>35000</v>
      </c>
      <c r="Q72" s="260" t="s">
        <v>9202</v>
      </c>
      <c r="R72" s="260">
        <v>20</v>
      </c>
      <c r="S72" s="406" t="s">
        <v>9219</v>
      </c>
      <c r="T72" s="406" t="s">
        <v>9220</v>
      </c>
      <c r="U72" s="404" t="s">
        <v>9221</v>
      </c>
    </row>
    <row r="73" spans="1:21" ht="105">
      <c r="A73" s="226">
        <v>66</v>
      </c>
      <c r="B73" s="260"/>
      <c r="C73" s="226" t="s">
        <v>9222</v>
      </c>
      <c r="D73" s="226" t="s">
        <v>9223</v>
      </c>
      <c r="E73" s="142" t="s">
        <v>9224</v>
      </c>
      <c r="F73" s="402" t="s">
        <v>1531</v>
      </c>
      <c r="G73" s="405" t="s">
        <v>1953</v>
      </c>
      <c r="H73" s="260" t="s">
        <v>41</v>
      </c>
      <c r="I73" s="260" t="s">
        <v>6</v>
      </c>
      <c r="J73" s="230" t="s">
        <v>3350</v>
      </c>
      <c r="K73" s="260">
        <v>50000</v>
      </c>
      <c r="L73" s="260">
        <v>31500</v>
      </c>
      <c r="M73" s="260" t="s">
        <v>7721</v>
      </c>
      <c r="N73" s="230">
        <v>35000</v>
      </c>
      <c r="O73" s="260">
        <v>20</v>
      </c>
      <c r="P73" s="230">
        <v>35000</v>
      </c>
      <c r="Q73" s="260" t="s">
        <v>9202</v>
      </c>
      <c r="R73" s="260">
        <v>20</v>
      </c>
      <c r="S73" s="406" t="s">
        <v>9225</v>
      </c>
      <c r="T73" s="406" t="s">
        <v>9226</v>
      </c>
      <c r="U73" s="404" t="s">
        <v>9227</v>
      </c>
    </row>
    <row r="74" spans="1:21" ht="120">
      <c r="A74" s="226">
        <v>67</v>
      </c>
      <c r="B74" s="260"/>
      <c r="C74" s="226" t="s">
        <v>9228</v>
      </c>
      <c r="D74" s="226" t="s">
        <v>4757</v>
      </c>
      <c r="E74" s="142" t="s">
        <v>9229</v>
      </c>
      <c r="F74" s="402" t="s">
        <v>1531</v>
      </c>
      <c r="G74" s="405" t="s">
        <v>1953</v>
      </c>
      <c r="H74" s="260" t="s">
        <v>41</v>
      </c>
      <c r="I74" s="260" t="s">
        <v>6</v>
      </c>
      <c r="J74" s="230" t="s">
        <v>3350</v>
      </c>
      <c r="K74" s="260">
        <v>50000</v>
      </c>
      <c r="L74" s="260">
        <v>31500</v>
      </c>
      <c r="M74" s="260" t="s">
        <v>7721</v>
      </c>
      <c r="N74" s="230">
        <v>35000</v>
      </c>
      <c r="O74" s="260">
        <v>20</v>
      </c>
      <c r="P74" s="230">
        <v>35000</v>
      </c>
      <c r="Q74" s="260" t="s">
        <v>9202</v>
      </c>
      <c r="R74" s="260">
        <v>20</v>
      </c>
      <c r="S74" s="406" t="s">
        <v>9230</v>
      </c>
      <c r="T74" s="406" t="s">
        <v>9231</v>
      </c>
      <c r="U74" s="404" t="s">
        <v>9232</v>
      </c>
    </row>
    <row r="75" spans="1:21" ht="75">
      <c r="A75" s="226">
        <v>68</v>
      </c>
      <c r="B75" s="260"/>
      <c r="C75" s="226" t="s">
        <v>9233</v>
      </c>
      <c r="D75" s="226" t="s">
        <v>3739</v>
      </c>
      <c r="E75" s="142" t="s">
        <v>9234</v>
      </c>
      <c r="F75" s="402" t="s">
        <v>1531</v>
      </c>
      <c r="G75" s="405" t="s">
        <v>1953</v>
      </c>
      <c r="H75" s="260" t="s">
        <v>41</v>
      </c>
      <c r="I75" s="260" t="s">
        <v>6</v>
      </c>
      <c r="J75" s="230" t="s">
        <v>3350</v>
      </c>
      <c r="K75" s="260">
        <v>50000</v>
      </c>
      <c r="L75" s="260">
        <v>31500</v>
      </c>
      <c r="M75" s="260" t="s">
        <v>7721</v>
      </c>
      <c r="N75" s="230">
        <v>35000</v>
      </c>
      <c r="O75" s="260">
        <v>20</v>
      </c>
      <c r="P75" s="230">
        <v>35000</v>
      </c>
      <c r="Q75" s="260" t="s">
        <v>9202</v>
      </c>
      <c r="R75" s="260">
        <v>20</v>
      </c>
      <c r="S75" s="406" t="s">
        <v>9235</v>
      </c>
      <c r="T75" s="406" t="s">
        <v>9236</v>
      </c>
      <c r="U75" s="404" t="s">
        <v>9237</v>
      </c>
    </row>
    <row r="76" spans="1:21" ht="135">
      <c r="A76" s="226">
        <v>69</v>
      </c>
      <c r="B76" s="260"/>
      <c r="C76" s="226" t="s">
        <v>9238</v>
      </c>
      <c r="D76" s="226" t="s">
        <v>9239</v>
      </c>
      <c r="E76" s="142" t="s">
        <v>9240</v>
      </c>
      <c r="F76" s="402" t="s">
        <v>1531</v>
      </c>
      <c r="G76" s="405" t="s">
        <v>1953</v>
      </c>
      <c r="H76" s="260" t="s">
        <v>41</v>
      </c>
      <c r="I76" s="260" t="s">
        <v>6</v>
      </c>
      <c r="J76" s="230" t="s">
        <v>3350</v>
      </c>
      <c r="K76" s="260">
        <v>50000</v>
      </c>
      <c r="L76" s="260">
        <v>31500</v>
      </c>
      <c r="M76" s="260" t="s">
        <v>7721</v>
      </c>
      <c r="N76" s="230">
        <v>35000</v>
      </c>
      <c r="O76" s="260">
        <v>20</v>
      </c>
      <c r="P76" s="230">
        <v>35000</v>
      </c>
      <c r="Q76" s="260" t="s">
        <v>9202</v>
      </c>
      <c r="R76" s="260">
        <v>20</v>
      </c>
      <c r="S76" s="407" t="s">
        <v>9241</v>
      </c>
      <c r="T76" s="407" t="s">
        <v>9242</v>
      </c>
      <c r="U76" s="404" t="s">
        <v>9243</v>
      </c>
    </row>
    <row r="77" spans="1:21" ht="120">
      <c r="A77" s="226">
        <v>70</v>
      </c>
      <c r="B77" s="260"/>
      <c r="C77" s="226" t="s">
        <v>9244</v>
      </c>
      <c r="D77" s="226" t="s">
        <v>9245</v>
      </c>
      <c r="E77" s="142" t="s">
        <v>9246</v>
      </c>
      <c r="F77" s="402" t="s">
        <v>1531</v>
      </c>
      <c r="G77" s="405" t="s">
        <v>1953</v>
      </c>
      <c r="H77" s="260" t="s">
        <v>41</v>
      </c>
      <c r="I77" s="260" t="s">
        <v>6</v>
      </c>
      <c r="J77" s="230" t="s">
        <v>3350</v>
      </c>
      <c r="K77" s="260">
        <v>50000</v>
      </c>
      <c r="L77" s="260">
        <v>31500</v>
      </c>
      <c r="M77" s="260" t="s">
        <v>7721</v>
      </c>
      <c r="N77" s="230">
        <v>35000</v>
      </c>
      <c r="O77" s="260">
        <v>20</v>
      </c>
      <c r="P77" s="230">
        <v>35000</v>
      </c>
      <c r="Q77" s="260" t="s">
        <v>9202</v>
      </c>
      <c r="R77" s="260">
        <v>20</v>
      </c>
      <c r="S77" s="407" t="s">
        <v>9247</v>
      </c>
      <c r="T77" s="407" t="s">
        <v>9248</v>
      </c>
      <c r="U77" s="404" t="s">
        <v>9249</v>
      </c>
    </row>
    <row r="78" spans="1:21" ht="135">
      <c r="A78" s="226">
        <v>71</v>
      </c>
      <c r="B78" s="260"/>
      <c r="C78" s="226" t="s">
        <v>9250</v>
      </c>
      <c r="D78" s="226" t="s">
        <v>9251</v>
      </c>
      <c r="E78" s="142" t="s">
        <v>9252</v>
      </c>
      <c r="F78" s="402" t="s">
        <v>1531</v>
      </c>
      <c r="G78" s="405" t="s">
        <v>1953</v>
      </c>
      <c r="H78" s="260" t="s">
        <v>41</v>
      </c>
      <c r="I78" s="260" t="s">
        <v>6</v>
      </c>
      <c r="J78" s="230" t="s">
        <v>3350</v>
      </c>
      <c r="K78" s="260">
        <v>50000</v>
      </c>
      <c r="L78" s="260">
        <v>31500</v>
      </c>
      <c r="M78" s="260" t="s">
        <v>7721</v>
      </c>
      <c r="N78" s="230">
        <v>35000</v>
      </c>
      <c r="O78" s="260">
        <v>20</v>
      </c>
      <c r="P78" s="230">
        <v>35000</v>
      </c>
      <c r="Q78" s="260" t="s">
        <v>9202</v>
      </c>
      <c r="R78" s="260">
        <v>20</v>
      </c>
      <c r="S78" s="407" t="s">
        <v>9253</v>
      </c>
      <c r="T78" s="407" t="s">
        <v>9254</v>
      </c>
      <c r="U78" s="404" t="s">
        <v>9255</v>
      </c>
    </row>
    <row r="79" spans="1:21" ht="120">
      <c r="A79" s="226">
        <v>72</v>
      </c>
      <c r="B79" s="260"/>
      <c r="C79" s="226" t="s">
        <v>9256</v>
      </c>
      <c r="D79" s="226" t="s">
        <v>8927</v>
      </c>
      <c r="E79" s="142" t="s">
        <v>9257</v>
      </c>
      <c r="F79" s="402" t="s">
        <v>1531</v>
      </c>
      <c r="G79" s="405" t="s">
        <v>1953</v>
      </c>
      <c r="H79" s="260" t="s">
        <v>41</v>
      </c>
      <c r="I79" s="260" t="s">
        <v>6</v>
      </c>
      <c r="J79" s="230" t="s">
        <v>3350</v>
      </c>
      <c r="K79" s="260">
        <v>50000</v>
      </c>
      <c r="L79" s="260">
        <v>31500</v>
      </c>
      <c r="M79" s="260" t="s">
        <v>7721</v>
      </c>
      <c r="N79" s="230">
        <v>35000</v>
      </c>
      <c r="O79" s="260">
        <v>20</v>
      </c>
      <c r="P79" s="230">
        <v>35000</v>
      </c>
      <c r="Q79" s="260" t="s">
        <v>9202</v>
      </c>
      <c r="R79" s="260">
        <v>20</v>
      </c>
      <c r="S79" s="407" t="s">
        <v>9258</v>
      </c>
      <c r="T79" s="407" t="s">
        <v>9259</v>
      </c>
      <c r="U79" s="404" t="s">
        <v>9260</v>
      </c>
    </row>
    <row r="80" spans="1:21" ht="90">
      <c r="A80" s="226">
        <v>73</v>
      </c>
      <c r="B80" s="260"/>
      <c r="C80" s="226" t="s">
        <v>9261</v>
      </c>
      <c r="D80" s="226" t="s">
        <v>9262</v>
      </c>
      <c r="E80" s="142" t="s">
        <v>9263</v>
      </c>
      <c r="F80" s="402" t="s">
        <v>1531</v>
      </c>
      <c r="G80" s="405" t="s">
        <v>1953</v>
      </c>
      <c r="H80" s="260" t="s">
        <v>32</v>
      </c>
      <c r="I80" s="260" t="s">
        <v>6</v>
      </c>
      <c r="J80" s="230" t="s">
        <v>3350</v>
      </c>
      <c r="K80" s="260">
        <v>50000</v>
      </c>
      <c r="L80" s="260">
        <v>31500</v>
      </c>
      <c r="M80" s="260" t="s">
        <v>7721</v>
      </c>
      <c r="N80" s="230">
        <v>35000</v>
      </c>
      <c r="O80" s="260">
        <v>20</v>
      </c>
      <c r="P80" s="230">
        <v>35000</v>
      </c>
      <c r="Q80" s="260" t="s">
        <v>9202</v>
      </c>
      <c r="R80" s="260">
        <v>20</v>
      </c>
      <c r="S80" s="407" t="s">
        <v>9264</v>
      </c>
      <c r="T80" s="407" t="s">
        <v>9265</v>
      </c>
      <c r="U80" s="404" t="s">
        <v>9266</v>
      </c>
    </row>
    <row r="81" spans="1:21" ht="120">
      <c r="A81" s="226">
        <v>74</v>
      </c>
      <c r="B81" s="260"/>
      <c r="C81" s="226" t="s">
        <v>6422</v>
      </c>
      <c r="D81" s="226" t="s">
        <v>4911</v>
      </c>
      <c r="E81" s="142" t="s">
        <v>9267</v>
      </c>
      <c r="F81" s="402" t="s">
        <v>1531</v>
      </c>
      <c r="G81" s="405" t="s">
        <v>1953</v>
      </c>
      <c r="H81" s="260" t="s">
        <v>41</v>
      </c>
      <c r="I81" s="260" t="s">
        <v>6</v>
      </c>
      <c r="J81" s="230" t="s">
        <v>3350</v>
      </c>
      <c r="K81" s="260">
        <v>50000</v>
      </c>
      <c r="L81" s="260">
        <v>31500</v>
      </c>
      <c r="M81" s="260" t="s">
        <v>7721</v>
      </c>
      <c r="N81" s="230">
        <v>35000</v>
      </c>
      <c r="O81" s="260">
        <v>20</v>
      </c>
      <c r="P81" s="230">
        <v>35000</v>
      </c>
      <c r="Q81" s="260" t="s">
        <v>9202</v>
      </c>
      <c r="R81" s="260">
        <v>20</v>
      </c>
      <c r="S81" s="407" t="s">
        <v>9268</v>
      </c>
      <c r="T81" s="407" t="s">
        <v>9269</v>
      </c>
      <c r="U81" s="404" t="s">
        <v>9270</v>
      </c>
    </row>
    <row r="82" spans="1:21" ht="165">
      <c r="A82" s="226">
        <v>75</v>
      </c>
      <c r="B82" s="260"/>
      <c r="C82" s="226" t="s">
        <v>9271</v>
      </c>
      <c r="D82" s="226" t="s">
        <v>9272</v>
      </c>
      <c r="E82" s="142" t="s">
        <v>9273</v>
      </c>
      <c r="F82" s="402" t="s">
        <v>1531</v>
      </c>
      <c r="G82" s="405" t="s">
        <v>1953</v>
      </c>
      <c r="H82" s="260" t="s">
        <v>41</v>
      </c>
      <c r="I82" s="260" t="s">
        <v>6</v>
      </c>
      <c r="J82" s="230" t="s">
        <v>3350</v>
      </c>
      <c r="K82" s="260">
        <v>50000</v>
      </c>
      <c r="L82" s="260">
        <v>31500</v>
      </c>
      <c r="M82" s="260" t="s">
        <v>7721</v>
      </c>
      <c r="N82" s="230">
        <v>35000</v>
      </c>
      <c r="O82" s="260">
        <v>20</v>
      </c>
      <c r="P82" s="230">
        <v>35000</v>
      </c>
      <c r="Q82" s="260" t="s">
        <v>9202</v>
      </c>
      <c r="R82" s="260">
        <v>20</v>
      </c>
      <c r="S82" s="407" t="s">
        <v>9274</v>
      </c>
      <c r="T82" s="407" t="s">
        <v>9275</v>
      </c>
      <c r="U82" s="404" t="s">
        <v>9276</v>
      </c>
    </row>
    <row r="83" spans="1:21" ht="75">
      <c r="A83" s="226">
        <v>76</v>
      </c>
      <c r="B83" s="260"/>
      <c r="C83" s="226" t="s">
        <v>9277</v>
      </c>
      <c r="D83" s="226" t="s">
        <v>9278</v>
      </c>
      <c r="E83" s="142" t="s">
        <v>9279</v>
      </c>
      <c r="F83" s="402" t="s">
        <v>1531</v>
      </c>
      <c r="G83" s="405" t="s">
        <v>1953</v>
      </c>
      <c r="H83" s="260" t="s">
        <v>41</v>
      </c>
      <c r="I83" s="260" t="s">
        <v>6</v>
      </c>
      <c r="J83" s="230" t="s">
        <v>3350</v>
      </c>
      <c r="K83" s="260">
        <v>50000</v>
      </c>
      <c r="L83" s="260">
        <v>31500</v>
      </c>
      <c r="M83" s="260" t="s">
        <v>7721</v>
      </c>
      <c r="N83" s="230">
        <v>35000</v>
      </c>
      <c r="O83" s="260">
        <v>20</v>
      </c>
      <c r="P83" s="230">
        <v>35000</v>
      </c>
      <c r="Q83" s="260" t="s">
        <v>9202</v>
      </c>
      <c r="R83" s="260">
        <v>20</v>
      </c>
      <c r="S83" s="407" t="s">
        <v>9280</v>
      </c>
      <c r="T83" s="407" t="s">
        <v>9281</v>
      </c>
      <c r="U83" s="404" t="s">
        <v>9282</v>
      </c>
    </row>
    <row r="84" spans="1:21" ht="90">
      <c r="A84" s="226">
        <v>77</v>
      </c>
      <c r="B84" s="260"/>
      <c r="C84" s="226" t="s">
        <v>9283</v>
      </c>
      <c r="D84" s="226" t="s">
        <v>9284</v>
      </c>
      <c r="E84" s="142" t="s">
        <v>9285</v>
      </c>
      <c r="F84" s="402" t="s">
        <v>1531</v>
      </c>
      <c r="G84" s="405" t="s">
        <v>1953</v>
      </c>
      <c r="H84" s="260" t="s">
        <v>41</v>
      </c>
      <c r="I84" s="260" t="s">
        <v>6</v>
      </c>
      <c r="J84" s="230" t="s">
        <v>3350</v>
      </c>
      <c r="K84" s="260">
        <v>50000</v>
      </c>
      <c r="L84" s="260">
        <v>31500</v>
      </c>
      <c r="M84" s="260" t="s">
        <v>7721</v>
      </c>
      <c r="N84" s="230">
        <v>35000</v>
      </c>
      <c r="O84" s="260">
        <v>20</v>
      </c>
      <c r="P84" s="230">
        <v>35000</v>
      </c>
      <c r="Q84" s="260" t="s">
        <v>9202</v>
      </c>
      <c r="R84" s="260">
        <v>20</v>
      </c>
      <c r="S84" s="407" t="s">
        <v>9286</v>
      </c>
      <c r="T84" s="407" t="s">
        <v>9287</v>
      </c>
      <c r="U84" s="404" t="s">
        <v>9288</v>
      </c>
    </row>
    <row r="85" spans="1:21" ht="120">
      <c r="A85" s="226">
        <v>78</v>
      </c>
      <c r="B85" s="260"/>
      <c r="C85" s="226" t="s">
        <v>9289</v>
      </c>
      <c r="D85" s="226" t="s">
        <v>9290</v>
      </c>
      <c r="E85" s="142" t="s">
        <v>9291</v>
      </c>
      <c r="F85" s="402" t="s">
        <v>1531</v>
      </c>
      <c r="G85" s="405" t="s">
        <v>1953</v>
      </c>
      <c r="H85" s="260" t="s">
        <v>41</v>
      </c>
      <c r="I85" s="260" t="s">
        <v>6</v>
      </c>
      <c r="J85" s="230" t="s">
        <v>3350</v>
      </c>
      <c r="K85" s="260">
        <v>50000</v>
      </c>
      <c r="L85" s="260">
        <v>31500</v>
      </c>
      <c r="M85" s="260" t="s">
        <v>7721</v>
      </c>
      <c r="N85" s="230">
        <v>35000</v>
      </c>
      <c r="O85" s="260">
        <v>20</v>
      </c>
      <c r="P85" s="230">
        <v>35000</v>
      </c>
      <c r="Q85" s="260" t="s">
        <v>9202</v>
      </c>
      <c r="R85" s="260">
        <v>20</v>
      </c>
      <c r="S85" s="407" t="s">
        <v>9292</v>
      </c>
      <c r="T85" s="407" t="s">
        <v>9293</v>
      </c>
      <c r="U85" s="404" t="s">
        <v>9294</v>
      </c>
    </row>
    <row r="86" spans="1:21" ht="105">
      <c r="A86" s="226">
        <v>79</v>
      </c>
      <c r="B86" s="260"/>
      <c r="C86" s="226" t="s">
        <v>9295</v>
      </c>
      <c r="D86" s="226" t="s">
        <v>7882</v>
      </c>
      <c r="E86" s="142" t="s">
        <v>9296</v>
      </c>
      <c r="F86" s="402" t="s">
        <v>1531</v>
      </c>
      <c r="G86" s="405" t="s">
        <v>1953</v>
      </c>
      <c r="H86" s="260" t="s">
        <v>41</v>
      </c>
      <c r="I86" s="260" t="s">
        <v>6</v>
      </c>
      <c r="J86" s="230" t="s">
        <v>3350</v>
      </c>
      <c r="K86" s="260">
        <v>50000</v>
      </c>
      <c r="L86" s="260">
        <v>31500</v>
      </c>
      <c r="M86" s="260" t="s">
        <v>7721</v>
      </c>
      <c r="N86" s="230">
        <v>35000</v>
      </c>
      <c r="O86" s="260">
        <v>20</v>
      </c>
      <c r="P86" s="230">
        <v>35000</v>
      </c>
      <c r="Q86" s="260" t="s">
        <v>9202</v>
      </c>
      <c r="R86" s="260">
        <v>20</v>
      </c>
      <c r="S86" s="407" t="s">
        <v>9297</v>
      </c>
      <c r="T86" s="407" t="s">
        <v>9298</v>
      </c>
      <c r="U86" s="404" t="s">
        <v>9299</v>
      </c>
    </row>
    <row r="87" spans="1:21" ht="120">
      <c r="A87" s="226">
        <v>80</v>
      </c>
      <c r="B87" s="260"/>
      <c r="C87" s="226" t="s">
        <v>9300</v>
      </c>
      <c r="D87" s="226" t="s">
        <v>8934</v>
      </c>
      <c r="E87" s="142" t="s">
        <v>9301</v>
      </c>
      <c r="F87" s="402" t="s">
        <v>1531</v>
      </c>
      <c r="G87" s="405" t="s">
        <v>1953</v>
      </c>
      <c r="H87" s="260" t="s">
        <v>41</v>
      </c>
      <c r="I87" s="260" t="s">
        <v>6</v>
      </c>
      <c r="J87" s="230" t="s">
        <v>3350</v>
      </c>
      <c r="K87" s="260">
        <v>50000</v>
      </c>
      <c r="L87" s="260">
        <v>31500</v>
      </c>
      <c r="M87" s="260" t="s">
        <v>7721</v>
      </c>
      <c r="N87" s="230">
        <v>35000</v>
      </c>
      <c r="O87" s="260">
        <v>20</v>
      </c>
      <c r="P87" s="230">
        <v>35000</v>
      </c>
      <c r="Q87" s="260" t="s">
        <v>9202</v>
      </c>
      <c r="R87" s="260">
        <v>20</v>
      </c>
      <c r="S87" s="407" t="s">
        <v>9302</v>
      </c>
      <c r="T87" s="407" t="s">
        <v>9303</v>
      </c>
      <c r="U87" s="404" t="s">
        <v>9304</v>
      </c>
    </row>
    <row r="88" spans="1:21" ht="90">
      <c r="A88" s="226">
        <v>81</v>
      </c>
      <c r="B88" s="260"/>
      <c r="C88" s="226" t="s">
        <v>9305</v>
      </c>
      <c r="D88" s="226" t="s">
        <v>3851</v>
      </c>
      <c r="E88" s="142" t="s">
        <v>9306</v>
      </c>
      <c r="F88" s="402" t="s">
        <v>1531</v>
      </c>
      <c r="G88" s="405" t="s">
        <v>1953</v>
      </c>
      <c r="H88" s="260" t="s">
        <v>41</v>
      </c>
      <c r="I88" s="260" t="s">
        <v>6</v>
      </c>
      <c r="J88" s="230" t="s">
        <v>3350</v>
      </c>
      <c r="K88" s="260">
        <v>50000</v>
      </c>
      <c r="L88" s="260">
        <v>31500</v>
      </c>
      <c r="M88" s="260" t="s">
        <v>7721</v>
      </c>
      <c r="N88" s="230">
        <v>35000</v>
      </c>
      <c r="O88" s="260">
        <v>20</v>
      </c>
      <c r="P88" s="230">
        <v>35000</v>
      </c>
      <c r="Q88" s="260" t="s">
        <v>9202</v>
      </c>
      <c r="R88" s="260">
        <v>20</v>
      </c>
      <c r="S88" s="407" t="s">
        <v>9307</v>
      </c>
      <c r="T88" s="407" t="s">
        <v>9308</v>
      </c>
      <c r="U88" s="404" t="s">
        <v>9309</v>
      </c>
    </row>
    <row r="89" spans="1:21" ht="105">
      <c r="A89" s="226">
        <v>82</v>
      </c>
      <c r="B89" s="260"/>
      <c r="C89" s="226" t="s">
        <v>4895</v>
      </c>
      <c r="D89" s="226" t="s">
        <v>9310</v>
      </c>
      <c r="E89" s="142" t="s">
        <v>9311</v>
      </c>
      <c r="F89" s="402" t="s">
        <v>1531</v>
      </c>
      <c r="G89" s="405" t="s">
        <v>1953</v>
      </c>
      <c r="H89" s="260" t="s">
        <v>41</v>
      </c>
      <c r="I89" s="260" t="s">
        <v>6</v>
      </c>
      <c r="J89" s="230" t="s">
        <v>3350</v>
      </c>
      <c r="K89" s="260">
        <v>50000</v>
      </c>
      <c r="L89" s="260">
        <v>31500</v>
      </c>
      <c r="M89" s="260" t="s">
        <v>7721</v>
      </c>
      <c r="N89" s="230">
        <v>35000</v>
      </c>
      <c r="O89" s="260">
        <v>20</v>
      </c>
      <c r="P89" s="230">
        <v>35000</v>
      </c>
      <c r="Q89" s="260" t="s">
        <v>9202</v>
      </c>
      <c r="R89" s="260">
        <v>20</v>
      </c>
      <c r="S89" s="407" t="s">
        <v>9312</v>
      </c>
      <c r="T89" s="407" t="s">
        <v>9313</v>
      </c>
      <c r="U89" s="404" t="s">
        <v>9314</v>
      </c>
    </row>
    <row r="90" spans="1:21" ht="105">
      <c r="A90" s="226">
        <v>83</v>
      </c>
      <c r="B90" s="260"/>
      <c r="C90" s="226" t="s">
        <v>9315</v>
      </c>
      <c r="D90" s="226" t="s">
        <v>9316</v>
      </c>
      <c r="E90" s="142" t="s">
        <v>9317</v>
      </c>
      <c r="F90" s="402" t="s">
        <v>1531</v>
      </c>
      <c r="G90" s="405" t="s">
        <v>1953</v>
      </c>
      <c r="H90" s="260" t="s">
        <v>41</v>
      </c>
      <c r="I90" s="260" t="s">
        <v>6</v>
      </c>
      <c r="J90" s="230" t="s">
        <v>3350</v>
      </c>
      <c r="K90" s="260">
        <v>50000</v>
      </c>
      <c r="L90" s="260">
        <v>31500</v>
      </c>
      <c r="M90" s="260" t="s">
        <v>7721</v>
      </c>
      <c r="N90" s="230">
        <v>35000</v>
      </c>
      <c r="O90" s="260">
        <v>20</v>
      </c>
      <c r="P90" s="230">
        <v>35000</v>
      </c>
      <c r="Q90" s="260" t="s">
        <v>9202</v>
      </c>
      <c r="R90" s="260">
        <v>20</v>
      </c>
      <c r="S90" s="407" t="s">
        <v>9318</v>
      </c>
      <c r="T90" s="407" t="s">
        <v>9319</v>
      </c>
      <c r="U90" s="404" t="s">
        <v>9320</v>
      </c>
    </row>
    <row r="91" spans="1:21" ht="75">
      <c r="A91" s="226">
        <v>84</v>
      </c>
      <c r="B91" s="260"/>
      <c r="C91" s="226" t="s">
        <v>9321</v>
      </c>
      <c r="D91" s="226" t="s">
        <v>9322</v>
      </c>
      <c r="E91" s="142" t="s">
        <v>9323</v>
      </c>
      <c r="F91" s="402" t="s">
        <v>1531</v>
      </c>
      <c r="G91" s="405" t="s">
        <v>1953</v>
      </c>
      <c r="H91" s="260" t="s">
        <v>41</v>
      </c>
      <c r="I91" s="260" t="s">
        <v>6</v>
      </c>
      <c r="J91" s="230" t="s">
        <v>3350</v>
      </c>
      <c r="K91" s="260">
        <v>50000</v>
      </c>
      <c r="L91" s="260">
        <v>31500</v>
      </c>
      <c r="M91" s="260" t="s">
        <v>7721</v>
      </c>
      <c r="N91" s="230">
        <v>35000</v>
      </c>
      <c r="O91" s="260">
        <v>20</v>
      </c>
      <c r="P91" s="230">
        <v>35000</v>
      </c>
      <c r="Q91" s="260" t="s">
        <v>9202</v>
      </c>
      <c r="R91" s="260">
        <v>20</v>
      </c>
      <c r="S91" s="407" t="s">
        <v>9324</v>
      </c>
      <c r="T91" s="407" t="s">
        <v>9325</v>
      </c>
      <c r="U91" s="404" t="s">
        <v>9326</v>
      </c>
    </row>
    <row r="92" spans="1:21" ht="75">
      <c r="A92" s="226">
        <v>85</v>
      </c>
      <c r="B92" s="260"/>
      <c r="C92" s="226" t="s">
        <v>9327</v>
      </c>
      <c r="D92" s="226" t="s">
        <v>4171</v>
      </c>
      <c r="E92" s="142" t="s">
        <v>9328</v>
      </c>
      <c r="F92" s="402" t="s">
        <v>1531</v>
      </c>
      <c r="G92" s="405" t="s">
        <v>1953</v>
      </c>
      <c r="H92" s="260" t="s">
        <v>41</v>
      </c>
      <c r="I92" s="260" t="s">
        <v>6</v>
      </c>
      <c r="J92" s="230" t="s">
        <v>3350</v>
      </c>
      <c r="K92" s="260">
        <v>50000</v>
      </c>
      <c r="L92" s="260">
        <v>31500</v>
      </c>
      <c r="M92" s="260" t="s">
        <v>7721</v>
      </c>
      <c r="N92" s="230">
        <v>35000</v>
      </c>
      <c r="O92" s="260">
        <v>20</v>
      </c>
      <c r="P92" s="230">
        <v>35000</v>
      </c>
      <c r="Q92" s="260" t="s">
        <v>9202</v>
      </c>
      <c r="R92" s="260">
        <v>20</v>
      </c>
      <c r="S92" s="407" t="s">
        <v>9329</v>
      </c>
      <c r="T92" s="407" t="s">
        <v>9330</v>
      </c>
      <c r="U92" s="404" t="s">
        <v>9331</v>
      </c>
    </row>
    <row r="93" spans="1:21" ht="105">
      <c r="A93" s="226">
        <v>86</v>
      </c>
      <c r="B93" s="260"/>
      <c r="C93" s="226" t="s">
        <v>9332</v>
      </c>
      <c r="D93" s="226" t="s">
        <v>3653</v>
      </c>
      <c r="E93" s="142" t="s">
        <v>9333</v>
      </c>
      <c r="F93" s="402" t="s">
        <v>1531</v>
      </c>
      <c r="G93" s="405" t="s">
        <v>1953</v>
      </c>
      <c r="H93" s="260" t="s">
        <v>41</v>
      </c>
      <c r="I93" s="260" t="s">
        <v>6</v>
      </c>
      <c r="J93" s="230" t="s">
        <v>3350</v>
      </c>
      <c r="K93" s="260">
        <v>50000</v>
      </c>
      <c r="L93" s="260">
        <v>31500</v>
      </c>
      <c r="M93" s="260" t="s">
        <v>7721</v>
      </c>
      <c r="N93" s="230">
        <v>35000</v>
      </c>
      <c r="O93" s="260">
        <v>20</v>
      </c>
      <c r="P93" s="230">
        <v>35000</v>
      </c>
      <c r="Q93" s="260" t="s">
        <v>9202</v>
      </c>
      <c r="R93" s="260">
        <v>20</v>
      </c>
      <c r="S93" s="407" t="s">
        <v>9334</v>
      </c>
      <c r="T93" s="407" t="s">
        <v>9335</v>
      </c>
      <c r="U93" s="404" t="s">
        <v>9336</v>
      </c>
    </row>
    <row r="94" spans="1:21" ht="135">
      <c r="A94" s="226">
        <v>87</v>
      </c>
      <c r="B94" s="260"/>
      <c r="C94" s="226" t="s">
        <v>9337</v>
      </c>
      <c r="D94" s="226" t="s">
        <v>9245</v>
      </c>
      <c r="E94" s="142" t="s">
        <v>9338</v>
      </c>
      <c r="F94" s="402" t="s">
        <v>1531</v>
      </c>
      <c r="G94" s="405" t="s">
        <v>1953</v>
      </c>
      <c r="H94" s="260" t="s">
        <v>41</v>
      </c>
      <c r="I94" s="260" t="s">
        <v>6</v>
      </c>
      <c r="J94" s="230" t="s">
        <v>3350</v>
      </c>
      <c r="K94" s="260">
        <v>50000</v>
      </c>
      <c r="L94" s="260">
        <v>31500</v>
      </c>
      <c r="M94" s="260" t="s">
        <v>7721</v>
      </c>
      <c r="N94" s="230">
        <v>35000</v>
      </c>
      <c r="O94" s="260">
        <v>20</v>
      </c>
      <c r="P94" s="230">
        <v>35000</v>
      </c>
      <c r="Q94" s="260" t="s">
        <v>9202</v>
      </c>
      <c r="R94" s="260">
        <v>20</v>
      </c>
      <c r="S94" s="407" t="s">
        <v>9339</v>
      </c>
      <c r="T94" s="407" t="s">
        <v>9340</v>
      </c>
      <c r="U94" s="404" t="s">
        <v>9341</v>
      </c>
    </row>
    <row r="95" spans="1:21" ht="90">
      <c r="A95" s="226">
        <v>88</v>
      </c>
      <c r="B95" s="260"/>
      <c r="C95" s="226" t="s">
        <v>9342</v>
      </c>
      <c r="D95" s="226" t="s">
        <v>4562</v>
      </c>
      <c r="E95" s="142" t="s">
        <v>9343</v>
      </c>
      <c r="F95" s="402" t="s">
        <v>1531</v>
      </c>
      <c r="G95" s="405" t="s">
        <v>1953</v>
      </c>
      <c r="H95" s="260" t="s">
        <v>41</v>
      </c>
      <c r="I95" s="260" t="s">
        <v>6</v>
      </c>
      <c r="J95" s="230" t="s">
        <v>3350</v>
      </c>
      <c r="K95" s="260">
        <v>50000</v>
      </c>
      <c r="L95" s="260">
        <v>31500</v>
      </c>
      <c r="M95" s="260" t="s">
        <v>7721</v>
      </c>
      <c r="N95" s="230">
        <v>35000</v>
      </c>
      <c r="O95" s="260">
        <v>20</v>
      </c>
      <c r="P95" s="230">
        <v>35000</v>
      </c>
      <c r="Q95" s="260" t="s">
        <v>9202</v>
      </c>
      <c r="R95" s="260">
        <v>20</v>
      </c>
      <c r="S95" s="407" t="s">
        <v>9344</v>
      </c>
      <c r="T95" s="407" t="s">
        <v>9345</v>
      </c>
      <c r="U95" s="404" t="s">
        <v>9346</v>
      </c>
    </row>
    <row r="96" spans="1:21" ht="75">
      <c r="A96" s="226">
        <v>89</v>
      </c>
      <c r="B96" s="260"/>
      <c r="C96" s="226" t="s">
        <v>9347</v>
      </c>
      <c r="D96" s="226" t="s">
        <v>7525</v>
      </c>
      <c r="E96" s="142" t="s">
        <v>9348</v>
      </c>
      <c r="F96" s="402" t="s">
        <v>1531</v>
      </c>
      <c r="G96" s="405" t="s">
        <v>1953</v>
      </c>
      <c r="H96" s="260" t="s">
        <v>32</v>
      </c>
      <c r="I96" s="260" t="s">
        <v>6</v>
      </c>
      <c r="J96" s="230" t="s">
        <v>3350</v>
      </c>
      <c r="K96" s="260">
        <v>50000</v>
      </c>
      <c r="L96" s="260">
        <v>31500</v>
      </c>
      <c r="M96" s="260" t="s">
        <v>7721</v>
      </c>
      <c r="N96" s="230">
        <v>35000</v>
      </c>
      <c r="O96" s="260">
        <v>20</v>
      </c>
      <c r="P96" s="230">
        <v>35000</v>
      </c>
      <c r="Q96" s="260" t="s">
        <v>9202</v>
      </c>
      <c r="R96" s="260">
        <v>20</v>
      </c>
      <c r="S96" s="407" t="s">
        <v>9349</v>
      </c>
      <c r="T96" s="407" t="s">
        <v>9350</v>
      </c>
      <c r="U96" s="404" t="s">
        <v>9351</v>
      </c>
    </row>
    <row r="97" spans="1:21" ht="90">
      <c r="A97" s="226">
        <v>90</v>
      </c>
      <c r="B97" s="260"/>
      <c r="C97" s="226" t="s">
        <v>9352</v>
      </c>
      <c r="D97" s="226" t="s">
        <v>9353</v>
      </c>
      <c r="E97" s="142" t="s">
        <v>9354</v>
      </c>
      <c r="F97" s="402" t="s">
        <v>1531</v>
      </c>
      <c r="G97" s="405" t="s">
        <v>1953</v>
      </c>
      <c r="H97" s="260" t="s">
        <v>41</v>
      </c>
      <c r="I97" s="260" t="s">
        <v>6</v>
      </c>
      <c r="J97" s="230" t="s">
        <v>3350</v>
      </c>
      <c r="K97" s="260">
        <v>50000</v>
      </c>
      <c r="L97" s="260">
        <v>31500</v>
      </c>
      <c r="M97" s="260" t="s">
        <v>7721</v>
      </c>
      <c r="N97" s="230">
        <v>35000</v>
      </c>
      <c r="O97" s="260">
        <v>20</v>
      </c>
      <c r="P97" s="230">
        <v>35000</v>
      </c>
      <c r="Q97" s="260" t="s">
        <v>9202</v>
      </c>
      <c r="R97" s="260">
        <v>20</v>
      </c>
      <c r="S97" s="407" t="s">
        <v>9355</v>
      </c>
      <c r="T97" s="407" t="s">
        <v>9356</v>
      </c>
      <c r="U97" s="404" t="s">
        <v>9357</v>
      </c>
    </row>
    <row r="98" spans="1:21" ht="120">
      <c r="A98" s="226">
        <v>91</v>
      </c>
      <c r="B98" s="260"/>
      <c r="C98" s="226" t="s">
        <v>9358</v>
      </c>
      <c r="D98" s="226" t="s">
        <v>9359</v>
      </c>
      <c r="E98" s="142" t="s">
        <v>9360</v>
      </c>
      <c r="F98" s="402" t="s">
        <v>1531</v>
      </c>
      <c r="G98" s="405" t="s">
        <v>1953</v>
      </c>
      <c r="H98" s="260" t="s">
        <v>41</v>
      </c>
      <c r="I98" s="260" t="s">
        <v>6</v>
      </c>
      <c r="J98" s="230" t="s">
        <v>3350</v>
      </c>
      <c r="K98" s="260">
        <v>50000</v>
      </c>
      <c r="L98" s="260">
        <v>31500</v>
      </c>
      <c r="M98" s="260" t="s">
        <v>7721</v>
      </c>
      <c r="N98" s="230">
        <v>35000</v>
      </c>
      <c r="O98" s="260">
        <v>20</v>
      </c>
      <c r="P98" s="230">
        <v>35000</v>
      </c>
      <c r="Q98" s="260" t="s">
        <v>9202</v>
      </c>
      <c r="R98" s="260">
        <v>20</v>
      </c>
      <c r="S98" s="407" t="s">
        <v>9361</v>
      </c>
      <c r="T98" s="407" t="s">
        <v>9362</v>
      </c>
      <c r="U98" s="404" t="s">
        <v>9363</v>
      </c>
    </row>
    <row r="99" spans="1:21" ht="90">
      <c r="A99" s="226">
        <v>92</v>
      </c>
      <c r="B99" s="260"/>
      <c r="C99" s="226" t="s">
        <v>8910</v>
      </c>
      <c r="D99" s="226" t="s">
        <v>9364</v>
      </c>
      <c r="E99" s="142" t="s">
        <v>9365</v>
      </c>
      <c r="F99" s="402" t="s">
        <v>1531</v>
      </c>
      <c r="G99" s="405" t="s">
        <v>1953</v>
      </c>
      <c r="H99" s="260" t="s">
        <v>32</v>
      </c>
      <c r="I99" s="260" t="s">
        <v>6</v>
      </c>
      <c r="J99" s="230" t="s">
        <v>3350</v>
      </c>
      <c r="K99" s="260">
        <v>50000</v>
      </c>
      <c r="L99" s="260">
        <v>31500</v>
      </c>
      <c r="M99" s="260" t="s">
        <v>7721</v>
      </c>
      <c r="N99" s="230">
        <v>35000</v>
      </c>
      <c r="O99" s="260">
        <v>20</v>
      </c>
      <c r="P99" s="230">
        <v>35000</v>
      </c>
      <c r="Q99" s="260" t="s">
        <v>9202</v>
      </c>
      <c r="R99" s="260">
        <v>20</v>
      </c>
      <c r="S99" s="407" t="s">
        <v>9366</v>
      </c>
      <c r="T99" s="407" t="s">
        <v>9367</v>
      </c>
      <c r="U99" s="404" t="s">
        <v>9368</v>
      </c>
    </row>
    <row r="100" spans="1:21" ht="120">
      <c r="A100" s="226">
        <v>93</v>
      </c>
      <c r="B100" s="260"/>
      <c r="C100" s="230" t="s">
        <v>9369</v>
      </c>
      <c r="D100" s="230" t="s">
        <v>8247</v>
      </c>
      <c r="E100" s="142" t="s">
        <v>9370</v>
      </c>
      <c r="F100" s="402" t="s">
        <v>1531</v>
      </c>
      <c r="G100" s="405" t="s">
        <v>1953</v>
      </c>
      <c r="H100" s="260" t="s">
        <v>41</v>
      </c>
      <c r="I100" s="260" t="s">
        <v>6</v>
      </c>
      <c r="J100" s="230" t="s">
        <v>8882</v>
      </c>
      <c r="K100" s="260">
        <v>50000</v>
      </c>
      <c r="L100" s="260">
        <v>31500</v>
      </c>
      <c r="M100" s="260" t="s">
        <v>7721</v>
      </c>
      <c r="N100" s="230">
        <v>35000</v>
      </c>
      <c r="O100" s="260">
        <v>20</v>
      </c>
      <c r="P100" s="230">
        <v>35000</v>
      </c>
      <c r="Q100" s="260" t="s">
        <v>9202</v>
      </c>
      <c r="R100" s="260">
        <v>20</v>
      </c>
      <c r="S100" s="407" t="s">
        <v>9371</v>
      </c>
      <c r="T100" s="408" t="s">
        <v>9372</v>
      </c>
      <c r="U100" s="404" t="s">
        <v>9373</v>
      </c>
    </row>
    <row r="101" spans="1:21" ht="75">
      <c r="A101" s="226">
        <v>94</v>
      </c>
      <c r="B101" s="260"/>
      <c r="C101" s="409" t="s">
        <v>9374</v>
      </c>
      <c r="D101" s="409" t="s">
        <v>9375</v>
      </c>
      <c r="E101" s="410" t="s">
        <v>9376</v>
      </c>
      <c r="F101" s="402" t="s">
        <v>1531</v>
      </c>
      <c r="G101" s="409" t="s">
        <v>31</v>
      </c>
      <c r="H101" s="260" t="s">
        <v>41</v>
      </c>
      <c r="I101" s="260" t="s">
        <v>6</v>
      </c>
      <c r="J101" s="409" t="s">
        <v>3350</v>
      </c>
      <c r="K101" s="260">
        <v>50000</v>
      </c>
      <c r="L101" s="260">
        <v>31500</v>
      </c>
      <c r="M101" s="260" t="s">
        <v>7721</v>
      </c>
      <c r="N101" s="411">
        <v>35000</v>
      </c>
      <c r="O101" s="260">
        <v>20</v>
      </c>
      <c r="P101" s="411">
        <v>35000</v>
      </c>
      <c r="Q101" s="260" t="s">
        <v>9377</v>
      </c>
      <c r="R101" s="260">
        <v>20</v>
      </c>
      <c r="S101" s="412" t="s">
        <v>9378</v>
      </c>
      <c r="T101" s="413" t="s">
        <v>9379</v>
      </c>
      <c r="U101" s="413" t="s">
        <v>9380</v>
      </c>
    </row>
    <row r="102" spans="1:21" ht="90">
      <c r="A102" s="226">
        <v>95</v>
      </c>
      <c r="B102" s="260"/>
      <c r="C102" s="409" t="s">
        <v>9381</v>
      </c>
      <c r="D102" s="409" t="s">
        <v>9382</v>
      </c>
      <c r="E102" s="410" t="s">
        <v>9383</v>
      </c>
      <c r="F102" s="402" t="s">
        <v>1531</v>
      </c>
      <c r="G102" s="409" t="s">
        <v>31</v>
      </c>
      <c r="H102" s="260" t="s">
        <v>32</v>
      </c>
      <c r="I102" s="260" t="s">
        <v>6</v>
      </c>
      <c r="J102" s="409" t="s">
        <v>8882</v>
      </c>
      <c r="K102" s="260">
        <v>50000</v>
      </c>
      <c r="L102" s="260">
        <v>31500</v>
      </c>
      <c r="M102" s="260" t="s">
        <v>7721</v>
      </c>
      <c r="N102" s="411">
        <v>35000</v>
      </c>
      <c r="O102" s="260">
        <v>20</v>
      </c>
      <c r="P102" s="411">
        <v>35000</v>
      </c>
      <c r="Q102" s="260" t="s">
        <v>9377</v>
      </c>
      <c r="R102" s="260">
        <v>20</v>
      </c>
      <c r="S102" s="412" t="s">
        <v>9384</v>
      </c>
      <c r="T102" s="413" t="s">
        <v>9385</v>
      </c>
      <c r="U102" s="413" t="s">
        <v>9386</v>
      </c>
    </row>
    <row r="103" spans="1:21" ht="75">
      <c r="A103" s="226">
        <v>96</v>
      </c>
      <c r="B103" s="260"/>
      <c r="C103" s="409" t="s">
        <v>9387</v>
      </c>
      <c r="D103" s="409" t="s">
        <v>9388</v>
      </c>
      <c r="E103" s="410" t="s">
        <v>9389</v>
      </c>
      <c r="F103" s="402" t="s">
        <v>1531</v>
      </c>
      <c r="G103" s="409" t="s">
        <v>31</v>
      </c>
      <c r="H103" s="260" t="s">
        <v>32</v>
      </c>
      <c r="I103" s="260" t="s">
        <v>6</v>
      </c>
      <c r="J103" s="409" t="s">
        <v>8882</v>
      </c>
      <c r="K103" s="260">
        <v>50000</v>
      </c>
      <c r="L103" s="260">
        <v>31500</v>
      </c>
      <c r="M103" s="260" t="s">
        <v>7721</v>
      </c>
      <c r="N103" s="411">
        <v>35000</v>
      </c>
      <c r="O103" s="260">
        <v>20</v>
      </c>
      <c r="P103" s="411">
        <v>35000</v>
      </c>
      <c r="Q103" s="260" t="s">
        <v>9377</v>
      </c>
      <c r="R103" s="260">
        <v>20</v>
      </c>
      <c r="S103" s="412" t="s">
        <v>9390</v>
      </c>
      <c r="T103" s="413" t="s">
        <v>9391</v>
      </c>
      <c r="U103" s="413" t="s">
        <v>9392</v>
      </c>
    </row>
    <row r="104" spans="1:21" ht="90">
      <c r="A104" s="226">
        <v>97</v>
      </c>
      <c r="B104" s="260"/>
      <c r="C104" s="409" t="s">
        <v>9393</v>
      </c>
      <c r="D104" s="409" t="s">
        <v>3794</v>
      </c>
      <c r="E104" s="410" t="s">
        <v>9394</v>
      </c>
      <c r="F104" s="402" t="s">
        <v>1531</v>
      </c>
      <c r="G104" s="409" t="s">
        <v>31</v>
      </c>
      <c r="H104" s="260" t="s">
        <v>32</v>
      </c>
      <c r="I104" s="260" t="s">
        <v>6</v>
      </c>
      <c r="J104" s="409" t="s">
        <v>8882</v>
      </c>
      <c r="K104" s="260">
        <v>50000</v>
      </c>
      <c r="L104" s="260">
        <v>31500</v>
      </c>
      <c r="M104" s="260" t="s">
        <v>7721</v>
      </c>
      <c r="N104" s="411">
        <v>35000</v>
      </c>
      <c r="O104" s="260">
        <v>20</v>
      </c>
      <c r="P104" s="411">
        <v>35000</v>
      </c>
      <c r="Q104" s="260" t="s">
        <v>9377</v>
      </c>
      <c r="R104" s="260">
        <v>20</v>
      </c>
      <c r="S104" s="414" t="s">
        <v>9395</v>
      </c>
      <c r="T104" s="415" t="s">
        <v>9396</v>
      </c>
      <c r="U104" s="415" t="s">
        <v>9397</v>
      </c>
    </row>
    <row r="105" spans="1:21" ht="120">
      <c r="A105" s="226">
        <v>98</v>
      </c>
      <c r="B105" s="260"/>
      <c r="C105" s="409" t="s">
        <v>9398</v>
      </c>
      <c r="D105" s="409" t="s">
        <v>6184</v>
      </c>
      <c r="E105" s="410" t="s">
        <v>9399</v>
      </c>
      <c r="F105" s="402" t="s">
        <v>1531</v>
      </c>
      <c r="G105" s="409" t="s">
        <v>31</v>
      </c>
      <c r="H105" s="260" t="s">
        <v>41</v>
      </c>
      <c r="I105" s="260" t="s">
        <v>6</v>
      </c>
      <c r="J105" s="409" t="s">
        <v>3350</v>
      </c>
      <c r="K105" s="260">
        <v>50000</v>
      </c>
      <c r="L105" s="260">
        <v>31500</v>
      </c>
      <c r="M105" s="260" t="s">
        <v>7721</v>
      </c>
      <c r="N105" s="411">
        <v>35000</v>
      </c>
      <c r="O105" s="260">
        <v>20</v>
      </c>
      <c r="P105" s="411">
        <v>35000</v>
      </c>
      <c r="Q105" s="260" t="s">
        <v>9377</v>
      </c>
      <c r="R105" s="260">
        <v>20</v>
      </c>
      <c r="S105" s="414" t="s">
        <v>9400</v>
      </c>
      <c r="T105" s="415" t="s">
        <v>9401</v>
      </c>
      <c r="U105" s="415" t="s">
        <v>9402</v>
      </c>
    </row>
    <row r="106" spans="1:21" ht="75">
      <c r="A106" s="226">
        <v>99</v>
      </c>
      <c r="B106" s="260"/>
      <c r="C106" s="409" t="s">
        <v>9403</v>
      </c>
      <c r="D106" s="409" t="s">
        <v>9404</v>
      </c>
      <c r="E106" s="410" t="s">
        <v>9376</v>
      </c>
      <c r="F106" s="402" t="s">
        <v>1531</v>
      </c>
      <c r="G106" s="409" t="s">
        <v>31</v>
      </c>
      <c r="H106" s="260" t="s">
        <v>41</v>
      </c>
      <c r="I106" s="260" t="s">
        <v>6</v>
      </c>
      <c r="J106" s="409" t="s">
        <v>3350</v>
      </c>
      <c r="K106" s="260">
        <v>50000</v>
      </c>
      <c r="L106" s="260">
        <v>31500</v>
      </c>
      <c r="M106" s="260" t="s">
        <v>7721</v>
      </c>
      <c r="N106" s="411">
        <v>35000</v>
      </c>
      <c r="O106" s="260">
        <v>20</v>
      </c>
      <c r="P106" s="411">
        <v>35000</v>
      </c>
      <c r="Q106" s="260" t="s">
        <v>9377</v>
      </c>
      <c r="R106" s="260">
        <v>20</v>
      </c>
      <c r="S106" s="414" t="s">
        <v>9405</v>
      </c>
      <c r="T106" s="415" t="s">
        <v>9406</v>
      </c>
      <c r="U106" s="415" t="s">
        <v>9407</v>
      </c>
    </row>
    <row r="107" spans="1:21" ht="105">
      <c r="A107" s="226">
        <v>100</v>
      </c>
      <c r="B107" s="260"/>
      <c r="C107" s="409" t="s">
        <v>4948</v>
      </c>
      <c r="D107" s="409" t="s">
        <v>9408</v>
      </c>
      <c r="E107" s="410" t="s">
        <v>9409</v>
      </c>
      <c r="F107" s="402" t="s">
        <v>1531</v>
      </c>
      <c r="G107" s="409" t="s">
        <v>31</v>
      </c>
      <c r="H107" s="260" t="s">
        <v>32</v>
      </c>
      <c r="I107" s="260" t="s">
        <v>6</v>
      </c>
      <c r="J107" s="409" t="s">
        <v>8882</v>
      </c>
      <c r="K107" s="260">
        <v>50000</v>
      </c>
      <c r="L107" s="260">
        <v>31500</v>
      </c>
      <c r="M107" s="260" t="s">
        <v>7721</v>
      </c>
      <c r="N107" s="411">
        <v>35000</v>
      </c>
      <c r="O107" s="260">
        <v>20</v>
      </c>
      <c r="P107" s="411">
        <v>35000</v>
      </c>
      <c r="Q107" s="260" t="s">
        <v>9377</v>
      </c>
      <c r="R107" s="260">
        <v>20</v>
      </c>
      <c r="S107" s="414" t="s">
        <v>9410</v>
      </c>
      <c r="T107" s="415" t="s">
        <v>9411</v>
      </c>
      <c r="U107" s="415" t="s">
        <v>9412</v>
      </c>
    </row>
    <row r="108" spans="1:21" ht="120">
      <c r="A108" s="226">
        <v>101</v>
      </c>
      <c r="B108" s="260"/>
      <c r="C108" s="409" t="s">
        <v>9413</v>
      </c>
      <c r="D108" s="409" t="s">
        <v>9414</v>
      </c>
      <c r="E108" s="410" t="s">
        <v>9415</v>
      </c>
      <c r="F108" s="402" t="s">
        <v>1531</v>
      </c>
      <c r="G108" s="409" t="s">
        <v>31</v>
      </c>
      <c r="H108" s="260" t="s">
        <v>41</v>
      </c>
      <c r="I108" s="260" t="s">
        <v>6</v>
      </c>
      <c r="J108" s="409" t="s">
        <v>3350</v>
      </c>
      <c r="K108" s="260">
        <v>50000</v>
      </c>
      <c r="L108" s="260">
        <v>31500</v>
      </c>
      <c r="M108" s="260" t="s">
        <v>7721</v>
      </c>
      <c r="N108" s="411">
        <v>35000</v>
      </c>
      <c r="O108" s="260">
        <v>20</v>
      </c>
      <c r="P108" s="411">
        <v>35000</v>
      </c>
      <c r="Q108" s="260" t="s">
        <v>9377</v>
      </c>
      <c r="R108" s="260">
        <v>20</v>
      </c>
      <c r="S108" s="414" t="s">
        <v>9416</v>
      </c>
      <c r="T108" s="416" t="s">
        <v>9417</v>
      </c>
      <c r="U108" s="415" t="s">
        <v>9418</v>
      </c>
    </row>
    <row r="109" spans="1:21" ht="105">
      <c r="A109" s="226">
        <v>102</v>
      </c>
      <c r="B109" s="260"/>
      <c r="C109" s="409" t="s">
        <v>9419</v>
      </c>
      <c r="D109" s="409" t="s">
        <v>9420</v>
      </c>
      <c r="E109" s="410" t="s">
        <v>9421</v>
      </c>
      <c r="F109" s="402" t="s">
        <v>1531</v>
      </c>
      <c r="G109" s="409" t="s">
        <v>31</v>
      </c>
      <c r="H109" s="260" t="s">
        <v>32</v>
      </c>
      <c r="I109" s="260" t="s">
        <v>6</v>
      </c>
      <c r="J109" s="409" t="s">
        <v>8882</v>
      </c>
      <c r="K109" s="260">
        <v>50000</v>
      </c>
      <c r="L109" s="260">
        <v>31500</v>
      </c>
      <c r="M109" s="260" t="s">
        <v>7721</v>
      </c>
      <c r="N109" s="411">
        <v>35000</v>
      </c>
      <c r="O109" s="260">
        <v>20</v>
      </c>
      <c r="P109" s="411">
        <v>35000</v>
      </c>
      <c r="Q109" s="260" t="s">
        <v>9377</v>
      </c>
      <c r="R109" s="260">
        <v>20</v>
      </c>
      <c r="S109" s="414" t="s">
        <v>9422</v>
      </c>
      <c r="T109" s="415" t="s">
        <v>9423</v>
      </c>
      <c r="U109" s="415" t="s">
        <v>9424</v>
      </c>
    </row>
    <row r="110" spans="1:21" ht="105">
      <c r="A110" s="226">
        <v>103</v>
      </c>
      <c r="B110" s="260"/>
      <c r="C110" s="409" t="s">
        <v>9425</v>
      </c>
      <c r="D110" s="409" t="s">
        <v>4875</v>
      </c>
      <c r="E110" s="410" t="s">
        <v>9426</v>
      </c>
      <c r="F110" s="402" t="s">
        <v>1531</v>
      </c>
      <c r="G110" s="409" t="s">
        <v>31</v>
      </c>
      <c r="H110" s="260" t="s">
        <v>41</v>
      </c>
      <c r="I110" s="260" t="s">
        <v>6</v>
      </c>
      <c r="J110" s="409" t="s">
        <v>3350</v>
      </c>
      <c r="K110" s="260">
        <v>50000</v>
      </c>
      <c r="L110" s="260">
        <v>31500</v>
      </c>
      <c r="M110" s="260" t="s">
        <v>7721</v>
      </c>
      <c r="N110" s="411">
        <v>35000</v>
      </c>
      <c r="O110" s="260">
        <v>20</v>
      </c>
      <c r="P110" s="411">
        <v>35000</v>
      </c>
      <c r="Q110" s="260" t="s">
        <v>9377</v>
      </c>
      <c r="R110" s="260">
        <v>20</v>
      </c>
      <c r="S110" s="414" t="s">
        <v>9427</v>
      </c>
      <c r="T110" s="415" t="s">
        <v>9428</v>
      </c>
      <c r="U110" s="415" t="s">
        <v>9429</v>
      </c>
    </row>
    <row r="111" spans="1:21" ht="105">
      <c r="A111" s="226">
        <v>104</v>
      </c>
      <c r="B111" s="260"/>
      <c r="C111" s="409" t="s">
        <v>9430</v>
      </c>
      <c r="D111" s="409" t="s">
        <v>3353</v>
      </c>
      <c r="E111" s="410" t="s">
        <v>9431</v>
      </c>
      <c r="F111" s="402" t="s">
        <v>1531</v>
      </c>
      <c r="G111" s="409" t="s">
        <v>31</v>
      </c>
      <c r="H111" s="260" t="s">
        <v>41</v>
      </c>
      <c r="I111" s="260" t="s">
        <v>6</v>
      </c>
      <c r="J111" s="409" t="s">
        <v>3350</v>
      </c>
      <c r="K111" s="260">
        <v>50000</v>
      </c>
      <c r="L111" s="260">
        <v>31500</v>
      </c>
      <c r="M111" s="260" t="s">
        <v>7721</v>
      </c>
      <c r="N111" s="411">
        <v>35000</v>
      </c>
      <c r="O111" s="260">
        <v>20</v>
      </c>
      <c r="P111" s="411">
        <v>35000</v>
      </c>
      <c r="Q111" s="260" t="s">
        <v>9377</v>
      </c>
      <c r="R111" s="260">
        <v>20</v>
      </c>
      <c r="S111" s="414" t="s">
        <v>9432</v>
      </c>
      <c r="T111" s="415" t="s">
        <v>9433</v>
      </c>
      <c r="U111" s="415" t="s">
        <v>9434</v>
      </c>
    </row>
    <row r="112" spans="1:21" ht="90">
      <c r="A112" s="226">
        <v>105</v>
      </c>
      <c r="B112" s="260"/>
      <c r="C112" s="409" t="s">
        <v>8225</v>
      </c>
      <c r="D112" s="409" t="s">
        <v>9435</v>
      </c>
      <c r="E112" s="410" t="s">
        <v>9436</v>
      </c>
      <c r="F112" s="402" t="s">
        <v>1531</v>
      </c>
      <c r="G112" s="409" t="s">
        <v>31</v>
      </c>
      <c r="H112" s="260" t="s">
        <v>32</v>
      </c>
      <c r="I112" s="260" t="s">
        <v>6</v>
      </c>
      <c r="J112" s="409" t="s">
        <v>8882</v>
      </c>
      <c r="K112" s="260">
        <v>50000</v>
      </c>
      <c r="L112" s="260">
        <v>31500</v>
      </c>
      <c r="M112" s="260" t="s">
        <v>7721</v>
      </c>
      <c r="N112" s="411">
        <v>35000</v>
      </c>
      <c r="O112" s="260">
        <v>20</v>
      </c>
      <c r="P112" s="411">
        <v>35000</v>
      </c>
      <c r="Q112" s="260" t="s">
        <v>9377</v>
      </c>
      <c r="R112" s="260">
        <v>20</v>
      </c>
      <c r="S112" s="414" t="s">
        <v>9437</v>
      </c>
      <c r="T112" s="415" t="s">
        <v>9438</v>
      </c>
      <c r="U112" s="415" t="s">
        <v>9439</v>
      </c>
    </row>
    <row r="113" spans="1:21" ht="75">
      <c r="A113" s="226">
        <v>106</v>
      </c>
      <c r="B113" s="260"/>
      <c r="C113" s="409" t="s">
        <v>9440</v>
      </c>
      <c r="D113" s="409" t="s">
        <v>3519</v>
      </c>
      <c r="E113" s="410" t="s">
        <v>9441</v>
      </c>
      <c r="F113" s="402" t="s">
        <v>1531</v>
      </c>
      <c r="G113" s="409" t="s">
        <v>31</v>
      </c>
      <c r="H113" s="260" t="s">
        <v>41</v>
      </c>
      <c r="I113" s="260" t="s">
        <v>6</v>
      </c>
      <c r="J113" s="409" t="s">
        <v>3350</v>
      </c>
      <c r="K113" s="260">
        <v>50000</v>
      </c>
      <c r="L113" s="260">
        <v>31500</v>
      </c>
      <c r="M113" s="260" t="s">
        <v>7721</v>
      </c>
      <c r="N113" s="411">
        <v>35000</v>
      </c>
      <c r="O113" s="260">
        <v>20</v>
      </c>
      <c r="P113" s="411">
        <v>35000</v>
      </c>
      <c r="Q113" s="260" t="s">
        <v>9377</v>
      </c>
      <c r="R113" s="260">
        <v>20</v>
      </c>
      <c r="S113" s="414" t="s">
        <v>9442</v>
      </c>
      <c r="T113" s="415" t="s">
        <v>9443</v>
      </c>
      <c r="U113" s="415" t="s">
        <v>9444</v>
      </c>
    </row>
    <row r="114" spans="1:21" ht="90">
      <c r="A114" s="226">
        <v>107</v>
      </c>
      <c r="B114" s="260"/>
      <c r="C114" s="409" t="s">
        <v>9053</v>
      </c>
      <c r="D114" s="409" t="s">
        <v>9445</v>
      </c>
      <c r="E114" s="410" t="s">
        <v>9446</v>
      </c>
      <c r="F114" s="402" t="s">
        <v>1531</v>
      </c>
      <c r="G114" s="409" t="s">
        <v>31</v>
      </c>
      <c r="H114" s="260" t="s">
        <v>41</v>
      </c>
      <c r="I114" s="260" t="s">
        <v>6</v>
      </c>
      <c r="J114" s="409" t="s">
        <v>8882</v>
      </c>
      <c r="K114" s="260">
        <v>50000</v>
      </c>
      <c r="L114" s="260">
        <v>31500</v>
      </c>
      <c r="M114" s="260" t="s">
        <v>7721</v>
      </c>
      <c r="N114" s="411">
        <v>35000</v>
      </c>
      <c r="O114" s="260">
        <v>20</v>
      </c>
      <c r="P114" s="411">
        <v>35000</v>
      </c>
      <c r="Q114" s="260" t="s">
        <v>9377</v>
      </c>
      <c r="R114" s="260">
        <v>20</v>
      </c>
      <c r="S114" s="414" t="s">
        <v>9447</v>
      </c>
      <c r="T114" s="415" t="s">
        <v>9448</v>
      </c>
      <c r="U114" s="415" t="s">
        <v>9449</v>
      </c>
    </row>
    <row r="115" spans="1:21" ht="105">
      <c r="A115" s="226">
        <v>108</v>
      </c>
      <c r="B115" s="260"/>
      <c r="C115" s="409" t="s">
        <v>9450</v>
      </c>
      <c r="D115" s="409" t="s">
        <v>4695</v>
      </c>
      <c r="E115" s="410" t="s">
        <v>9451</v>
      </c>
      <c r="F115" s="402" t="s">
        <v>1531</v>
      </c>
      <c r="G115" s="409" t="s">
        <v>31</v>
      </c>
      <c r="H115" s="260" t="s">
        <v>32</v>
      </c>
      <c r="I115" s="260" t="s">
        <v>6</v>
      </c>
      <c r="J115" s="409" t="s">
        <v>5050</v>
      </c>
      <c r="K115" s="260">
        <v>50000</v>
      </c>
      <c r="L115" s="260">
        <v>31500</v>
      </c>
      <c r="M115" s="260" t="s">
        <v>7721</v>
      </c>
      <c r="N115" s="411">
        <v>35000</v>
      </c>
      <c r="O115" s="260">
        <v>20</v>
      </c>
      <c r="P115" s="411">
        <v>35000</v>
      </c>
      <c r="Q115" s="260" t="s">
        <v>9377</v>
      </c>
      <c r="R115" s="260">
        <v>20</v>
      </c>
      <c r="S115" s="414" t="s">
        <v>9452</v>
      </c>
      <c r="T115" s="415" t="s">
        <v>9453</v>
      </c>
      <c r="U115" s="415" t="s">
        <v>9454</v>
      </c>
    </row>
    <row r="116" spans="1:21" ht="90">
      <c r="A116" s="226">
        <v>109</v>
      </c>
      <c r="B116" s="260"/>
      <c r="C116" s="409" t="s">
        <v>4674</v>
      </c>
      <c r="D116" s="409" t="s">
        <v>9455</v>
      </c>
      <c r="E116" s="410" t="s">
        <v>9456</v>
      </c>
      <c r="F116" s="402" t="s">
        <v>1531</v>
      </c>
      <c r="G116" s="409" t="s">
        <v>31</v>
      </c>
      <c r="H116" s="260" t="s">
        <v>32</v>
      </c>
      <c r="I116" s="260" t="s">
        <v>6</v>
      </c>
      <c r="J116" s="409" t="s">
        <v>5050</v>
      </c>
      <c r="K116" s="260">
        <v>50000</v>
      </c>
      <c r="L116" s="260">
        <v>31500</v>
      </c>
      <c r="M116" s="260" t="s">
        <v>7721</v>
      </c>
      <c r="N116" s="411">
        <v>35000</v>
      </c>
      <c r="O116" s="260">
        <v>20</v>
      </c>
      <c r="P116" s="411">
        <v>35000</v>
      </c>
      <c r="Q116" s="260" t="s">
        <v>9377</v>
      </c>
      <c r="R116" s="260">
        <v>20</v>
      </c>
      <c r="S116" s="414" t="s">
        <v>9457</v>
      </c>
      <c r="T116" s="415" t="s">
        <v>9458</v>
      </c>
      <c r="U116" s="415" t="s">
        <v>9459</v>
      </c>
    </row>
    <row r="117" spans="1:21" ht="90">
      <c r="A117" s="226">
        <v>110</v>
      </c>
      <c r="B117" s="260"/>
      <c r="C117" s="409" t="s">
        <v>9460</v>
      </c>
      <c r="D117" s="409" t="s">
        <v>4828</v>
      </c>
      <c r="E117" s="410" t="s">
        <v>9461</v>
      </c>
      <c r="F117" s="402" t="s">
        <v>1531</v>
      </c>
      <c r="G117" s="409" t="s">
        <v>31</v>
      </c>
      <c r="H117" s="260" t="s">
        <v>41</v>
      </c>
      <c r="I117" s="260" t="s">
        <v>6</v>
      </c>
      <c r="J117" s="409" t="s">
        <v>4694</v>
      </c>
      <c r="K117" s="260">
        <v>50000</v>
      </c>
      <c r="L117" s="260">
        <v>31500</v>
      </c>
      <c r="M117" s="260" t="s">
        <v>7721</v>
      </c>
      <c r="N117" s="411">
        <v>35000</v>
      </c>
      <c r="O117" s="260">
        <v>20</v>
      </c>
      <c r="P117" s="411">
        <v>35000</v>
      </c>
      <c r="Q117" s="260" t="s">
        <v>9377</v>
      </c>
      <c r="R117" s="260">
        <v>20</v>
      </c>
      <c r="S117" s="414" t="s">
        <v>9462</v>
      </c>
      <c r="T117" s="415" t="s">
        <v>9463</v>
      </c>
      <c r="U117" s="415" t="s">
        <v>9464</v>
      </c>
    </row>
    <row r="118" spans="1:21" ht="90">
      <c r="A118" s="226">
        <v>111</v>
      </c>
      <c r="B118" s="260"/>
      <c r="C118" s="409" t="s">
        <v>9465</v>
      </c>
      <c r="D118" s="409" t="s">
        <v>9466</v>
      </c>
      <c r="E118" s="410" t="s">
        <v>9467</v>
      </c>
      <c r="F118" s="402" t="s">
        <v>1531</v>
      </c>
      <c r="G118" s="409" t="s">
        <v>31</v>
      </c>
      <c r="H118" s="260" t="s">
        <v>41</v>
      </c>
      <c r="I118" s="260" t="s">
        <v>6</v>
      </c>
      <c r="J118" s="409" t="s">
        <v>4694</v>
      </c>
      <c r="K118" s="260">
        <v>50000</v>
      </c>
      <c r="L118" s="260">
        <v>31500</v>
      </c>
      <c r="M118" s="260" t="s">
        <v>7721</v>
      </c>
      <c r="N118" s="411">
        <v>35000</v>
      </c>
      <c r="O118" s="260">
        <v>20</v>
      </c>
      <c r="P118" s="411">
        <v>35000</v>
      </c>
      <c r="Q118" s="260" t="s">
        <v>9377</v>
      </c>
      <c r="R118" s="260">
        <v>20</v>
      </c>
      <c r="S118" s="414" t="s">
        <v>9468</v>
      </c>
      <c r="T118" s="415" t="s">
        <v>9469</v>
      </c>
      <c r="U118" s="415" t="s">
        <v>9470</v>
      </c>
    </row>
    <row r="119" spans="1:21" ht="90">
      <c r="A119" s="226">
        <v>112</v>
      </c>
      <c r="B119" s="260"/>
      <c r="C119" s="409" t="s">
        <v>9471</v>
      </c>
      <c r="D119" s="409" t="s">
        <v>9472</v>
      </c>
      <c r="E119" s="410" t="s">
        <v>9473</v>
      </c>
      <c r="F119" s="402" t="s">
        <v>1531</v>
      </c>
      <c r="G119" s="409" t="s">
        <v>31</v>
      </c>
      <c r="H119" s="260" t="s">
        <v>32</v>
      </c>
      <c r="I119" s="260" t="s">
        <v>6</v>
      </c>
      <c r="J119" s="409" t="s">
        <v>9474</v>
      </c>
      <c r="K119" s="260">
        <v>50000</v>
      </c>
      <c r="L119" s="260">
        <v>31500</v>
      </c>
      <c r="M119" s="260" t="s">
        <v>7721</v>
      </c>
      <c r="N119" s="411">
        <v>35000</v>
      </c>
      <c r="O119" s="260">
        <v>20</v>
      </c>
      <c r="P119" s="411">
        <v>35000</v>
      </c>
      <c r="Q119" s="260" t="s">
        <v>9377</v>
      </c>
      <c r="R119" s="260">
        <v>20</v>
      </c>
      <c r="S119" s="414" t="s">
        <v>9475</v>
      </c>
      <c r="T119" s="415" t="s">
        <v>9476</v>
      </c>
      <c r="U119" s="415" t="s">
        <v>9477</v>
      </c>
    </row>
    <row r="120" spans="1:21" ht="75">
      <c r="A120" s="226">
        <v>113</v>
      </c>
      <c r="B120" s="260"/>
      <c r="C120" s="409" t="s">
        <v>9233</v>
      </c>
      <c r="D120" s="409" t="s">
        <v>9478</v>
      </c>
      <c r="E120" s="410" t="s">
        <v>9479</v>
      </c>
      <c r="F120" s="402" t="s">
        <v>1531</v>
      </c>
      <c r="G120" s="409" t="s">
        <v>31</v>
      </c>
      <c r="H120" s="260" t="s">
        <v>41</v>
      </c>
      <c r="I120" s="260" t="s">
        <v>6</v>
      </c>
      <c r="J120" s="409" t="s">
        <v>3898</v>
      </c>
      <c r="K120" s="260">
        <v>50000</v>
      </c>
      <c r="L120" s="260">
        <v>31500</v>
      </c>
      <c r="M120" s="260" t="s">
        <v>7721</v>
      </c>
      <c r="N120" s="411">
        <v>35000</v>
      </c>
      <c r="O120" s="260">
        <v>20</v>
      </c>
      <c r="P120" s="411">
        <v>35000</v>
      </c>
      <c r="Q120" s="260" t="s">
        <v>9377</v>
      </c>
      <c r="R120" s="260">
        <v>20</v>
      </c>
      <c r="S120" s="414" t="s">
        <v>9480</v>
      </c>
      <c r="T120" s="415" t="s">
        <v>9481</v>
      </c>
      <c r="U120" s="415" t="s">
        <v>9482</v>
      </c>
    </row>
    <row r="121" spans="1:21" ht="90">
      <c r="A121" s="226">
        <v>114</v>
      </c>
      <c r="B121" s="260"/>
      <c r="C121" s="409" t="s">
        <v>8316</v>
      </c>
      <c r="D121" s="409" t="s">
        <v>9483</v>
      </c>
      <c r="E121" s="410" t="s">
        <v>9484</v>
      </c>
      <c r="F121" s="402" t="s">
        <v>1531</v>
      </c>
      <c r="G121" s="409" t="s">
        <v>31</v>
      </c>
      <c r="H121" s="260" t="s">
        <v>32</v>
      </c>
      <c r="I121" s="260" t="s">
        <v>6</v>
      </c>
      <c r="J121" s="409" t="s">
        <v>4473</v>
      </c>
      <c r="K121" s="260">
        <v>50000</v>
      </c>
      <c r="L121" s="260">
        <v>31500</v>
      </c>
      <c r="M121" s="260" t="s">
        <v>7721</v>
      </c>
      <c r="N121" s="411">
        <v>35000</v>
      </c>
      <c r="O121" s="260">
        <v>20</v>
      </c>
      <c r="P121" s="411">
        <v>35000</v>
      </c>
      <c r="Q121" s="260" t="s">
        <v>9377</v>
      </c>
      <c r="R121" s="260">
        <v>20</v>
      </c>
      <c r="S121" s="414" t="s">
        <v>9485</v>
      </c>
      <c r="T121" s="415" t="s">
        <v>9486</v>
      </c>
      <c r="U121" s="415" t="s">
        <v>9487</v>
      </c>
    </row>
    <row r="122" spans="1:21" ht="75">
      <c r="A122" s="226">
        <v>115</v>
      </c>
      <c r="B122" s="260"/>
      <c r="C122" s="409" t="s">
        <v>9488</v>
      </c>
      <c r="D122" s="409" t="s">
        <v>4277</v>
      </c>
      <c r="E122" s="410" t="s">
        <v>9489</v>
      </c>
      <c r="F122" s="402" t="s">
        <v>1531</v>
      </c>
      <c r="G122" s="409" t="s">
        <v>31</v>
      </c>
      <c r="H122" s="260" t="s">
        <v>32</v>
      </c>
      <c r="I122" s="260" t="s">
        <v>6</v>
      </c>
      <c r="J122" s="409" t="s">
        <v>8882</v>
      </c>
      <c r="K122" s="260">
        <v>50000</v>
      </c>
      <c r="L122" s="260">
        <v>31500</v>
      </c>
      <c r="M122" s="260" t="s">
        <v>7721</v>
      </c>
      <c r="N122" s="411">
        <v>35000</v>
      </c>
      <c r="O122" s="260">
        <v>20</v>
      </c>
      <c r="P122" s="411">
        <v>35000</v>
      </c>
      <c r="Q122" s="260" t="s">
        <v>9377</v>
      </c>
      <c r="R122" s="260">
        <v>20</v>
      </c>
      <c r="S122" s="414" t="s">
        <v>9490</v>
      </c>
      <c r="T122" s="415" t="s">
        <v>9491</v>
      </c>
      <c r="U122" s="415" t="s">
        <v>9492</v>
      </c>
    </row>
    <row r="123" spans="1:21" ht="78.75">
      <c r="A123" s="226">
        <v>116</v>
      </c>
      <c r="B123" s="260"/>
      <c r="C123" s="409" t="s">
        <v>9493</v>
      </c>
      <c r="D123" s="409" t="s">
        <v>9494</v>
      </c>
      <c r="E123" s="410" t="s">
        <v>9495</v>
      </c>
      <c r="F123" s="402" t="s">
        <v>1531</v>
      </c>
      <c r="G123" s="409" t="s">
        <v>31</v>
      </c>
      <c r="H123" s="260" t="s">
        <v>32</v>
      </c>
      <c r="I123" s="260" t="s">
        <v>6</v>
      </c>
      <c r="J123" s="409" t="s">
        <v>8882</v>
      </c>
      <c r="K123" s="260">
        <v>50000</v>
      </c>
      <c r="L123" s="260">
        <v>31500</v>
      </c>
      <c r="M123" s="260" t="s">
        <v>7721</v>
      </c>
      <c r="N123" s="411">
        <v>35000</v>
      </c>
      <c r="O123" s="260">
        <v>20</v>
      </c>
      <c r="P123" s="411">
        <v>35000</v>
      </c>
      <c r="Q123" s="260" t="s">
        <v>9377</v>
      </c>
      <c r="R123" s="260">
        <v>20</v>
      </c>
      <c r="S123" s="414" t="s">
        <v>9496</v>
      </c>
      <c r="T123" s="415" t="s">
        <v>9497</v>
      </c>
      <c r="U123" s="415" t="s">
        <v>9498</v>
      </c>
    </row>
    <row r="124" spans="1:21" ht="90">
      <c r="A124" s="226">
        <v>117</v>
      </c>
      <c r="B124" s="260"/>
      <c r="C124" s="409" t="s">
        <v>4859</v>
      </c>
      <c r="D124" s="409" t="s">
        <v>4875</v>
      </c>
      <c r="E124" s="410" t="s">
        <v>9499</v>
      </c>
      <c r="F124" s="402" t="s">
        <v>1531</v>
      </c>
      <c r="G124" s="409" t="s">
        <v>31</v>
      </c>
      <c r="H124" s="260" t="s">
        <v>32</v>
      </c>
      <c r="I124" s="260" t="s">
        <v>6</v>
      </c>
      <c r="J124" s="409" t="s">
        <v>3350</v>
      </c>
      <c r="K124" s="260">
        <v>50000</v>
      </c>
      <c r="L124" s="260">
        <v>31500</v>
      </c>
      <c r="M124" s="260" t="s">
        <v>7721</v>
      </c>
      <c r="N124" s="411">
        <v>35000</v>
      </c>
      <c r="O124" s="260">
        <v>20</v>
      </c>
      <c r="P124" s="411">
        <v>35000</v>
      </c>
      <c r="Q124" s="260" t="s">
        <v>9377</v>
      </c>
      <c r="R124" s="260">
        <v>20</v>
      </c>
      <c r="S124" s="414" t="s">
        <v>9500</v>
      </c>
      <c r="T124" s="415" t="s">
        <v>9501</v>
      </c>
      <c r="U124" s="415" t="s">
        <v>9502</v>
      </c>
    </row>
    <row r="125" spans="1:21" ht="105">
      <c r="A125" s="226">
        <v>118</v>
      </c>
      <c r="B125" s="260"/>
      <c r="C125" s="409" t="s">
        <v>9503</v>
      </c>
      <c r="D125" s="409" t="s">
        <v>3594</v>
      </c>
      <c r="E125" s="410" t="s">
        <v>9504</v>
      </c>
      <c r="F125" s="402" t="s">
        <v>1531</v>
      </c>
      <c r="G125" s="409" t="s">
        <v>31</v>
      </c>
      <c r="H125" s="260" t="s">
        <v>41</v>
      </c>
      <c r="I125" s="260" t="s">
        <v>6</v>
      </c>
      <c r="J125" s="409" t="s">
        <v>3350</v>
      </c>
      <c r="K125" s="260">
        <v>50000</v>
      </c>
      <c r="L125" s="260">
        <v>31500</v>
      </c>
      <c r="M125" s="260" t="s">
        <v>7721</v>
      </c>
      <c r="N125" s="411">
        <v>35000</v>
      </c>
      <c r="O125" s="260">
        <v>20</v>
      </c>
      <c r="P125" s="411">
        <v>35000</v>
      </c>
      <c r="Q125" s="260" t="s">
        <v>9377</v>
      </c>
      <c r="R125" s="260">
        <v>20</v>
      </c>
      <c r="S125" s="414" t="s">
        <v>9505</v>
      </c>
      <c r="T125" s="415" t="s">
        <v>9506</v>
      </c>
      <c r="U125" s="415" t="s">
        <v>9507</v>
      </c>
    </row>
    <row r="126" spans="1:21" ht="120">
      <c r="A126" s="226">
        <v>119</v>
      </c>
      <c r="B126" s="260"/>
      <c r="C126" s="409" t="s">
        <v>6324</v>
      </c>
      <c r="D126" s="409" t="s">
        <v>9508</v>
      </c>
      <c r="E126" s="410" t="s">
        <v>9509</v>
      </c>
      <c r="F126" s="402" t="s">
        <v>1531</v>
      </c>
      <c r="G126" s="409" t="s">
        <v>31</v>
      </c>
      <c r="H126" s="260" t="s">
        <v>41</v>
      </c>
      <c r="I126" s="260" t="s">
        <v>6</v>
      </c>
      <c r="J126" s="409" t="s">
        <v>3350</v>
      </c>
      <c r="K126" s="260">
        <v>50000</v>
      </c>
      <c r="L126" s="260">
        <v>31500</v>
      </c>
      <c r="M126" s="260" t="s">
        <v>7721</v>
      </c>
      <c r="N126" s="411">
        <v>35000</v>
      </c>
      <c r="O126" s="260">
        <v>20</v>
      </c>
      <c r="P126" s="411">
        <v>35000</v>
      </c>
      <c r="Q126" s="260" t="s">
        <v>9377</v>
      </c>
      <c r="R126" s="260">
        <v>20</v>
      </c>
      <c r="S126" s="414" t="s">
        <v>9510</v>
      </c>
      <c r="T126" s="415" t="s">
        <v>9511</v>
      </c>
      <c r="U126" s="415" t="s">
        <v>9512</v>
      </c>
    </row>
    <row r="127" spans="1:21" ht="105">
      <c r="A127" s="226">
        <v>120</v>
      </c>
      <c r="B127" s="260"/>
      <c r="C127" s="409" t="s">
        <v>6333</v>
      </c>
      <c r="D127" s="409" t="s">
        <v>4842</v>
      </c>
      <c r="E127" s="410" t="s">
        <v>9513</v>
      </c>
      <c r="F127" s="402" t="s">
        <v>1531</v>
      </c>
      <c r="G127" s="409" t="s">
        <v>31</v>
      </c>
      <c r="H127" s="260" t="s">
        <v>32</v>
      </c>
      <c r="I127" s="260" t="s">
        <v>6</v>
      </c>
      <c r="J127" s="409" t="s">
        <v>8882</v>
      </c>
      <c r="K127" s="260">
        <v>50000</v>
      </c>
      <c r="L127" s="260">
        <v>31500</v>
      </c>
      <c r="M127" s="260" t="s">
        <v>7721</v>
      </c>
      <c r="N127" s="411">
        <v>35000</v>
      </c>
      <c r="O127" s="260">
        <v>20</v>
      </c>
      <c r="P127" s="411">
        <v>35000</v>
      </c>
      <c r="Q127" s="260" t="s">
        <v>9377</v>
      </c>
      <c r="R127" s="260">
        <v>20</v>
      </c>
      <c r="S127" s="414" t="s">
        <v>9514</v>
      </c>
      <c r="T127" s="415" t="s">
        <v>9515</v>
      </c>
      <c r="U127" s="415" t="s">
        <v>9516</v>
      </c>
    </row>
    <row r="128" spans="1:21" ht="120">
      <c r="A128" s="226">
        <v>121</v>
      </c>
      <c r="B128" s="260"/>
      <c r="C128" s="409" t="s">
        <v>9517</v>
      </c>
      <c r="D128" s="409" t="s">
        <v>6184</v>
      </c>
      <c r="E128" s="410" t="s">
        <v>9399</v>
      </c>
      <c r="F128" s="402" t="s">
        <v>1531</v>
      </c>
      <c r="G128" s="409" t="s">
        <v>31</v>
      </c>
      <c r="H128" s="260" t="s">
        <v>41</v>
      </c>
      <c r="I128" s="260" t="s">
        <v>6</v>
      </c>
      <c r="J128" s="409" t="s">
        <v>3350</v>
      </c>
      <c r="K128" s="260">
        <v>50000</v>
      </c>
      <c r="L128" s="260">
        <v>31500</v>
      </c>
      <c r="M128" s="260" t="s">
        <v>7721</v>
      </c>
      <c r="N128" s="411">
        <v>35000</v>
      </c>
      <c r="O128" s="260">
        <v>20</v>
      </c>
      <c r="P128" s="411">
        <v>35000</v>
      </c>
      <c r="Q128" s="260" t="s">
        <v>9377</v>
      </c>
      <c r="R128" s="260">
        <v>20</v>
      </c>
      <c r="S128" s="414" t="s">
        <v>9518</v>
      </c>
      <c r="T128" s="415" t="s">
        <v>9519</v>
      </c>
      <c r="U128" s="415" t="s">
        <v>9520</v>
      </c>
    </row>
    <row r="129" spans="1:21" ht="105">
      <c r="A129" s="226">
        <v>122</v>
      </c>
      <c r="B129" s="260"/>
      <c r="C129" s="409" t="s">
        <v>9521</v>
      </c>
      <c r="D129" s="409" t="s">
        <v>4555</v>
      </c>
      <c r="E129" s="410" t="s">
        <v>9522</v>
      </c>
      <c r="F129" s="402" t="s">
        <v>1531</v>
      </c>
      <c r="G129" s="409" t="s">
        <v>31</v>
      </c>
      <c r="H129" s="260" t="s">
        <v>32</v>
      </c>
      <c r="I129" s="260" t="s">
        <v>6</v>
      </c>
      <c r="J129" s="409" t="s">
        <v>8882</v>
      </c>
      <c r="K129" s="260">
        <v>50000</v>
      </c>
      <c r="L129" s="260">
        <v>31500</v>
      </c>
      <c r="M129" s="260" t="s">
        <v>7721</v>
      </c>
      <c r="N129" s="411">
        <v>35000</v>
      </c>
      <c r="O129" s="260">
        <v>20</v>
      </c>
      <c r="P129" s="411">
        <v>35000</v>
      </c>
      <c r="Q129" s="260" t="s">
        <v>9377</v>
      </c>
      <c r="R129" s="260">
        <v>20</v>
      </c>
      <c r="S129" s="414" t="s">
        <v>9523</v>
      </c>
      <c r="T129" s="415" t="s">
        <v>9524</v>
      </c>
      <c r="U129" s="415" t="s">
        <v>9525</v>
      </c>
    </row>
    <row r="130" spans="1:21" ht="75">
      <c r="A130" s="226">
        <v>123</v>
      </c>
      <c r="B130" s="260"/>
      <c r="C130" s="409" t="s">
        <v>4461</v>
      </c>
      <c r="D130" s="409" t="s">
        <v>9526</v>
      </c>
      <c r="E130" s="410" t="s">
        <v>9527</v>
      </c>
      <c r="F130" s="402" t="s">
        <v>1531</v>
      </c>
      <c r="G130" s="409" t="s">
        <v>31</v>
      </c>
      <c r="H130" s="260" t="s">
        <v>32</v>
      </c>
      <c r="I130" s="260" t="s">
        <v>6</v>
      </c>
      <c r="J130" s="409" t="s">
        <v>8882</v>
      </c>
      <c r="K130" s="260">
        <v>50000</v>
      </c>
      <c r="L130" s="260">
        <v>31500</v>
      </c>
      <c r="M130" s="260" t="s">
        <v>7721</v>
      </c>
      <c r="N130" s="411">
        <v>35000</v>
      </c>
      <c r="O130" s="260">
        <v>20</v>
      </c>
      <c r="P130" s="411">
        <v>35000</v>
      </c>
      <c r="Q130" s="260" t="s">
        <v>9377</v>
      </c>
      <c r="R130" s="260">
        <v>20</v>
      </c>
      <c r="S130" s="414" t="s">
        <v>9528</v>
      </c>
      <c r="T130" s="415" t="s">
        <v>9529</v>
      </c>
      <c r="U130" s="415" t="s">
        <v>9530</v>
      </c>
    </row>
    <row r="131" spans="1:21" ht="135">
      <c r="A131" s="226">
        <v>124</v>
      </c>
      <c r="B131" s="260"/>
      <c r="C131" s="409" t="s">
        <v>9531</v>
      </c>
      <c r="D131" s="409" t="s">
        <v>3653</v>
      </c>
      <c r="E131" s="410" t="s">
        <v>9532</v>
      </c>
      <c r="F131" s="402" t="s">
        <v>1531</v>
      </c>
      <c r="G131" s="409" t="s">
        <v>31</v>
      </c>
      <c r="H131" s="260" t="s">
        <v>32</v>
      </c>
      <c r="I131" s="260" t="s">
        <v>6</v>
      </c>
      <c r="J131" s="409" t="s">
        <v>7457</v>
      </c>
      <c r="K131" s="260">
        <v>50000</v>
      </c>
      <c r="L131" s="260">
        <v>31500</v>
      </c>
      <c r="M131" s="260" t="s">
        <v>7721</v>
      </c>
      <c r="N131" s="411">
        <v>35000</v>
      </c>
      <c r="O131" s="260">
        <v>20</v>
      </c>
      <c r="P131" s="411">
        <v>35000</v>
      </c>
      <c r="Q131" s="260" t="s">
        <v>9377</v>
      </c>
      <c r="R131" s="260">
        <v>20</v>
      </c>
      <c r="S131" s="414" t="s">
        <v>9533</v>
      </c>
      <c r="T131" s="415" t="s">
        <v>9534</v>
      </c>
      <c r="U131" s="415" t="s">
        <v>9535</v>
      </c>
    </row>
    <row r="132" spans="1:21" ht="105">
      <c r="A132" s="226">
        <v>125</v>
      </c>
      <c r="B132" s="260"/>
      <c r="C132" s="409" t="s">
        <v>9536</v>
      </c>
      <c r="D132" s="409" t="s">
        <v>3828</v>
      </c>
      <c r="E132" s="410" t="s">
        <v>9537</v>
      </c>
      <c r="F132" s="402" t="s">
        <v>1531</v>
      </c>
      <c r="G132" s="409" t="s">
        <v>31</v>
      </c>
      <c r="H132" s="260" t="s">
        <v>41</v>
      </c>
      <c r="I132" s="260" t="s">
        <v>6</v>
      </c>
      <c r="J132" s="409" t="s">
        <v>9538</v>
      </c>
      <c r="K132" s="260">
        <v>50000</v>
      </c>
      <c r="L132" s="260">
        <v>31500</v>
      </c>
      <c r="M132" s="260" t="s">
        <v>7721</v>
      </c>
      <c r="N132" s="411">
        <v>35000</v>
      </c>
      <c r="O132" s="260">
        <v>20</v>
      </c>
      <c r="P132" s="411">
        <v>35000</v>
      </c>
      <c r="Q132" s="260" t="s">
        <v>9377</v>
      </c>
      <c r="R132" s="260">
        <v>20</v>
      </c>
      <c r="S132" s="414" t="s">
        <v>9539</v>
      </c>
      <c r="T132" s="415" t="s">
        <v>9540</v>
      </c>
      <c r="U132" s="415" t="s">
        <v>9541</v>
      </c>
    </row>
    <row r="133" spans="1:21" ht="120">
      <c r="A133" s="226">
        <v>126</v>
      </c>
      <c r="B133" s="260"/>
      <c r="C133" s="409" t="s">
        <v>9542</v>
      </c>
      <c r="D133" s="409" t="s">
        <v>9543</v>
      </c>
      <c r="E133" s="410" t="s">
        <v>9544</v>
      </c>
      <c r="F133" s="402" t="s">
        <v>1531</v>
      </c>
      <c r="G133" s="409" t="s">
        <v>31</v>
      </c>
      <c r="H133" s="260" t="s">
        <v>32</v>
      </c>
      <c r="I133" s="260" t="s">
        <v>6</v>
      </c>
      <c r="J133" s="409" t="s">
        <v>4473</v>
      </c>
      <c r="K133" s="260">
        <v>50000</v>
      </c>
      <c r="L133" s="260">
        <v>31500</v>
      </c>
      <c r="M133" s="260" t="s">
        <v>7721</v>
      </c>
      <c r="N133" s="411">
        <v>35000</v>
      </c>
      <c r="O133" s="260">
        <v>20</v>
      </c>
      <c r="P133" s="411">
        <v>35000</v>
      </c>
      <c r="Q133" s="260" t="s">
        <v>9377</v>
      </c>
      <c r="R133" s="260">
        <v>20</v>
      </c>
      <c r="S133" s="414" t="s">
        <v>9545</v>
      </c>
      <c r="T133" s="415" t="s">
        <v>9546</v>
      </c>
      <c r="U133" s="415" t="s">
        <v>9547</v>
      </c>
    </row>
    <row r="134" spans="1:21" ht="120">
      <c r="A134" s="226">
        <v>127</v>
      </c>
      <c r="B134" s="260"/>
      <c r="C134" s="409" t="s">
        <v>4906</v>
      </c>
      <c r="D134" s="409" t="s">
        <v>4212</v>
      </c>
      <c r="E134" s="410" t="s">
        <v>9544</v>
      </c>
      <c r="F134" s="402" t="s">
        <v>1531</v>
      </c>
      <c r="G134" s="409" t="s">
        <v>31</v>
      </c>
      <c r="H134" s="260" t="s">
        <v>32</v>
      </c>
      <c r="I134" s="260" t="s">
        <v>6</v>
      </c>
      <c r="J134" s="409" t="s">
        <v>4473</v>
      </c>
      <c r="K134" s="260">
        <v>50000</v>
      </c>
      <c r="L134" s="260">
        <v>31500</v>
      </c>
      <c r="M134" s="260" t="s">
        <v>7721</v>
      </c>
      <c r="N134" s="411">
        <v>35000</v>
      </c>
      <c r="O134" s="260">
        <v>20</v>
      </c>
      <c r="P134" s="411">
        <v>35000</v>
      </c>
      <c r="Q134" s="260" t="s">
        <v>9377</v>
      </c>
      <c r="R134" s="260">
        <v>20</v>
      </c>
      <c r="S134" s="414" t="s">
        <v>9548</v>
      </c>
      <c r="T134" s="415" t="s">
        <v>9549</v>
      </c>
      <c r="U134" s="415" t="s">
        <v>9550</v>
      </c>
    </row>
    <row r="135" spans="1:21" ht="105">
      <c r="A135" s="226">
        <v>128</v>
      </c>
      <c r="B135" s="260"/>
      <c r="C135" s="409" t="s">
        <v>9551</v>
      </c>
      <c r="D135" s="409" t="s">
        <v>9552</v>
      </c>
      <c r="E135" s="410" t="s">
        <v>9553</v>
      </c>
      <c r="F135" s="402" t="s">
        <v>1531</v>
      </c>
      <c r="G135" s="409" t="s">
        <v>31</v>
      </c>
      <c r="H135" s="260" t="s">
        <v>32</v>
      </c>
      <c r="I135" s="260" t="s">
        <v>6</v>
      </c>
      <c r="J135" s="409" t="s">
        <v>9538</v>
      </c>
      <c r="K135" s="260">
        <v>50000</v>
      </c>
      <c r="L135" s="260">
        <v>31500</v>
      </c>
      <c r="M135" s="260" t="s">
        <v>7721</v>
      </c>
      <c r="N135" s="411">
        <v>35000</v>
      </c>
      <c r="O135" s="260">
        <v>20</v>
      </c>
      <c r="P135" s="411">
        <v>70000</v>
      </c>
      <c r="Q135" s="260" t="s">
        <v>9377</v>
      </c>
      <c r="R135" s="260">
        <v>20</v>
      </c>
      <c r="S135" s="414" t="s">
        <v>9554</v>
      </c>
      <c r="T135" s="415" t="s">
        <v>9555</v>
      </c>
      <c r="U135" s="415" t="s">
        <v>9556</v>
      </c>
    </row>
    <row r="136" spans="1:21" ht="120">
      <c r="A136" s="226">
        <v>129</v>
      </c>
      <c r="B136" s="260"/>
      <c r="C136" s="409" t="s">
        <v>9557</v>
      </c>
      <c r="D136" s="409" t="s">
        <v>4674</v>
      </c>
      <c r="E136" s="410" t="s">
        <v>9558</v>
      </c>
      <c r="F136" s="402" t="s">
        <v>1531</v>
      </c>
      <c r="G136" s="409" t="s">
        <v>31</v>
      </c>
      <c r="H136" s="260" t="s">
        <v>32</v>
      </c>
      <c r="I136" s="260" t="s">
        <v>6</v>
      </c>
      <c r="J136" s="409" t="s">
        <v>4804</v>
      </c>
      <c r="K136" s="260">
        <v>100000</v>
      </c>
      <c r="L136" s="260">
        <v>63000</v>
      </c>
      <c r="M136" s="260" t="s">
        <v>7721</v>
      </c>
      <c r="N136" s="411">
        <v>70000</v>
      </c>
      <c r="O136" s="260">
        <v>20</v>
      </c>
      <c r="P136" s="411">
        <v>35000</v>
      </c>
      <c r="Q136" s="260" t="s">
        <v>9377</v>
      </c>
      <c r="R136" s="260">
        <v>20</v>
      </c>
      <c r="S136" s="414" t="s">
        <v>9559</v>
      </c>
      <c r="T136" s="415" t="s">
        <v>9560</v>
      </c>
      <c r="U136" s="415" t="s">
        <v>9561</v>
      </c>
    </row>
    <row r="137" spans="1:21" ht="135">
      <c r="A137" s="226">
        <v>130</v>
      </c>
      <c r="B137" s="260"/>
      <c r="C137" s="409" t="s">
        <v>9562</v>
      </c>
      <c r="D137" s="409" t="s">
        <v>9563</v>
      </c>
      <c r="E137" s="410" t="s">
        <v>9564</v>
      </c>
      <c r="F137" s="402" t="s">
        <v>1531</v>
      </c>
      <c r="G137" s="409" t="s">
        <v>31</v>
      </c>
      <c r="H137" s="260" t="s">
        <v>32</v>
      </c>
      <c r="I137" s="260" t="s">
        <v>6</v>
      </c>
      <c r="J137" s="409" t="s">
        <v>8882</v>
      </c>
      <c r="K137" s="260">
        <v>50000</v>
      </c>
      <c r="L137" s="260">
        <v>31500</v>
      </c>
      <c r="M137" s="260" t="s">
        <v>7721</v>
      </c>
      <c r="N137" s="411">
        <v>35000</v>
      </c>
      <c r="O137" s="260">
        <v>20</v>
      </c>
      <c r="P137" s="411">
        <v>35000</v>
      </c>
      <c r="Q137" s="260" t="s">
        <v>9377</v>
      </c>
      <c r="R137" s="260">
        <v>20</v>
      </c>
      <c r="S137" s="414" t="s">
        <v>9565</v>
      </c>
      <c r="T137" s="415" t="s">
        <v>9566</v>
      </c>
      <c r="U137" s="415" t="s">
        <v>9567</v>
      </c>
    </row>
    <row r="138" spans="1:21" ht="90">
      <c r="A138" s="226">
        <v>131</v>
      </c>
      <c r="B138" s="260"/>
      <c r="C138" s="409" t="s">
        <v>9568</v>
      </c>
      <c r="D138" s="409" t="s">
        <v>9569</v>
      </c>
      <c r="E138" s="410" t="s">
        <v>9570</v>
      </c>
      <c r="F138" s="402" t="s">
        <v>1531</v>
      </c>
      <c r="G138" s="409" t="s">
        <v>31</v>
      </c>
      <c r="H138" s="260" t="s">
        <v>32</v>
      </c>
      <c r="I138" s="260" t="s">
        <v>6</v>
      </c>
      <c r="J138" s="409" t="s">
        <v>8882</v>
      </c>
      <c r="K138" s="260">
        <v>50000</v>
      </c>
      <c r="L138" s="260">
        <v>31500</v>
      </c>
      <c r="M138" s="260" t="s">
        <v>7721</v>
      </c>
      <c r="N138" s="411">
        <v>35000</v>
      </c>
      <c r="O138" s="260">
        <v>20</v>
      </c>
      <c r="P138" s="411">
        <v>35000</v>
      </c>
      <c r="Q138" s="260" t="s">
        <v>9377</v>
      </c>
      <c r="R138" s="260">
        <v>20</v>
      </c>
      <c r="S138" s="412" t="s">
        <v>9571</v>
      </c>
      <c r="T138" s="415" t="s">
        <v>9572</v>
      </c>
      <c r="U138" s="415" t="s">
        <v>9573</v>
      </c>
    </row>
    <row r="139" spans="1:21" ht="105">
      <c r="A139" s="226">
        <v>132</v>
      </c>
      <c r="B139" s="260"/>
      <c r="C139" s="409" t="s">
        <v>9574</v>
      </c>
      <c r="D139" s="409" t="s">
        <v>4504</v>
      </c>
      <c r="E139" s="410" t="s">
        <v>9575</v>
      </c>
      <c r="F139" s="402" t="s">
        <v>1531</v>
      </c>
      <c r="G139" s="409" t="s">
        <v>31</v>
      </c>
      <c r="H139" s="260" t="s">
        <v>41</v>
      </c>
      <c r="I139" s="260" t="s">
        <v>6</v>
      </c>
      <c r="J139" s="409" t="s">
        <v>3350</v>
      </c>
      <c r="K139" s="260">
        <v>50000</v>
      </c>
      <c r="L139" s="260">
        <v>31500</v>
      </c>
      <c r="M139" s="260" t="s">
        <v>7721</v>
      </c>
      <c r="N139" s="411">
        <v>35000</v>
      </c>
      <c r="O139" s="260">
        <v>20</v>
      </c>
      <c r="P139" s="411">
        <v>35000</v>
      </c>
      <c r="Q139" s="260" t="s">
        <v>9377</v>
      </c>
      <c r="R139" s="260">
        <v>20</v>
      </c>
      <c r="S139" s="412" t="s">
        <v>9576</v>
      </c>
      <c r="T139" s="415" t="s">
        <v>9577</v>
      </c>
      <c r="U139" s="415" t="s">
        <v>9578</v>
      </c>
    </row>
    <row r="140" spans="1:21" ht="120">
      <c r="A140" s="226">
        <v>133</v>
      </c>
      <c r="B140" s="260"/>
      <c r="C140" s="409" t="s">
        <v>9579</v>
      </c>
      <c r="D140" s="409" t="s">
        <v>8927</v>
      </c>
      <c r="E140" s="410" t="s">
        <v>9580</v>
      </c>
      <c r="F140" s="402" t="s">
        <v>1531</v>
      </c>
      <c r="G140" s="409" t="s">
        <v>31</v>
      </c>
      <c r="H140" s="260" t="s">
        <v>41</v>
      </c>
      <c r="I140" s="260" t="s">
        <v>6</v>
      </c>
      <c r="J140" s="409" t="s">
        <v>7457</v>
      </c>
      <c r="K140" s="260">
        <v>50000</v>
      </c>
      <c r="L140" s="260">
        <v>31500</v>
      </c>
      <c r="M140" s="260" t="s">
        <v>7721</v>
      </c>
      <c r="N140" s="411">
        <v>35000</v>
      </c>
      <c r="O140" s="260">
        <v>20</v>
      </c>
      <c r="P140" s="411">
        <v>35000</v>
      </c>
      <c r="Q140" s="260" t="s">
        <v>9377</v>
      </c>
      <c r="R140" s="260">
        <v>20</v>
      </c>
      <c r="S140" s="412" t="s">
        <v>9581</v>
      </c>
      <c r="T140" s="415" t="s">
        <v>9582</v>
      </c>
      <c r="U140" s="415" t="s">
        <v>9583</v>
      </c>
    </row>
    <row r="141" spans="1:21" ht="150">
      <c r="A141" s="226">
        <v>134</v>
      </c>
      <c r="B141" s="260"/>
      <c r="C141" s="409" t="s">
        <v>9584</v>
      </c>
      <c r="D141" s="409" t="s">
        <v>4619</v>
      </c>
      <c r="E141" s="410" t="s">
        <v>9585</v>
      </c>
      <c r="F141" s="402" t="s">
        <v>1531</v>
      </c>
      <c r="G141" s="409" t="s">
        <v>31</v>
      </c>
      <c r="H141" s="260" t="s">
        <v>32</v>
      </c>
      <c r="I141" s="260" t="s">
        <v>6</v>
      </c>
      <c r="J141" s="409" t="s">
        <v>4473</v>
      </c>
      <c r="K141" s="260">
        <v>50000</v>
      </c>
      <c r="L141" s="260">
        <v>31500</v>
      </c>
      <c r="M141" s="260" t="s">
        <v>7721</v>
      </c>
      <c r="N141" s="411">
        <v>35000</v>
      </c>
      <c r="O141" s="260">
        <v>20</v>
      </c>
      <c r="P141" s="411">
        <v>35000</v>
      </c>
      <c r="Q141" s="260" t="s">
        <v>9377</v>
      </c>
      <c r="R141" s="260">
        <v>20</v>
      </c>
      <c r="S141" s="412" t="s">
        <v>9586</v>
      </c>
      <c r="T141" s="415" t="s">
        <v>9587</v>
      </c>
      <c r="U141" s="415" t="s">
        <v>9588</v>
      </c>
    </row>
    <row r="142" spans="1:21" ht="75">
      <c r="A142" s="226">
        <v>135</v>
      </c>
      <c r="B142" s="260"/>
      <c r="C142" s="409" t="s">
        <v>4097</v>
      </c>
      <c r="D142" s="409" t="s">
        <v>8997</v>
      </c>
      <c r="E142" s="410" t="s">
        <v>9589</v>
      </c>
      <c r="F142" s="402" t="s">
        <v>1531</v>
      </c>
      <c r="G142" s="409" t="s">
        <v>31</v>
      </c>
      <c r="H142" s="260" t="s">
        <v>32</v>
      </c>
      <c r="I142" s="260" t="s">
        <v>6</v>
      </c>
      <c r="J142" s="409" t="s">
        <v>8882</v>
      </c>
      <c r="K142" s="260">
        <v>50000</v>
      </c>
      <c r="L142" s="260">
        <v>31500</v>
      </c>
      <c r="M142" s="260" t="s">
        <v>7721</v>
      </c>
      <c r="N142" s="411">
        <v>35000</v>
      </c>
      <c r="O142" s="260">
        <v>20</v>
      </c>
      <c r="P142" s="411">
        <v>35000</v>
      </c>
      <c r="Q142" s="260" t="s">
        <v>9377</v>
      </c>
      <c r="R142" s="260">
        <v>20</v>
      </c>
      <c r="S142" s="412" t="s">
        <v>9590</v>
      </c>
      <c r="T142" s="415" t="s">
        <v>9591</v>
      </c>
      <c r="U142" s="417" t="s">
        <v>9592</v>
      </c>
    </row>
    <row r="143" spans="1:21" ht="105">
      <c r="A143" s="226">
        <v>136</v>
      </c>
      <c r="B143" s="260"/>
      <c r="C143" s="409" t="s">
        <v>9593</v>
      </c>
      <c r="D143" s="409" t="s">
        <v>4684</v>
      </c>
      <c r="E143" s="410" t="s">
        <v>9594</v>
      </c>
      <c r="F143" s="402" t="s">
        <v>1531</v>
      </c>
      <c r="G143" s="409" t="s">
        <v>31</v>
      </c>
      <c r="H143" s="260" t="s">
        <v>41</v>
      </c>
      <c r="I143" s="260" t="s">
        <v>6</v>
      </c>
      <c r="J143" s="409" t="s">
        <v>8882</v>
      </c>
      <c r="K143" s="260">
        <v>50000</v>
      </c>
      <c r="L143" s="260">
        <v>31500</v>
      </c>
      <c r="M143" s="260" t="s">
        <v>7721</v>
      </c>
      <c r="N143" s="411">
        <v>35000</v>
      </c>
      <c r="O143" s="260">
        <v>20</v>
      </c>
      <c r="P143" s="411">
        <v>35000</v>
      </c>
      <c r="Q143" s="260" t="s">
        <v>9377</v>
      </c>
      <c r="R143" s="260">
        <v>20</v>
      </c>
      <c r="S143" s="412" t="s">
        <v>9595</v>
      </c>
      <c r="T143" s="415" t="s">
        <v>9596</v>
      </c>
      <c r="U143" s="415" t="s">
        <v>9597</v>
      </c>
    </row>
    <row r="144" spans="1:21" ht="90">
      <c r="A144" s="226">
        <v>137</v>
      </c>
      <c r="B144" s="260"/>
      <c r="C144" s="409" t="s">
        <v>3681</v>
      </c>
      <c r="D144" s="409" t="s">
        <v>9598</v>
      </c>
      <c r="E144" s="410" t="s">
        <v>9599</v>
      </c>
      <c r="F144" s="402" t="s">
        <v>1531</v>
      </c>
      <c r="G144" s="409" t="s">
        <v>31</v>
      </c>
      <c r="H144" s="260" t="s">
        <v>41</v>
      </c>
      <c r="I144" s="260" t="s">
        <v>6</v>
      </c>
      <c r="J144" s="409" t="s">
        <v>8882</v>
      </c>
      <c r="K144" s="260">
        <v>50000</v>
      </c>
      <c r="L144" s="260">
        <v>31500</v>
      </c>
      <c r="M144" s="260" t="s">
        <v>7721</v>
      </c>
      <c r="N144" s="411">
        <v>35000</v>
      </c>
      <c r="O144" s="260">
        <v>20</v>
      </c>
      <c r="P144" s="411">
        <v>35000</v>
      </c>
      <c r="Q144" s="260" t="s">
        <v>9377</v>
      </c>
      <c r="R144" s="260">
        <v>20</v>
      </c>
      <c r="S144" s="412" t="s">
        <v>9600</v>
      </c>
      <c r="T144" s="415" t="s">
        <v>9601</v>
      </c>
      <c r="U144" s="415" t="s">
        <v>9602</v>
      </c>
    </row>
    <row r="145" spans="1:21" ht="75">
      <c r="A145" s="226">
        <v>138</v>
      </c>
      <c r="B145" s="260"/>
      <c r="C145" s="409" t="s">
        <v>9603</v>
      </c>
      <c r="D145" s="409" t="s">
        <v>3776</v>
      </c>
      <c r="E145" s="410" t="s">
        <v>9604</v>
      </c>
      <c r="F145" s="402" t="s">
        <v>1531</v>
      </c>
      <c r="G145" s="409" t="s">
        <v>31</v>
      </c>
      <c r="H145" s="260" t="s">
        <v>32</v>
      </c>
      <c r="I145" s="260" t="s">
        <v>6</v>
      </c>
      <c r="J145" s="409" t="s">
        <v>8882</v>
      </c>
      <c r="K145" s="260">
        <v>50000</v>
      </c>
      <c r="L145" s="260">
        <v>31500</v>
      </c>
      <c r="M145" s="260" t="s">
        <v>7721</v>
      </c>
      <c r="N145" s="411">
        <v>35000</v>
      </c>
      <c r="O145" s="260">
        <v>20</v>
      </c>
      <c r="P145" s="411">
        <v>70000</v>
      </c>
      <c r="Q145" s="260" t="s">
        <v>9377</v>
      </c>
      <c r="R145" s="260">
        <v>20</v>
      </c>
      <c r="S145" s="412" t="s">
        <v>9605</v>
      </c>
      <c r="T145" s="415" t="s">
        <v>9606</v>
      </c>
      <c r="U145" s="415" t="s">
        <v>9607</v>
      </c>
    </row>
    <row r="146" spans="1:21" ht="78.75">
      <c r="A146" s="226">
        <v>139</v>
      </c>
      <c r="B146" s="260"/>
      <c r="C146" s="409" t="s">
        <v>9608</v>
      </c>
      <c r="D146" s="409" t="s">
        <v>9609</v>
      </c>
      <c r="E146" s="410" t="s">
        <v>9610</v>
      </c>
      <c r="F146" s="402" t="s">
        <v>1531</v>
      </c>
      <c r="G146" s="409" t="s">
        <v>31</v>
      </c>
      <c r="H146" s="260" t="s">
        <v>41</v>
      </c>
      <c r="I146" s="260" t="s">
        <v>6</v>
      </c>
      <c r="J146" s="409" t="s">
        <v>9538</v>
      </c>
      <c r="K146" s="260">
        <v>100000</v>
      </c>
      <c r="L146" s="260">
        <v>63000</v>
      </c>
      <c r="M146" s="260" t="s">
        <v>7721</v>
      </c>
      <c r="N146" s="411">
        <v>70000</v>
      </c>
      <c r="O146" s="260">
        <v>20</v>
      </c>
      <c r="P146" s="411">
        <v>35000</v>
      </c>
      <c r="Q146" s="260" t="s">
        <v>9377</v>
      </c>
      <c r="R146" s="260">
        <v>20</v>
      </c>
      <c r="S146" s="412" t="s">
        <v>9611</v>
      </c>
      <c r="T146" s="415" t="s">
        <v>9612</v>
      </c>
      <c r="U146" s="415" t="s">
        <v>9613</v>
      </c>
    </row>
    <row r="147" spans="1:21" ht="105">
      <c r="A147" s="226">
        <v>140</v>
      </c>
      <c r="B147" s="260"/>
      <c r="C147" s="409" t="s">
        <v>9614</v>
      </c>
      <c r="D147" s="409" t="s">
        <v>9615</v>
      </c>
      <c r="E147" s="410" t="s">
        <v>9616</v>
      </c>
      <c r="F147" s="402" t="s">
        <v>1531</v>
      </c>
      <c r="G147" s="409" t="s">
        <v>31</v>
      </c>
      <c r="H147" s="260" t="s">
        <v>41</v>
      </c>
      <c r="I147" s="260" t="s">
        <v>6</v>
      </c>
      <c r="J147" s="409" t="s">
        <v>4473</v>
      </c>
      <c r="K147" s="260">
        <v>50000</v>
      </c>
      <c r="L147" s="260">
        <v>31500</v>
      </c>
      <c r="M147" s="260" t="s">
        <v>7721</v>
      </c>
      <c r="N147" s="411">
        <v>35000</v>
      </c>
      <c r="O147" s="260">
        <v>20</v>
      </c>
      <c r="P147" s="411">
        <v>35000</v>
      </c>
      <c r="Q147" s="260" t="s">
        <v>9377</v>
      </c>
      <c r="R147" s="260">
        <v>20</v>
      </c>
      <c r="S147" s="412" t="s">
        <v>9617</v>
      </c>
      <c r="T147" s="415" t="s">
        <v>9618</v>
      </c>
      <c r="U147" s="413" t="s">
        <v>9619</v>
      </c>
    </row>
    <row r="148" spans="1:21" ht="105">
      <c r="A148" s="226">
        <v>141</v>
      </c>
      <c r="B148" s="260"/>
      <c r="C148" s="409" t="s">
        <v>9620</v>
      </c>
      <c r="D148" s="409" t="s">
        <v>9621</v>
      </c>
      <c r="E148" s="410" t="s">
        <v>9622</v>
      </c>
      <c r="F148" s="402" t="s">
        <v>1531</v>
      </c>
      <c r="G148" s="409" t="s">
        <v>31</v>
      </c>
      <c r="H148" s="260" t="s">
        <v>41</v>
      </c>
      <c r="I148" s="260" t="s">
        <v>6</v>
      </c>
      <c r="J148" s="409" t="s">
        <v>9538</v>
      </c>
      <c r="K148" s="260">
        <v>50000</v>
      </c>
      <c r="L148" s="260">
        <v>31500</v>
      </c>
      <c r="M148" s="260" t="s">
        <v>7721</v>
      </c>
      <c r="N148" s="411">
        <v>35000</v>
      </c>
      <c r="O148" s="260">
        <v>20</v>
      </c>
      <c r="P148" s="411">
        <v>35000</v>
      </c>
      <c r="Q148" s="260" t="s">
        <v>9377</v>
      </c>
      <c r="R148" s="260">
        <v>20</v>
      </c>
      <c r="S148" s="412" t="s">
        <v>9623</v>
      </c>
      <c r="T148" s="415" t="s">
        <v>9624</v>
      </c>
      <c r="U148" s="415" t="s">
        <v>9625</v>
      </c>
    </row>
    <row r="149" spans="1:21" ht="105">
      <c r="A149" s="226">
        <v>142</v>
      </c>
      <c r="B149" s="260"/>
      <c r="C149" s="409" t="s">
        <v>9626</v>
      </c>
      <c r="D149" s="409" t="s">
        <v>3790</v>
      </c>
      <c r="E149" s="410" t="s">
        <v>9622</v>
      </c>
      <c r="F149" s="402" t="s">
        <v>1531</v>
      </c>
      <c r="G149" s="409" t="s">
        <v>31</v>
      </c>
      <c r="H149" s="260" t="s">
        <v>41</v>
      </c>
      <c r="I149" s="260" t="s">
        <v>6</v>
      </c>
      <c r="J149" s="409" t="s">
        <v>9538</v>
      </c>
      <c r="K149" s="260">
        <v>50000</v>
      </c>
      <c r="L149" s="260">
        <v>31500</v>
      </c>
      <c r="M149" s="260" t="s">
        <v>7721</v>
      </c>
      <c r="N149" s="411">
        <v>35000</v>
      </c>
      <c r="O149" s="260">
        <v>20</v>
      </c>
      <c r="P149" s="411">
        <v>35000</v>
      </c>
      <c r="Q149" s="260" t="s">
        <v>9377</v>
      </c>
      <c r="R149" s="260">
        <v>20</v>
      </c>
      <c r="S149" s="412" t="s">
        <v>9627</v>
      </c>
      <c r="T149" s="415" t="s">
        <v>9628</v>
      </c>
      <c r="U149" s="415" t="s">
        <v>9629</v>
      </c>
    </row>
    <row r="150" spans="1:21" ht="105">
      <c r="A150" s="226">
        <v>143</v>
      </c>
      <c r="B150" s="260"/>
      <c r="C150" s="409" t="s">
        <v>9630</v>
      </c>
      <c r="D150" s="409" t="s">
        <v>8910</v>
      </c>
      <c r="E150" s="410" t="s">
        <v>9622</v>
      </c>
      <c r="F150" s="402" t="s">
        <v>1531</v>
      </c>
      <c r="G150" s="409" t="s">
        <v>31</v>
      </c>
      <c r="H150" s="260" t="s">
        <v>32</v>
      </c>
      <c r="I150" s="260" t="s">
        <v>6</v>
      </c>
      <c r="J150" s="409" t="s">
        <v>9538</v>
      </c>
      <c r="K150" s="260">
        <v>50000</v>
      </c>
      <c r="L150" s="260">
        <v>31500</v>
      </c>
      <c r="M150" s="260" t="s">
        <v>7721</v>
      </c>
      <c r="N150" s="411">
        <v>35000</v>
      </c>
      <c r="O150" s="260">
        <v>20</v>
      </c>
      <c r="P150" s="411">
        <v>35000</v>
      </c>
      <c r="Q150" s="260" t="s">
        <v>9377</v>
      </c>
      <c r="R150" s="260">
        <v>20</v>
      </c>
      <c r="S150" s="412" t="s">
        <v>9631</v>
      </c>
      <c r="T150" s="415" t="s">
        <v>9632</v>
      </c>
      <c r="U150" s="415" t="s">
        <v>9633</v>
      </c>
    </row>
    <row r="151" spans="1:21" ht="135">
      <c r="A151" s="226">
        <v>144</v>
      </c>
      <c r="B151" s="260"/>
      <c r="C151" s="409" t="s">
        <v>9634</v>
      </c>
      <c r="D151" s="409" t="s">
        <v>9635</v>
      </c>
      <c r="E151" s="410" t="s">
        <v>9636</v>
      </c>
      <c r="F151" s="402" t="s">
        <v>1531</v>
      </c>
      <c r="G151" s="409" t="s">
        <v>31</v>
      </c>
      <c r="H151" s="260" t="s">
        <v>41</v>
      </c>
      <c r="I151" s="260" t="s">
        <v>6</v>
      </c>
      <c r="J151" s="409" t="s">
        <v>7457</v>
      </c>
      <c r="K151" s="260">
        <v>50000</v>
      </c>
      <c r="L151" s="260">
        <v>31500</v>
      </c>
      <c r="M151" s="260" t="s">
        <v>7721</v>
      </c>
      <c r="N151" s="411">
        <v>35000</v>
      </c>
      <c r="O151" s="260">
        <v>20</v>
      </c>
      <c r="P151" s="411">
        <v>35000</v>
      </c>
      <c r="Q151" s="260" t="s">
        <v>9377</v>
      </c>
      <c r="R151" s="260">
        <v>20</v>
      </c>
      <c r="S151" s="412" t="s">
        <v>9637</v>
      </c>
      <c r="T151" s="415" t="s">
        <v>9638</v>
      </c>
      <c r="U151" s="415" t="s">
        <v>9639</v>
      </c>
    </row>
    <row r="152" spans="1:21" ht="105">
      <c r="A152" s="226">
        <v>145</v>
      </c>
      <c r="B152" s="260"/>
      <c r="C152" s="409" t="s">
        <v>9640</v>
      </c>
      <c r="D152" s="409" t="s">
        <v>9641</v>
      </c>
      <c r="E152" s="410" t="s">
        <v>9642</v>
      </c>
      <c r="F152" s="402" t="s">
        <v>1531</v>
      </c>
      <c r="G152" s="409" t="s">
        <v>31</v>
      </c>
      <c r="H152" s="260" t="s">
        <v>32</v>
      </c>
      <c r="I152" s="260" t="s">
        <v>6</v>
      </c>
      <c r="J152" s="409" t="s">
        <v>8882</v>
      </c>
      <c r="K152" s="260">
        <v>50000</v>
      </c>
      <c r="L152" s="260">
        <v>31500</v>
      </c>
      <c r="M152" s="260" t="s">
        <v>7721</v>
      </c>
      <c r="N152" s="411">
        <v>35000</v>
      </c>
      <c r="O152" s="260">
        <v>20</v>
      </c>
      <c r="P152" s="411">
        <v>35000</v>
      </c>
      <c r="Q152" s="260" t="s">
        <v>9377</v>
      </c>
      <c r="R152" s="260">
        <v>20</v>
      </c>
      <c r="S152" s="412" t="s">
        <v>9643</v>
      </c>
      <c r="T152" s="415" t="s">
        <v>9644</v>
      </c>
      <c r="U152" s="415" t="s">
        <v>9645</v>
      </c>
    </row>
    <row r="153" spans="1:21" ht="105">
      <c r="A153" s="226">
        <v>146</v>
      </c>
      <c r="B153" s="260"/>
      <c r="C153" s="409" t="s">
        <v>9646</v>
      </c>
      <c r="D153" s="409" t="s">
        <v>9647</v>
      </c>
      <c r="E153" s="410" t="s">
        <v>9642</v>
      </c>
      <c r="F153" s="402" t="s">
        <v>1531</v>
      </c>
      <c r="G153" s="409" t="s">
        <v>31</v>
      </c>
      <c r="H153" s="260" t="s">
        <v>32</v>
      </c>
      <c r="I153" s="260" t="s">
        <v>6</v>
      </c>
      <c r="J153" s="409" t="s">
        <v>8882</v>
      </c>
      <c r="K153" s="260">
        <v>50000</v>
      </c>
      <c r="L153" s="260">
        <v>31500</v>
      </c>
      <c r="M153" s="260" t="s">
        <v>7721</v>
      </c>
      <c r="N153" s="411">
        <v>35000</v>
      </c>
      <c r="O153" s="260">
        <v>20</v>
      </c>
      <c r="P153" s="411">
        <v>35000</v>
      </c>
      <c r="Q153" s="260" t="s">
        <v>9377</v>
      </c>
      <c r="R153" s="260">
        <v>20</v>
      </c>
      <c r="S153" s="412" t="s">
        <v>9648</v>
      </c>
      <c r="T153" s="415" t="s">
        <v>9649</v>
      </c>
      <c r="U153" s="415" t="s">
        <v>9650</v>
      </c>
    </row>
    <row r="154" spans="1:21" ht="75">
      <c r="A154" s="226">
        <v>147</v>
      </c>
      <c r="B154" s="260"/>
      <c r="C154" s="409" t="s">
        <v>9651</v>
      </c>
      <c r="D154" s="409" t="s">
        <v>9652</v>
      </c>
      <c r="E154" s="410" t="s">
        <v>9653</v>
      </c>
      <c r="F154" s="402" t="s">
        <v>1531</v>
      </c>
      <c r="G154" s="409" t="s">
        <v>31</v>
      </c>
      <c r="H154" s="260" t="s">
        <v>32</v>
      </c>
      <c r="I154" s="260" t="s">
        <v>6</v>
      </c>
      <c r="J154" s="409" t="s">
        <v>8882</v>
      </c>
      <c r="K154" s="260">
        <v>50000</v>
      </c>
      <c r="L154" s="260">
        <v>31500</v>
      </c>
      <c r="M154" s="260" t="s">
        <v>7721</v>
      </c>
      <c r="N154" s="411">
        <v>35000</v>
      </c>
      <c r="O154" s="260">
        <v>20</v>
      </c>
      <c r="P154" s="411">
        <v>35000</v>
      </c>
      <c r="Q154" s="260" t="s">
        <v>9377</v>
      </c>
      <c r="R154" s="260">
        <v>20</v>
      </c>
      <c r="S154" s="412" t="s">
        <v>9654</v>
      </c>
      <c r="T154" s="415" t="s">
        <v>9655</v>
      </c>
      <c r="U154" s="415" t="s">
        <v>9656</v>
      </c>
    </row>
    <row r="155" spans="1:21" ht="75">
      <c r="A155" s="226">
        <v>148</v>
      </c>
      <c r="B155" s="260"/>
      <c r="C155" s="409" t="s">
        <v>9316</v>
      </c>
      <c r="D155" s="409" t="s">
        <v>9657</v>
      </c>
      <c r="E155" s="410" t="s">
        <v>9658</v>
      </c>
      <c r="F155" s="402" t="s">
        <v>1531</v>
      </c>
      <c r="G155" s="409" t="s">
        <v>31</v>
      </c>
      <c r="H155" s="260" t="s">
        <v>32</v>
      </c>
      <c r="I155" s="260" t="s">
        <v>6</v>
      </c>
      <c r="J155" s="409" t="s">
        <v>8882</v>
      </c>
      <c r="K155" s="260">
        <v>50000</v>
      </c>
      <c r="L155" s="260">
        <v>31500</v>
      </c>
      <c r="M155" s="260" t="s">
        <v>7721</v>
      </c>
      <c r="N155" s="411">
        <v>35000</v>
      </c>
      <c r="O155" s="260">
        <v>20</v>
      </c>
      <c r="P155" s="411">
        <v>35000</v>
      </c>
      <c r="Q155" s="260" t="s">
        <v>9377</v>
      </c>
      <c r="R155" s="260">
        <v>20</v>
      </c>
      <c r="S155" s="412" t="s">
        <v>9659</v>
      </c>
      <c r="T155" s="415" t="s">
        <v>9660</v>
      </c>
      <c r="U155" s="415" t="s">
        <v>9661</v>
      </c>
    </row>
    <row r="156" spans="1:21" ht="75">
      <c r="A156" s="226">
        <v>149</v>
      </c>
      <c r="B156" s="260"/>
      <c r="C156" s="409" t="s">
        <v>9662</v>
      </c>
      <c r="D156" s="409" t="s">
        <v>3909</v>
      </c>
      <c r="E156" s="410" t="s">
        <v>9653</v>
      </c>
      <c r="F156" s="402" t="s">
        <v>1531</v>
      </c>
      <c r="G156" s="409" t="s">
        <v>31</v>
      </c>
      <c r="H156" s="260" t="s">
        <v>32</v>
      </c>
      <c r="I156" s="260" t="s">
        <v>6</v>
      </c>
      <c r="J156" s="409" t="s">
        <v>8882</v>
      </c>
      <c r="K156" s="260">
        <v>50000</v>
      </c>
      <c r="L156" s="260">
        <v>31500</v>
      </c>
      <c r="M156" s="260" t="s">
        <v>7721</v>
      </c>
      <c r="N156" s="411">
        <v>35000</v>
      </c>
      <c r="O156" s="260">
        <v>20</v>
      </c>
      <c r="P156" s="411">
        <v>35000</v>
      </c>
      <c r="Q156" s="260" t="s">
        <v>9377</v>
      </c>
      <c r="R156" s="260">
        <v>20</v>
      </c>
      <c r="S156" s="412" t="s">
        <v>9663</v>
      </c>
      <c r="T156" s="415" t="s">
        <v>9664</v>
      </c>
      <c r="U156" s="415" t="s">
        <v>9665</v>
      </c>
    </row>
    <row r="157" spans="1:21" ht="75">
      <c r="A157" s="226">
        <v>150</v>
      </c>
      <c r="B157" s="260"/>
      <c r="C157" s="409" t="s">
        <v>9666</v>
      </c>
      <c r="D157" s="409" t="s">
        <v>9667</v>
      </c>
      <c r="E157" s="410" t="s">
        <v>9658</v>
      </c>
      <c r="F157" s="402" t="s">
        <v>1531</v>
      </c>
      <c r="G157" s="409" t="s">
        <v>31</v>
      </c>
      <c r="H157" s="260" t="s">
        <v>41</v>
      </c>
      <c r="I157" s="260" t="s">
        <v>6</v>
      </c>
      <c r="J157" s="409" t="s">
        <v>8882</v>
      </c>
      <c r="K157" s="260">
        <v>50000</v>
      </c>
      <c r="L157" s="260">
        <v>31500</v>
      </c>
      <c r="M157" s="260" t="s">
        <v>7721</v>
      </c>
      <c r="N157" s="411">
        <v>35000</v>
      </c>
      <c r="O157" s="260">
        <v>20</v>
      </c>
      <c r="P157" s="411">
        <v>35000</v>
      </c>
      <c r="Q157" s="260" t="s">
        <v>9377</v>
      </c>
      <c r="R157" s="260">
        <v>20</v>
      </c>
      <c r="S157" s="412" t="s">
        <v>9668</v>
      </c>
      <c r="T157" s="413" t="s">
        <v>9669</v>
      </c>
      <c r="U157" s="415" t="s">
        <v>9670</v>
      </c>
    </row>
    <row r="158" spans="1:21" ht="120">
      <c r="A158" s="226">
        <v>151</v>
      </c>
      <c r="B158" s="260"/>
      <c r="C158" s="409" t="s">
        <v>9671</v>
      </c>
      <c r="D158" s="409" t="s">
        <v>9672</v>
      </c>
      <c r="E158" s="410" t="s">
        <v>9673</v>
      </c>
      <c r="F158" s="402" t="s">
        <v>1531</v>
      </c>
      <c r="G158" s="409" t="s">
        <v>31</v>
      </c>
      <c r="H158" s="260" t="s">
        <v>32</v>
      </c>
      <c r="I158" s="260" t="s">
        <v>6</v>
      </c>
      <c r="J158" s="409" t="s">
        <v>9674</v>
      </c>
      <c r="K158" s="260">
        <v>50000</v>
      </c>
      <c r="L158" s="260">
        <v>31500</v>
      </c>
      <c r="M158" s="260" t="s">
        <v>7721</v>
      </c>
      <c r="N158" s="411">
        <v>35000</v>
      </c>
      <c r="O158" s="260">
        <v>20</v>
      </c>
      <c r="P158" s="411">
        <v>35000</v>
      </c>
      <c r="Q158" s="260" t="s">
        <v>9377</v>
      </c>
      <c r="R158" s="260">
        <v>20</v>
      </c>
      <c r="S158" s="412" t="s">
        <v>9675</v>
      </c>
      <c r="T158" s="413" t="s">
        <v>9676</v>
      </c>
      <c r="U158" s="415" t="s">
        <v>9677</v>
      </c>
    </row>
    <row r="159" spans="1:21" ht="135">
      <c r="A159" s="226">
        <v>152</v>
      </c>
      <c r="B159" s="260"/>
      <c r="C159" s="409" t="s">
        <v>7569</v>
      </c>
      <c r="D159" s="409" t="s">
        <v>9678</v>
      </c>
      <c r="E159" s="410" t="s">
        <v>9679</v>
      </c>
      <c r="F159" s="402" t="s">
        <v>1531</v>
      </c>
      <c r="G159" s="409" t="s">
        <v>31</v>
      </c>
      <c r="H159" s="260" t="s">
        <v>32</v>
      </c>
      <c r="I159" s="260" t="s">
        <v>6</v>
      </c>
      <c r="J159" s="409" t="s">
        <v>9680</v>
      </c>
      <c r="K159" s="260">
        <v>50000</v>
      </c>
      <c r="L159" s="260">
        <v>31500</v>
      </c>
      <c r="M159" s="260" t="s">
        <v>7721</v>
      </c>
      <c r="N159" s="411">
        <v>35000</v>
      </c>
      <c r="O159" s="260">
        <v>20</v>
      </c>
      <c r="P159" s="411">
        <v>35000</v>
      </c>
      <c r="Q159" s="260" t="s">
        <v>9377</v>
      </c>
      <c r="R159" s="260">
        <v>20</v>
      </c>
      <c r="S159" s="412" t="s">
        <v>9681</v>
      </c>
      <c r="T159" s="413" t="s">
        <v>9682</v>
      </c>
      <c r="U159" s="415" t="s">
        <v>9683</v>
      </c>
    </row>
    <row r="160" spans="1:21" ht="90">
      <c r="A160" s="226">
        <v>153</v>
      </c>
      <c r="B160" s="260"/>
      <c r="C160" s="409" t="s">
        <v>9684</v>
      </c>
      <c r="D160" s="409" t="s">
        <v>9685</v>
      </c>
      <c r="E160" s="410" t="s">
        <v>9686</v>
      </c>
      <c r="F160" s="402" t="s">
        <v>1531</v>
      </c>
      <c r="G160" s="409" t="s">
        <v>31</v>
      </c>
      <c r="H160" s="260" t="s">
        <v>41</v>
      </c>
      <c r="I160" s="260" t="s">
        <v>6</v>
      </c>
      <c r="J160" s="409" t="s">
        <v>8109</v>
      </c>
      <c r="K160" s="260">
        <v>50000</v>
      </c>
      <c r="L160" s="260">
        <v>31500</v>
      </c>
      <c r="M160" s="260" t="s">
        <v>7721</v>
      </c>
      <c r="N160" s="411">
        <v>35000</v>
      </c>
      <c r="O160" s="260">
        <v>20</v>
      </c>
      <c r="P160" s="411">
        <v>35000</v>
      </c>
      <c r="Q160" s="260" t="s">
        <v>9377</v>
      </c>
      <c r="R160" s="260">
        <v>20</v>
      </c>
      <c r="S160" s="412" t="s">
        <v>9687</v>
      </c>
      <c r="T160" s="413" t="s">
        <v>9688</v>
      </c>
      <c r="U160" s="415" t="s">
        <v>9689</v>
      </c>
    </row>
    <row r="161" spans="1:21" ht="75">
      <c r="A161" s="226">
        <v>154</v>
      </c>
      <c r="B161" s="260"/>
      <c r="C161" s="409" t="s">
        <v>9690</v>
      </c>
      <c r="D161" s="409" t="s">
        <v>9691</v>
      </c>
      <c r="E161" s="410" t="s">
        <v>9692</v>
      </c>
      <c r="F161" s="402" t="s">
        <v>1531</v>
      </c>
      <c r="G161" s="409" t="s">
        <v>31</v>
      </c>
      <c r="H161" s="260" t="s">
        <v>32</v>
      </c>
      <c r="I161" s="260" t="s">
        <v>6</v>
      </c>
      <c r="J161" s="409" t="s">
        <v>9693</v>
      </c>
      <c r="K161" s="260">
        <v>50000</v>
      </c>
      <c r="L161" s="260">
        <v>31500</v>
      </c>
      <c r="M161" s="260" t="s">
        <v>7721</v>
      </c>
      <c r="N161" s="411">
        <v>35000</v>
      </c>
      <c r="O161" s="260">
        <v>20</v>
      </c>
      <c r="P161" s="411">
        <v>70000</v>
      </c>
      <c r="Q161" s="260" t="s">
        <v>9377</v>
      </c>
      <c r="R161" s="260">
        <v>20</v>
      </c>
      <c r="S161" s="412" t="s">
        <v>9694</v>
      </c>
      <c r="T161" s="413" t="s">
        <v>9695</v>
      </c>
      <c r="U161" s="415" t="s">
        <v>9696</v>
      </c>
    </row>
    <row r="162" spans="1:21" ht="120">
      <c r="A162" s="226">
        <v>155</v>
      </c>
      <c r="B162" s="260"/>
      <c r="C162" s="409" t="s">
        <v>9697</v>
      </c>
      <c r="D162" s="409" t="s">
        <v>9698</v>
      </c>
      <c r="E162" s="410" t="s">
        <v>9699</v>
      </c>
      <c r="F162" s="402" t="s">
        <v>1531</v>
      </c>
      <c r="G162" s="409" t="s">
        <v>31</v>
      </c>
      <c r="H162" s="260" t="s">
        <v>41</v>
      </c>
      <c r="I162" s="260" t="s">
        <v>6</v>
      </c>
      <c r="J162" s="409" t="s">
        <v>9700</v>
      </c>
      <c r="K162" s="260">
        <v>100000</v>
      </c>
      <c r="L162" s="260">
        <v>63000</v>
      </c>
      <c r="M162" s="260" t="s">
        <v>7721</v>
      </c>
      <c r="N162" s="411">
        <v>70000</v>
      </c>
      <c r="O162" s="260">
        <v>20</v>
      </c>
      <c r="P162" s="411">
        <v>35000</v>
      </c>
      <c r="Q162" s="260" t="s">
        <v>9377</v>
      </c>
      <c r="R162" s="260">
        <v>20</v>
      </c>
      <c r="S162" s="412" t="s">
        <v>9701</v>
      </c>
      <c r="T162" s="413" t="s">
        <v>9702</v>
      </c>
      <c r="U162" s="415" t="s">
        <v>9703</v>
      </c>
    </row>
    <row r="163" spans="1:21" ht="120">
      <c r="A163" s="226">
        <v>156</v>
      </c>
      <c r="B163" s="260"/>
      <c r="C163" s="409" t="s">
        <v>9704</v>
      </c>
      <c r="D163" s="409" t="s">
        <v>9705</v>
      </c>
      <c r="E163" s="410" t="s">
        <v>9706</v>
      </c>
      <c r="F163" s="402" t="s">
        <v>1531</v>
      </c>
      <c r="G163" s="409" t="s">
        <v>31</v>
      </c>
      <c r="H163" s="260" t="s">
        <v>32</v>
      </c>
      <c r="I163" s="260" t="s">
        <v>6</v>
      </c>
      <c r="J163" s="409" t="s">
        <v>4473</v>
      </c>
      <c r="K163" s="260">
        <v>50000</v>
      </c>
      <c r="L163" s="260">
        <v>31500</v>
      </c>
      <c r="M163" s="260" t="s">
        <v>7721</v>
      </c>
      <c r="N163" s="411">
        <v>35000</v>
      </c>
      <c r="O163" s="260">
        <v>20</v>
      </c>
      <c r="P163" s="411">
        <v>35000</v>
      </c>
      <c r="Q163" s="260" t="s">
        <v>9377</v>
      </c>
      <c r="R163" s="260">
        <v>20</v>
      </c>
      <c r="S163" s="412" t="s">
        <v>9707</v>
      </c>
      <c r="T163" s="413" t="s">
        <v>9708</v>
      </c>
      <c r="U163" s="415" t="s">
        <v>9709</v>
      </c>
    </row>
    <row r="164" spans="1:21" ht="75">
      <c r="A164" s="226">
        <v>157</v>
      </c>
      <c r="B164" s="260"/>
      <c r="C164" s="409" t="s">
        <v>9710</v>
      </c>
      <c r="D164" s="409" t="s">
        <v>4252</v>
      </c>
      <c r="E164" s="410" t="s">
        <v>9658</v>
      </c>
      <c r="F164" s="402" t="s">
        <v>1531</v>
      </c>
      <c r="G164" s="409" t="s">
        <v>31</v>
      </c>
      <c r="H164" s="260" t="s">
        <v>41</v>
      </c>
      <c r="I164" s="260" t="s">
        <v>6</v>
      </c>
      <c r="J164" s="409" t="s">
        <v>8882</v>
      </c>
      <c r="K164" s="260">
        <v>50000</v>
      </c>
      <c r="L164" s="260">
        <v>31500</v>
      </c>
      <c r="M164" s="260" t="s">
        <v>7721</v>
      </c>
      <c r="N164" s="411">
        <v>35000</v>
      </c>
      <c r="O164" s="260">
        <v>20</v>
      </c>
      <c r="P164" s="411">
        <v>35000</v>
      </c>
      <c r="Q164" s="260" t="s">
        <v>9377</v>
      </c>
      <c r="R164" s="260">
        <v>20</v>
      </c>
      <c r="S164" s="412" t="s">
        <v>9711</v>
      </c>
      <c r="T164" s="413" t="s">
        <v>9712</v>
      </c>
      <c r="U164" s="415" t="s">
        <v>9713</v>
      </c>
    </row>
    <row r="165" spans="1:21" ht="75">
      <c r="A165" s="226">
        <v>158</v>
      </c>
      <c r="B165" s="260"/>
      <c r="C165" s="409" t="s">
        <v>9714</v>
      </c>
      <c r="D165" s="409" t="s">
        <v>9715</v>
      </c>
      <c r="E165" s="410" t="s">
        <v>9658</v>
      </c>
      <c r="F165" s="402" t="s">
        <v>1531</v>
      </c>
      <c r="G165" s="409" t="s">
        <v>31</v>
      </c>
      <c r="H165" s="260" t="s">
        <v>41</v>
      </c>
      <c r="I165" s="260" t="s">
        <v>6</v>
      </c>
      <c r="J165" s="409" t="s">
        <v>8882</v>
      </c>
      <c r="K165" s="260">
        <v>50000</v>
      </c>
      <c r="L165" s="260">
        <v>31500</v>
      </c>
      <c r="M165" s="260" t="s">
        <v>7721</v>
      </c>
      <c r="N165" s="411">
        <v>35000</v>
      </c>
      <c r="O165" s="260">
        <v>20</v>
      </c>
      <c r="P165" s="411">
        <v>35000</v>
      </c>
      <c r="Q165" s="260" t="s">
        <v>9377</v>
      </c>
      <c r="R165" s="260">
        <v>20</v>
      </c>
      <c r="S165" s="412" t="s">
        <v>9716</v>
      </c>
      <c r="T165" s="413" t="s">
        <v>9717</v>
      </c>
      <c r="U165" s="415" t="s">
        <v>9718</v>
      </c>
    </row>
    <row r="166" spans="1:21" ht="105">
      <c r="A166" s="226">
        <v>159</v>
      </c>
      <c r="B166" s="260"/>
      <c r="C166" s="409" t="s">
        <v>9719</v>
      </c>
      <c r="D166" s="409" t="s">
        <v>9720</v>
      </c>
      <c r="E166" s="410" t="s">
        <v>9721</v>
      </c>
      <c r="F166" s="402" t="s">
        <v>1531</v>
      </c>
      <c r="G166" s="409" t="s">
        <v>31</v>
      </c>
      <c r="H166" s="260" t="s">
        <v>32</v>
      </c>
      <c r="I166" s="260" t="s">
        <v>6</v>
      </c>
      <c r="J166" s="409" t="s">
        <v>8882</v>
      </c>
      <c r="K166" s="260">
        <v>50000</v>
      </c>
      <c r="L166" s="260">
        <v>31500</v>
      </c>
      <c r="M166" s="260" t="s">
        <v>7721</v>
      </c>
      <c r="N166" s="411">
        <v>35000</v>
      </c>
      <c r="O166" s="260">
        <v>20</v>
      </c>
      <c r="P166" s="411">
        <v>35000</v>
      </c>
      <c r="Q166" s="260" t="s">
        <v>9377</v>
      </c>
      <c r="R166" s="260">
        <v>20</v>
      </c>
      <c r="S166" s="412" t="s">
        <v>9722</v>
      </c>
      <c r="T166" s="413" t="s">
        <v>9723</v>
      </c>
      <c r="U166" s="415" t="s">
        <v>9724</v>
      </c>
    </row>
    <row r="167" spans="1:21" ht="60">
      <c r="A167" s="226">
        <v>160</v>
      </c>
      <c r="B167" s="260"/>
      <c r="C167" s="409" t="s">
        <v>9725</v>
      </c>
      <c r="D167" s="409" t="s">
        <v>9726</v>
      </c>
      <c r="E167" s="410" t="s">
        <v>9727</v>
      </c>
      <c r="F167" s="402" t="s">
        <v>1531</v>
      </c>
      <c r="G167" s="409" t="s">
        <v>31</v>
      </c>
      <c r="H167" s="260" t="s">
        <v>32</v>
      </c>
      <c r="I167" s="260" t="s">
        <v>6</v>
      </c>
      <c r="J167" s="409" t="s">
        <v>8882</v>
      </c>
      <c r="K167" s="260">
        <v>50000</v>
      </c>
      <c r="L167" s="260">
        <v>31500</v>
      </c>
      <c r="M167" s="260" t="s">
        <v>7721</v>
      </c>
      <c r="N167" s="411">
        <v>35000</v>
      </c>
      <c r="O167" s="260">
        <v>20</v>
      </c>
      <c r="P167" s="411">
        <v>35000</v>
      </c>
      <c r="Q167" s="260" t="s">
        <v>9377</v>
      </c>
      <c r="R167" s="260">
        <v>20</v>
      </c>
      <c r="S167" s="412" t="s">
        <v>9728</v>
      </c>
      <c r="T167" s="413" t="s">
        <v>9729</v>
      </c>
      <c r="U167" s="415" t="s">
        <v>9730</v>
      </c>
    </row>
    <row r="168" spans="1:21" ht="105">
      <c r="A168" s="226">
        <v>161</v>
      </c>
      <c r="B168" s="260"/>
      <c r="C168" s="409" t="s">
        <v>9731</v>
      </c>
      <c r="D168" s="409" t="s">
        <v>9732</v>
      </c>
      <c r="E168" s="410" t="s">
        <v>9594</v>
      </c>
      <c r="F168" s="402" t="s">
        <v>1531</v>
      </c>
      <c r="G168" s="409" t="s">
        <v>31</v>
      </c>
      <c r="H168" s="260" t="s">
        <v>32</v>
      </c>
      <c r="I168" s="260" t="s">
        <v>6</v>
      </c>
      <c r="J168" s="409" t="s">
        <v>8882</v>
      </c>
      <c r="K168" s="260">
        <v>50000</v>
      </c>
      <c r="L168" s="260">
        <v>31500</v>
      </c>
      <c r="M168" s="260" t="s">
        <v>7721</v>
      </c>
      <c r="N168" s="411">
        <v>35000</v>
      </c>
      <c r="O168" s="260">
        <v>20</v>
      </c>
      <c r="P168" s="418">
        <v>35000</v>
      </c>
      <c r="Q168" s="260" t="s">
        <v>9377</v>
      </c>
      <c r="R168" s="260">
        <v>20</v>
      </c>
      <c r="S168" s="412" t="s">
        <v>9733</v>
      </c>
      <c r="T168" s="413" t="s">
        <v>9734</v>
      </c>
      <c r="U168" s="415" t="s">
        <v>9735</v>
      </c>
    </row>
    <row r="169" spans="1:21" ht="120">
      <c r="A169" s="226">
        <v>162</v>
      </c>
      <c r="B169" s="260"/>
      <c r="C169" s="419" t="s">
        <v>9736</v>
      </c>
      <c r="D169" s="419" t="s">
        <v>3594</v>
      </c>
      <c r="E169" s="420" t="s">
        <v>9737</v>
      </c>
      <c r="F169" s="402" t="s">
        <v>1531</v>
      </c>
      <c r="G169" s="409" t="s">
        <v>31</v>
      </c>
      <c r="H169" s="260" t="s">
        <v>41</v>
      </c>
      <c r="I169" s="260" t="s">
        <v>6</v>
      </c>
      <c r="J169" s="419" t="s">
        <v>7207</v>
      </c>
      <c r="K169" s="260">
        <v>50000</v>
      </c>
      <c r="L169" s="260">
        <v>31500</v>
      </c>
      <c r="M169" s="260" t="s">
        <v>7721</v>
      </c>
      <c r="N169" s="418">
        <v>35000</v>
      </c>
      <c r="O169" s="260">
        <v>20</v>
      </c>
      <c r="P169" s="418">
        <v>35000</v>
      </c>
      <c r="Q169" s="260" t="s">
        <v>9377</v>
      </c>
      <c r="R169" s="260">
        <v>20</v>
      </c>
      <c r="S169" s="414" t="s">
        <v>9738</v>
      </c>
      <c r="T169" s="415" t="s">
        <v>9739</v>
      </c>
      <c r="U169" s="415" t="s">
        <v>9740</v>
      </c>
    </row>
    <row r="170" spans="1:21" ht="135">
      <c r="A170" s="226">
        <v>163</v>
      </c>
      <c r="B170" s="260"/>
      <c r="C170" s="260" t="s">
        <v>7103</v>
      </c>
      <c r="D170" s="260" t="s">
        <v>9741</v>
      </c>
      <c r="E170" s="74" t="s">
        <v>9742</v>
      </c>
      <c r="F170" s="402" t="s">
        <v>1531</v>
      </c>
      <c r="G170" s="260" t="s">
        <v>31</v>
      </c>
      <c r="H170" s="260" t="s">
        <v>32</v>
      </c>
      <c r="I170" s="260" t="s">
        <v>6</v>
      </c>
      <c r="J170" s="260" t="s">
        <v>9743</v>
      </c>
      <c r="K170" s="260">
        <v>50000</v>
      </c>
      <c r="L170" s="260">
        <v>31500</v>
      </c>
      <c r="M170" s="260" t="s">
        <v>8040</v>
      </c>
      <c r="N170" s="260">
        <v>35000</v>
      </c>
      <c r="O170" s="260">
        <v>20</v>
      </c>
      <c r="P170" s="260">
        <v>35000</v>
      </c>
      <c r="Q170" s="260" t="s">
        <v>9744</v>
      </c>
      <c r="R170" s="260">
        <v>20</v>
      </c>
      <c r="S170" s="404" t="s">
        <v>7107</v>
      </c>
      <c r="T170" s="404" t="s">
        <v>9745</v>
      </c>
      <c r="U170" s="404" t="s">
        <v>9746</v>
      </c>
    </row>
    <row r="171" spans="1:21" ht="120">
      <c r="A171" s="226">
        <v>164</v>
      </c>
      <c r="B171" s="260"/>
      <c r="C171" s="314" t="s">
        <v>9747</v>
      </c>
      <c r="D171" s="377" t="s">
        <v>9748</v>
      </c>
      <c r="E171" s="396" t="s">
        <v>9749</v>
      </c>
      <c r="F171" s="402" t="s">
        <v>1531</v>
      </c>
      <c r="G171" s="230" t="s">
        <v>31</v>
      </c>
      <c r="H171" s="260" t="s">
        <v>32</v>
      </c>
      <c r="I171" s="260" t="s">
        <v>6</v>
      </c>
      <c r="J171" s="377" t="s">
        <v>9183</v>
      </c>
      <c r="K171" s="260">
        <v>50000</v>
      </c>
      <c r="L171" s="260">
        <v>31500</v>
      </c>
      <c r="M171" s="260" t="s">
        <v>7721</v>
      </c>
      <c r="N171" s="314">
        <v>35000</v>
      </c>
      <c r="O171" s="260">
        <v>20</v>
      </c>
      <c r="P171" s="314">
        <v>35000</v>
      </c>
      <c r="Q171" s="260" t="s">
        <v>9750</v>
      </c>
      <c r="R171" s="260">
        <v>20</v>
      </c>
      <c r="S171" s="372" t="s">
        <v>9751</v>
      </c>
      <c r="T171" s="399" t="s">
        <v>9752</v>
      </c>
      <c r="U171" s="404" t="s">
        <v>9753</v>
      </c>
    </row>
    <row r="172" spans="1:21" ht="90">
      <c r="A172" s="226">
        <v>165</v>
      </c>
      <c r="B172" s="260"/>
      <c r="C172" s="377" t="s">
        <v>9754</v>
      </c>
      <c r="D172" s="377" t="s">
        <v>9755</v>
      </c>
      <c r="E172" s="368" t="s">
        <v>9756</v>
      </c>
      <c r="F172" s="402" t="s">
        <v>1531</v>
      </c>
      <c r="G172" s="230" t="s">
        <v>31</v>
      </c>
      <c r="H172" s="260" t="s">
        <v>41</v>
      </c>
      <c r="I172" s="260" t="s">
        <v>6</v>
      </c>
      <c r="J172" s="377" t="s">
        <v>9165</v>
      </c>
      <c r="K172" s="260">
        <v>50000</v>
      </c>
      <c r="L172" s="260">
        <v>31500</v>
      </c>
      <c r="M172" s="260" t="s">
        <v>7721</v>
      </c>
      <c r="N172" s="314">
        <v>35000</v>
      </c>
      <c r="O172" s="260">
        <v>20</v>
      </c>
      <c r="P172" s="314">
        <v>35000</v>
      </c>
      <c r="Q172" s="260" t="s">
        <v>9750</v>
      </c>
      <c r="R172" s="260">
        <v>20</v>
      </c>
      <c r="S172" s="372" t="s">
        <v>9757</v>
      </c>
      <c r="T172" s="399" t="s">
        <v>9758</v>
      </c>
      <c r="U172" s="404" t="s">
        <v>9759</v>
      </c>
    </row>
    <row r="173" spans="1:21" ht="135">
      <c r="A173" s="226">
        <v>166</v>
      </c>
      <c r="B173" s="260"/>
      <c r="C173" s="377" t="s">
        <v>7436</v>
      </c>
      <c r="D173" s="377" t="s">
        <v>9760</v>
      </c>
      <c r="E173" s="368" t="s">
        <v>9761</v>
      </c>
      <c r="F173" s="402" t="s">
        <v>1531</v>
      </c>
      <c r="G173" s="230" t="s">
        <v>31</v>
      </c>
      <c r="H173" s="260" t="s">
        <v>32</v>
      </c>
      <c r="I173" s="260" t="s">
        <v>6</v>
      </c>
      <c r="J173" s="314" t="s">
        <v>9183</v>
      </c>
      <c r="K173" s="260">
        <v>50000</v>
      </c>
      <c r="L173" s="260">
        <v>31500</v>
      </c>
      <c r="M173" s="260" t="s">
        <v>7721</v>
      </c>
      <c r="N173" s="314">
        <v>35000</v>
      </c>
      <c r="O173" s="260">
        <v>20</v>
      </c>
      <c r="P173" s="314">
        <v>35000</v>
      </c>
      <c r="Q173" s="260" t="s">
        <v>9750</v>
      </c>
      <c r="R173" s="260">
        <v>20</v>
      </c>
      <c r="S173" s="372" t="s">
        <v>9762</v>
      </c>
      <c r="T173" s="399" t="s">
        <v>9763</v>
      </c>
      <c r="U173" s="404" t="s">
        <v>9764</v>
      </c>
    </row>
    <row r="174" spans="1:21" ht="105">
      <c r="A174" s="226">
        <v>167</v>
      </c>
      <c r="B174" s="260"/>
      <c r="C174" s="377" t="s">
        <v>9765</v>
      </c>
      <c r="D174" s="377" t="s">
        <v>9766</v>
      </c>
      <c r="E174" s="368" t="s">
        <v>9767</v>
      </c>
      <c r="F174" s="402" t="s">
        <v>1531</v>
      </c>
      <c r="G174" s="230" t="s">
        <v>31</v>
      </c>
      <c r="H174" s="260" t="s">
        <v>32</v>
      </c>
      <c r="I174" s="260" t="s">
        <v>6</v>
      </c>
      <c r="J174" s="377" t="s">
        <v>9183</v>
      </c>
      <c r="K174" s="260">
        <v>50000</v>
      </c>
      <c r="L174" s="260">
        <v>31500</v>
      </c>
      <c r="M174" s="260" t="s">
        <v>7721</v>
      </c>
      <c r="N174" s="314">
        <v>35000</v>
      </c>
      <c r="O174" s="260">
        <v>20</v>
      </c>
      <c r="P174" s="314">
        <v>35000</v>
      </c>
      <c r="Q174" s="260" t="s">
        <v>9750</v>
      </c>
      <c r="R174" s="260">
        <v>20</v>
      </c>
      <c r="S174" s="372" t="s">
        <v>9768</v>
      </c>
      <c r="T174" s="399" t="s">
        <v>9769</v>
      </c>
      <c r="U174" s="404" t="s">
        <v>9770</v>
      </c>
    </row>
    <row r="175" spans="1:21" ht="75">
      <c r="A175" s="226">
        <v>168</v>
      </c>
      <c r="B175" s="260"/>
      <c r="C175" s="377" t="s">
        <v>9771</v>
      </c>
      <c r="D175" s="377" t="s">
        <v>9772</v>
      </c>
      <c r="E175" s="368" t="s">
        <v>9773</v>
      </c>
      <c r="F175" s="402" t="s">
        <v>1531</v>
      </c>
      <c r="G175" s="230" t="s">
        <v>31</v>
      </c>
      <c r="H175" s="260" t="s">
        <v>32</v>
      </c>
      <c r="I175" s="260" t="s">
        <v>6</v>
      </c>
      <c r="J175" s="377" t="s">
        <v>9165</v>
      </c>
      <c r="K175" s="260">
        <v>50000</v>
      </c>
      <c r="L175" s="260">
        <v>31500</v>
      </c>
      <c r="M175" s="260" t="s">
        <v>7721</v>
      </c>
      <c r="N175" s="314">
        <v>35000</v>
      </c>
      <c r="O175" s="260">
        <v>20</v>
      </c>
      <c r="P175" s="314">
        <v>35000</v>
      </c>
      <c r="Q175" s="260" t="s">
        <v>9750</v>
      </c>
      <c r="R175" s="260">
        <v>20</v>
      </c>
      <c r="S175" s="372" t="s">
        <v>9774</v>
      </c>
      <c r="T175" s="399" t="s">
        <v>9775</v>
      </c>
      <c r="U175" s="404" t="s">
        <v>9776</v>
      </c>
    </row>
    <row r="176" spans="1:21" ht="90">
      <c r="A176" s="226">
        <v>169</v>
      </c>
      <c r="B176" s="260"/>
      <c r="C176" s="377" t="s">
        <v>9777</v>
      </c>
      <c r="D176" s="377" t="s">
        <v>9778</v>
      </c>
      <c r="E176" s="368" t="s">
        <v>9779</v>
      </c>
      <c r="F176" s="402" t="s">
        <v>1531</v>
      </c>
      <c r="G176" s="230" t="s">
        <v>31</v>
      </c>
      <c r="H176" s="260" t="s">
        <v>32</v>
      </c>
      <c r="I176" s="260" t="s">
        <v>6</v>
      </c>
      <c r="J176" s="377" t="s">
        <v>9183</v>
      </c>
      <c r="K176" s="260">
        <v>50000</v>
      </c>
      <c r="L176" s="260">
        <v>31500</v>
      </c>
      <c r="M176" s="260" t="s">
        <v>7721</v>
      </c>
      <c r="N176" s="314">
        <v>35000</v>
      </c>
      <c r="O176" s="260">
        <v>20</v>
      </c>
      <c r="P176" s="314">
        <v>35000</v>
      </c>
      <c r="Q176" s="260" t="s">
        <v>9750</v>
      </c>
      <c r="R176" s="260">
        <v>20</v>
      </c>
      <c r="S176" s="372" t="s">
        <v>9780</v>
      </c>
      <c r="T176" s="399" t="s">
        <v>9781</v>
      </c>
      <c r="U176" s="404" t="s">
        <v>9782</v>
      </c>
    </row>
    <row r="177" spans="1:21" ht="105">
      <c r="A177" s="226">
        <v>170</v>
      </c>
      <c r="B177" s="260"/>
      <c r="C177" s="377" t="s">
        <v>9783</v>
      </c>
      <c r="D177" s="377" t="s">
        <v>8531</v>
      </c>
      <c r="E177" s="343" t="s">
        <v>9784</v>
      </c>
      <c r="F177" s="402" t="s">
        <v>1531</v>
      </c>
      <c r="G177" s="230" t="s">
        <v>31</v>
      </c>
      <c r="H177" s="260" t="s">
        <v>32</v>
      </c>
      <c r="I177" s="260" t="s">
        <v>6</v>
      </c>
      <c r="J177" s="377" t="s">
        <v>9183</v>
      </c>
      <c r="K177" s="260">
        <v>50000</v>
      </c>
      <c r="L177" s="260">
        <v>31500</v>
      </c>
      <c r="M177" s="260" t="s">
        <v>7721</v>
      </c>
      <c r="N177" s="314">
        <v>35000</v>
      </c>
      <c r="O177" s="260">
        <v>20</v>
      </c>
      <c r="P177" s="314">
        <v>35000</v>
      </c>
      <c r="Q177" s="260" t="s">
        <v>9750</v>
      </c>
      <c r="R177" s="260">
        <v>20</v>
      </c>
      <c r="S177" s="372" t="s">
        <v>9785</v>
      </c>
      <c r="T177" s="421" t="s">
        <v>9786</v>
      </c>
      <c r="U177" s="404" t="s">
        <v>9787</v>
      </c>
    </row>
    <row r="178" spans="1:21" ht="90">
      <c r="A178" s="226">
        <v>171</v>
      </c>
      <c r="B178" s="260"/>
      <c r="C178" s="377" t="s">
        <v>9788</v>
      </c>
      <c r="D178" s="377" t="s">
        <v>9789</v>
      </c>
      <c r="E178" s="368" t="s">
        <v>9790</v>
      </c>
      <c r="F178" s="402" t="s">
        <v>1531</v>
      </c>
      <c r="G178" s="230" t="s">
        <v>31</v>
      </c>
      <c r="H178" s="260" t="s">
        <v>32</v>
      </c>
      <c r="I178" s="260" t="s">
        <v>6</v>
      </c>
      <c r="J178" s="377" t="s">
        <v>9165</v>
      </c>
      <c r="K178" s="260">
        <v>50000</v>
      </c>
      <c r="L178" s="260">
        <v>31500</v>
      </c>
      <c r="M178" s="260" t="s">
        <v>7721</v>
      </c>
      <c r="N178" s="314">
        <v>35000</v>
      </c>
      <c r="O178" s="260">
        <v>20</v>
      </c>
      <c r="P178" s="314">
        <v>35000</v>
      </c>
      <c r="Q178" s="260" t="s">
        <v>9750</v>
      </c>
      <c r="R178" s="260">
        <v>20</v>
      </c>
      <c r="S178" s="372" t="s">
        <v>9791</v>
      </c>
      <c r="T178" s="399" t="s">
        <v>9792</v>
      </c>
      <c r="U178" s="404" t="s">
        <v>9793</v>
      </c>
    </row>
    <row r="179" spans="1:21" ht="105">
      <c r="A179" s="226">
        <v>172</v>
      </c>
      <c r="B179" s="260"/>
      <c r="C179" s="377" t="s">
        <v>9794</v>
      </c>
      <c r="D179" s="377" t="s">
        <v>9795</v>
      </c>
      <c r="E179" s="368" t="s">
        <v>9796</v>
      </c>
      <c r="F179" s="402" t="s">
        <v>1531</v>
      </c>
      <c r="G179" s="230" t="s">
        <v>31</v>
      </c>
      <c r="H179" s="260" t="s">
        <v>32</v>
      </c>
      <c r="I179" s="260" t="s">
        <v>6</v>
      </c>
      <c r="J179" s="377" t="s">
        <v>9183</v>
      </c>
      <c r="K179" s="260">
        <v>50000</v>
      </c>
      <c r="L179" s="260">
        <v>31500</v>
      </c>
      <c r="M179" s="260" t="s">
        <v>7721</v>
      </c>
      <c r="N179" s="314">
        <v>35000</v>
      </c>
      <c r="O179" s="260">
        <v>20</v>
      </c>
      <c r="P179" s="314">
        <v>35000</v>
      </c>
      <c r="Q179" s="260" t="s">
        <v>9750</v>
      </c>
      <c r="R179" s="260">
        <v>20</v>
      </c>
      <c r="S179" s="372" t="s">
        <v>9797</v>
      </c>
      <c r="T179" s="399" t="s">
        <v>9798</v>
      </c>
      <c r="U179" s="404" t="s">
        <v>9799</v>
      </c>
    </row>
    <row r="180" spans="1:21" ht="105">
      <c r="A180" s="226">
        <v>173</v>
      </c>
      <c r="B180" s="260"/>
      <c r="C180" s="377" t="s">
        <v>9800</v>
      </c>
      <c r="D180" s="377" t="s">
        <v>9801</v>
      </c>
      <c r="E180" s="368" t="s">
        <v>9802</v>
      </c>
      <c r="F180" s="402" t="s">
        <v>1531</v>
      </c>
      <c r="G180" s="230" t="s">
        <v>31</v>
      </c>
      <c r="H180" s="260" t="s">
        <v>32</v>
      </c>
      <c r="I180" s="260" t="s">
        <v>6</v>
      </c>
      <c r="J180" s="377" t="s">
        <v>9165</v>
      </c>
      <c r="K180" s="260">
        <v>50000</v>
      </c>
      <c r="L180" s="260">
        <v>31500</v>
      </c>
      <c r="M180" s="260" t="s">
        <v>7721</v>
      </c>
      <c r="N180" s="314">
        <v>35000</v>
      </c>
      <c r="O180" s="260">
        <v>20</v>
      </c>
      <c r="P180" s="314">
        <v>35000</v>
      </c>
      <c r="Q180" s="260" t="s">
        <v>9750</v>
      </c>
      <c r="R180" s="260">
        <v>20</v>
      </c>
      <c r="S180" s="372" t="s">
        <v>9803</v>
      </c>
      <c r="T180" s="399" t="s">
        <v>9804</v>
      </c>
      <c r="U180" s="404" t="s">
        <v>9805</v>
      </c>
    </row>
    <row r="181" spans="1:21" ht="75">
      <c r="A181" s="226">
        <v>174</v>
      </c>
      <c r="B181" s="260"/>
      <c r="C181" s="377" t="s">
        <v>9806</v>
      </c>
      <c r="D181" s="377" t="s">
        <v>9807</v>
      </c>
      <c r="E181" s="368" t="s">
        <v>9808</v>
      </c>
      <c r="F181" s="402" t="s">
        <v>1531</v>
      </c>
      <c r="G181" s="230" t="s">
        <v>31</v>
      </c>
      <c r="H181" s="260" t="s">
        <v>32</v>
      </c>
      <c r="I181" s="260" t="s">
        <v>6</v>
      </c>
      <c r="J181" s="377" t="s">
        <v>9183</v>
      </c>
      <c r="K181" s="260">
        <v>50000</v>
      </c>
      <c r="L181" s="260">
        <v>31500</v>
      </c>
      <c r="M181" s="260" t="s">
        <v>7721</v>
      </c>
      <c r="N181" s="314">
        <v>35000</v>
      </c>
      <c r="O181" s="260">
        <v>20</v>
      </c>
      <c r="P181" s="314">
        <v>35000</v>
      </c>
      <c r="Q181" s="260" t="s">
        <v>9750</v>
      </c>
      <c r="R181" s="260">
        <v>20</v>
      </c>
      <c r="S181" s="372" t="s">
        <v>9809</v>
      </c>
      <c r="T181" s="399" t="s">
        <v>9810</v>
      </c>
      <c r="U181" s="404" t="s">
        <v>9811</v>
      </c>
    </row>
    <row r="182" spans="1:21" ht="75">
      <c r="A182" s="226">
        <v>175</v>
      </c>
      <c r="B182" s="260"/>
      <c r="C182" s="377" t="s">
        <v>9812</v>
      </c>
      <c r="D182" s="377" t="s">
        <v>9813</v>
      </c>
      <c r="E182" s="368" t="s">
        <v>9814</v>
      </c>
      <c r="F182" s="402" t="s">
        <v>1531</v>
      </c>
      <c r="G182" s="230" t="s">
        <v>31</v>
      </c>
      <c r="H182" s="260" t="s">
        <v>32</v>
      </c>
      <c r="I182" s="260" t="s">
        <v>6</v>
      </c>
      <c r="J182" s="377" t="s">
        <v>9165</v>
      </c>
      <c r="K182" s="260">
        <v>50000</v>
      </c>
      <c r="L182" s="260">
        <v>31500</v>
      </c>
      <c r="M182" s="260" t="s">
        <v>7721</v>
      </c>
      <c r="N182" s="314">
        <v>35000</v>
      </c>
      <c r="O182" s="260">
        <v>20</v>
      </c>
      <c r="P182" s="314">
        <v>35000</v>
      </c>
      <c r="Q182" s="260" t="s">
        <v>9750</v>
      </c>
      <c r="R182" s="260">
        <v>20</v>
      </c>
      <c r="S182" s="372" t="s">
        <v>9815</v>
      </c>
      <c r="T182" s="421" t="s">
        <v>9816</v>
      </c>
      <c r="U182" s="404" t="s">
        <v>9817</v>
      </c>
    </row>
    <row r="183" spans="1:21" ht="105">
      <c r="A183" s="226">
        <v>176</v>
      </c>
      <c r="B183" s="260"/>
      <c r="C183" s="377" t="s">
        <v>9818</v>
      </c>
      <c r="D183" s="377" t="s">
        <v>9819</v>
      </c>
      <c r="E183" s="368" t="s">
        <v>9820</v>
      </c>
      <c r="F183" s="402" t="s">
        <v>1531</v>
      </c>
      <c r="G183" s="230" t="s">
        <v>31</v>
      </c>
      <c r="H183" s="260" t="s">
        <v>32</v>
      </c>
      <c r="I183" s="260" t="s">
        <v>6</v>
      </c>
      <c r="J183" s="377" t="s">
        <v>9183</v>
      </c>
      <c r="K183" s="260">
        <v>50000</v>
      </c>
      <c r="L183" s="260">
        <v>31500</v>
      </c>
      <c r="M183" s="260" t="s">
        <v>7721</v>
      </c>
      <c r="N183" s="314">
        <v>35000</v>
      </c>
      <c r="O183" s="260">
        <v>20</v>
      </c>
      <c r="P183" s="314">
        <v>35000</v>
      </c>
      <c r="Q183" s="260" t="s">
        <v>9750</v>
      </c>
      <c r="R183" s="260">
        <v>20</v>
      </c>
      <c r="S183" s="372" t="s">
        <v>9821</v>
      </c>
      <c r="T183" s="421" t="s">
        <v>9822</v>
      </c>
      <c r="U183" s="404" t="s">
        <v>9823</v>
      </c>
    </row>
    <row r="184" spans="1:21" ht="120">
      <c r="A184" s="226">
        <v>177</v>
      </c>
      <c r="B184" s="260"/>
      <c r="C184" s="377" t="s">
        <v>9824</v>
      </c>
      <c r="D184" s="377" t="s">
        <v>9825</v>
      </c>
      <c r="E184" s="368" t="s">
        <v>9826</v>
      </c>
      <c r="F184" s="402" t="s">
        <v>1531</v>
      </c>
      <c r="G184" s="230" t="s">
        <v>31</v>
      </c>
      <c r="H184" s="260" t="s">
        <v>32</v>
      </c>
      <c r="I184" s="260" t="s">
        <v>6</v>
      </c>
      <c r="J184" s="377" t="s">
        <v>9827</v>
      </c>
      <c r="K184" s="260">
        <v>50000</v>
      </c>
      <c r="L184" s="260">
        <v>31500</v>
      </c>
      <c r="M184" s="260" t="s">
        <v>7721</v>
      </c>
      <c r="N184" s="314">
        <v>35000</v>
      </c>
      <c r="O184" s="260">
        <v>20</v>
      </c>
      <c r="P184" s="314">
        <v>35000</v>
      </c>
      <c r="Q184" s="260" t="s">
        <v>9750</v>
      </c>
      <c r="R184" s="260">
        <v>20</v>
      </c>
      <c r="S184" s="372" t="s">
        <v>9828</v>
      </c>
      <c r="T184" s="421" t="s">
        <v>9829</v>
      </c>
      <c r="U184" s="404" t="s">
        <v>9830</v>
      </c>
    </row>
    <row r="185" spans="1:21" ht="90">
      <c r="A185" s="226">
        <v>178</v>
      </c>
      <c r="B185" s="260"/>
      <c r="C185" s="377" t="s">
        <v>9831</v>
      </c>
      <c r="D185" s="377" t="s">
        <v>9832</v>
      </c>
      <c r="E185" s="396" t="s">
        <v>9790</v>
      </c>
      <c r="F185" s="402" t="s">
        <v>1531</v>
      </c>
      <c r="G185" s="230" t="s">
        <v>31</v>
      </c>
      <c r="H185" s="260" t="s">
        <v>41</v>
      </c>
      <c r="I185" s="260" t="s">
        <v>6</v>
      </c>
      <c r="J185" s="377" t="s">
        <v>9165</v>
      </c>
      <c r="K185" s="260">
        <v>50000</v>
      </c>
      <c r="L185" s="260">
        <v>31500</v>
      </c>
      <c r="M185" s="260" t="s">
        <v>7721</v>
      </c>
      <c r="N185" s="314">
        <v>35000</v>
      </c>
      <c r="O185" s="260">
        <v>20</v>
      </c>
      <c r="P185" s="314">
        <v>35000</v>
      </c>
      <c r="Q185" s="260" t="s">
        <v>9750</v>
      </c>
      <c r="R185" s="260">
        <v>20</v>
      </c>
      <c r="S185" s="372" t="s">
        <v>9833</v>
      </c>
      <c r="T185" s="421" t="s">
        <v>9834</v>
      </c>
      <c r="U185" s="404" t="s">
        <v>9835</v>
      </c>
    </row>
    <row r="186" spans="1:21" ht="75">
      <c r="A186" s="226">
        <v>179</v>
      </c>
      <c r="B186" s="260"/>
      <c r="C186" s="314" t="s">
        <v>9836</v>
      </c>
      <c r="D186" s="314" t="s">
        <v>9837</v>
      </c>
      <c r="E186" s="343" t="s">
        <v>9838</v>
      </c>
      <c r="F186" s="402" t="s">
        <v>1531</v>
      </c>
      <c r="G186" s="230" t="s">
        <v>31</v>
      </c>
      <c r="H186" s="260" t="s">
        <v>32</v>
      </c>
      <c r="I186" s="260" t="s">
        <v>6</v>
      </c>
      <c r="J186" s="377" t="s">
        <v>9165</v>
      </c>
      <c r="K186" s="260">
        <v>50000</v>
      </c>
      <c r="L186" s="260">
        <v>31500</v>
      </c>
      <c r="M186" s="260" t="s">
        <v>7721</v>
      </c>
      <c r="N186" s="314">
        <v>35000</v>
      </c>
      <c r="O186" s="260">
        <v>20</v>
      </c>
      <c r="P186" s="314">
        <v>35000</v>
      </c>
      <c r="Q186" s="260" t="s">
        <v>9750</v>
      </c>
      <c r="R186" s="260">
        <v>20</v>
      </c>
      <c r="S186" s="372" t="s">
        <v>9839</v>
      </c>
      <c r="T186" s="421" t="s">
        <v>9840</v>
      </c>
      <c r="U186" s="404" t="s">
        <v>9841</v>
      </c>
    </row>
    <row r="187" spans="1:21" ht="120">
      <c r="A187" s="226">
        <v>180</v>
      </c>
      <c r="B187" s="260"/>
      <c r="C187" s="230" t="s">
        <v>9842</v>
      </c>
      <c r="D187" s="230" t="s">
        <v>9843</v>
      </c>
      <c r="E187" s="162" t="s">
        <v>9844</v>
      </c>
      <c r="F187" s="402" t="s">
        <v>1531</v>
      </c>
      <c r="G187" s="230" t="s">
        <v>31</v>
      </c>
      <c r="H187" s="230" t="s">
        <v>32</v>
      </c>
      <c r="I187" s="230" t="s">
        <v>6</v>
      </c>
      <c r="J187" s="230" t="s">
        <v>9845</v>
      </c>
      <c r="K187" s="260">
        <v>50000</v>
      </c>
      <c r="L187" s="260">
        <v>31500</v>
      </c>
      <c r="M187" s="260" t="s">
        <v>9846</v>
      </c>
      <c r="N187" s="230">
        <v>35000</v>
      </c>
      <c r="O187" s="260">
        <v>20</v>
      </c>
      <c r="P187" s="230">
        <v>35000</v>
      </c>
      <c r="Q187" s="260" t="s">
        <v>9847</v>
      </c>
      <c r="R187" s="260">
        <v>20</v>
      </c>
      <c r="S187" s="406" t="s">
        <v>9848</v>
      </c>
      <c r="T187" s="406" t="s">
        <v>9849</v>
      </c>
      <c r="U187" s="406" t="s">
        <v>9850</v>
      </c>
    </row>
    <row r="188" spans="1:21" ht="105">
      <c r="A188" s="226">
        <v>181</v>
      </c>
      <c r="B188" s="260"/>
      <c r="C188" s="230" t="s">
        <v>7933</v>
      </c>
      <c r="D188" s="230" t="s">
        <v>9851</v>
      </c>
      <c r="E188" s="162" t="s">
        <v>9852</v>
      </c>
      <c r="F188" s="402" t="s">
        <v>1531</v>
      </c>
      <c r="G188" s="230" t="s">
        <v>31</v>
      </c>
      <c r="H188" s="230" t="s">
        <v>41</v>
      </c>
      <c r="I188" s="230" t="s">
        <v>6</v>
      </c>
      <c r="J188" s="230" t="s">
        <v>9121</v>
      </c>
      <c r="K188" s="260">
        <v>50000</v>
      </c>
      <c r="L188" s="260">
        <v>31500</v>
      </c>
      <c r="M188" s="260" t="s">
        <v>9846</v>
      </c>
      <c r="N188" s="230">
        <v>35000</v>
      </c>
      <c r="O188" s="260">
        <v>20</v>
      </c>
      <c r="P188" s="230">
        <v>35000</v>
      </c>
      <c r="Q188" s="260" t="s">
        <v>9847</v>
      </c>
      <c r="R188" s="260">
        <v>20</v>
      </c>
      <c r="S188" s="406" t="s">
        <v>9853</v>
      </c>
      <c r="T188" s="406" t="s">
        <v>9854</v>
      </c>
      <c r="U188" s="406" t="s">
        <v>9855</v>
      </c>
    </row>
    <row r="189" spans="1:21" ht="105">
      <c r="A189" s="226">
        <v>182</v>
      </c>
      <c r="B189" s="260"/>
      <c r="C189" s="230" t="s">
        <v>9856</v>
      </c>
      <c r="D189" s="230" t="s">
        <v>9857</v>
      </c>
      <c r="E189" s="162" t="s">
        <v>9858</v>
      </c>
      <c r="F189" s="402" t="s">
        <v>1531</v>
      </c>
      <c r="G189" s="230" t="s">
        <v>31</v>
      </c>
      <c r="H189" s="230" t="s">
        <v>41</v>
      </c>
      <c r="I189" s="230" t="s">
        <v>6</v>
      </c>
      <c r="J189" s="230" t="s">
        <v>8109</v>
      </c>
      <c r="K189" s="260">
        <v>50000</v>
      </c>
      <c r="L189" s="260">
        <v>31500</v>
      </c>
      <c r="M189" s="260" t="s">
        <v>9846</v>
      </c>
      <c r="N189" s="230">
        <v>35000</v>
      </c>
      <c r="O189" s="260">
        <v>20</v>
      </c>
      <c r="P189" s="230">
        <v>35000</v>
      </c>
      <c r="Q189" s="260" t="s">
        <v>9847</v>
      </c>
      <c r="R189" s="260">
        <v>20</v>
      </c>
      <c r="S189" s="360" t="s">
        <v>9859</v>
      </c>
      <c r="T189" s="360" t="s">
        <v>9860</v>
      </c>
      <c r="U189" s="360" t="s">
        <v>9861</v>
      </c>
    </row>
    <row r="190" spans="1:21" ht="105">
      <c r="A190" s="226">
        <v>183</v>
      </c>
      <c r="B190" s="260"/>
      <c r="C190" s="230" t="s">
        <v>9862</v>
      </c>
      <c r="D190" s="230" t="s">
        <v>9863</v>
      </c>
      <c r="E190" s="162" t="s">
        <v>9864</v>
      </c>
      <c r="F190" s="402" t="s">
        <v>1531</v>
      </c>
      <c r="G190" s="230" t="s">
        <v>31</v>
      </c>
      <c r="H190" s="230" t="s">
        <v>32</v>
      </c>
      <c r="I190" s="230" t="s">
        <v>6</v>
      </c>
      <c r="J190" s="230" t="s">
        <v>8109</v>
      </c>
      <c r="K190" s="260">
        <v>50000</v>
      </c>
      <c r="L190" s="260">
        <v>31500</v>
      </c>
      <c r="M190" s="260" t="s">
        <v>9846</v>
      </c>
      <c r="N190" s="230">
        <v>35000</v>
      </c>
      <c r="O190" s="260">
        <v>20</v>
      </c>
      <c r="P190" s="230">
        <v>35000</v>
      </c>
      <c r="Q190" s="260" t="s">
        <v>9847</v>
      </c>
      <c r="R190" s="260">
        <v>20</v>
      </c>
      <c r="S190" s="360" t="s">
        <v>9865</v>
      </c>
      <c r="T190" s="360" t="s">
        <v>9866</v>
      </c>
      <c r="U190" s="360" t="s">
        <v>9867</v>
      </c>
    </row>
    <row r="191" spans="1:21" ht="120">
      <c r="A191" s="226">
        <v>184</v>
      </c>
      <c r="B191" s="260"/>
      <c r="C191" s="230" t="s">
        <v>9868</v>
      </c>
      <c r="D191" s="230" t="s">
        <v>9869</v>
      </c>
      <c r="E191" s="162" t="s">
        <v>9870</v>
      </c>
      <c r="F191" s="402" t="s">
        <v>1531</v>
      </c>
      <c r="G191" s="230" t="s">
        <v>31</v>
      </c>
      <c r="H191" s="230" t="s">
        <v>41</v>
      </c>
      <c r="I191" s="230" t="s">
        <v>6</v>
      </c>
      <c r="J191" s="230" t="s">
        <v>8109</v>
      </c>
      <c r="K191" s="260">
        <v>50000</v>
      </c>
      <c r="L191" s="260">
        <v>31500</v>
      </c>
      <c r="M191" s="260" t="s">
        <v>9846</v>
      </c>
      <c r="N191" s="230">
        <v>35000</v>
      </c>
      <c r="O191" s="260">
        <v>20</v>
      </c>
      <c r="P191" s="230">
        <v>35000</v>
      </c>
      <c r="Q191" s="260" t="s">
        <v>9847</v>
      </c>
      <c r="R191" s="260">
        <v>20</v>
      </c>
      <c r="S191" s="360" t="s">
        <v>9871</v>
      </c>
      <c r="T191" s="360" t="s">
        <v>9872</v>
      </c>
      <c r="U191" s="360" t="s">
        <v>9873</v>
      </c>
    </row>
    <row r="192" spans="1:21" ht="90">
      <c r="A192" s="226">
        <v>185</v>
      </c>
      <c r="B192" s="260"/>
      <c r="C192" s="230" t="s">
        <v>9216</v>
      </c>
      <c r="D192" s="230" t="s">
        <v>4875</v>
      </c>
      <c r="E192" s="162" t="s">
        <v>9874</v>
      </c>
      <c r="F192" s="402" t="s">
        <v>1531</v>
      </c>
      <c r="G192" s="230" t="s">
        <v>31</v>
      </c>
      <c r="H192" s="230" t="s">
        <v>41</v>
      </c>
      <c r="I192" s="230" t="s">
        <v>6</v>
      </c>
      <c r="J192" s="230" t="s">
        <v>8109</v>
      </c>
      <c r="K192" s="260">
        <v>50000</v>
      </c>
      <c r="L192" s="260">
        <v>31500</v>
      </c>
      <c r="M192" s="260" t="s">
        <v>9846</v>
      </c>
      <c r="N192" s="230">
        <v>35000</v>
      </c>
      <c r="O192" s="260">
        <v>20</v>
      </c>
      <c r="P192" s="230">
        <v>35000</v>
      </c>
      <c r="Q192" s="260" t="s">
        <v>9847</v>
      </c>
      <c r="R192" s="260">
        <v>20</v>
      </c>
      <c r="S192" s="360" t="s">
        <v>9875</v>
      </c>
      <c r="T192" s="360" t="s">
        <v>9876</v>
      </c>
      <c r="U192" s="360" t="s">
        <v>9877</v>
      </c>
    </row>
    <row r="193" spans="1:21" ht="47.25">
      <c r="A193" s="226">
        <v>186</v>
      </c>
      <c r="B193" s="260"/>
      <c r="C193" s="230" t="s">
        <v>9878</v>
      </c>
      <c r="D193" s="230" t="s">
        <v>9879</v>
      </c>
      <c r="E193" s="162"/>
      <c r="F193" s="402" t="s">
        <v>1531</v>
      </c>
      <c r="G193" s="230" t="s">
        <v>31</v>
      </c>
      <c r="H193" s="230" t="s">
        <v>32</v>
      </c>
      <c r="I193" s="230" t="s">
        <v>6</v>
      </c>
      <c r="J193" s="230" t="s">
        <v>3424</v>
      </c>
      <c r="K193" s="260">
        <v>50000</v>
      </c>
      <c r="L193" s="260">
        <v>31500</v>
      </c>
      <c r="M193" s="260" t="s">
        <v>9846</v>
      </c>
      <c r="N193" s="230">
        <v>35000</v>
      </c>
      <c r="O193" s="260">
        <v>20</v>
      </c>
      <c r="P193" s="230">
        <v>35000</v>
      </c>
      <c r="Q193" s="260" t="s">
        <v>9847</v>
      </c>
      <c r="R193" s="260">
        <v>20</v>
      </c>
      <c r="S193" s="360" t="s">
        <v>9880</v>
      </c>
      <c r="T193" s="360" t="s">
        <v>9881</v>
      </c>
      <c r="U193" s="360" t="s">
        <v>9882</v>
      </c>
    </row>
    <row r="194" spans="1:21" ht="75">
      <c r="A194" s="226">
        <v>187</v>
      </c>
      <c r="B194" s="260"/>
      <c r="C194" s="230" t="s">
        <v>9883</v>
      </c>
      <c r="D194" s="230" t="s">
        <v>9884</v>
      </c>
      <c r="E194" s="162" t="s">
        <v>9658</v>
      </c>
      <c r="F194" s="402" t="s">
        <v>1531</v>
      </c>
      <c r="G194" s="230" t="s">
        <v>31</v>
      </c>
      <c r="H194" s="230" t="s">
        <v>41</v>
      </c>
      <c r="I194" s="230" t="s">
        <v>6</v>
      </c>
      <c r="J194" s="230" t="s">
        <v>8882</v>
      </c>
      <c r="K194" s="260">
        <v>50000</v>
      </c>
      <c r="L194" s="260">
        <v>31500</v>
      </c>
      <c r="M194" s="260" t="s">
        <v>9846</v>
      </c>
      <c r="N194" s="230">
        <v>35000</v>
      </c>
      <c r="O194" s="260">
        <v>20</v>
      </c>
      <c r="P194" s="230">
        <v>35000</v>
      </c>
      <c r="Q194" s="260" t="s">
        <v>9847</v>
      </c>
      <c r="R194" s="260">
        <v>20</v>
      </c>
      <c r="S194" s="360" t="s">
        <v>9885</v>
      </c>
      <c r="T194" s="360" t="s">
        <v>9886</v>
      </c>
      <c r="U194" s="360" t="s">
        <v>9887</v>
      </c>
    </row>
    <row r="195" spans="1:21" ht="105">
      <c r="A195" s="226">
        <v>188</v>
      </c>
      <c r="B195" s="260"/>
      <c r="C195" s="230" t="s">
        <v>9888</v>
      </c>
      <c r="D195" s="230" t="s">
        <v>3456</v>
      </c>
      <c r="E195" s="162" t="s">
        <v>9889</v>
      </c>
      <c r="F195" s="402" t="s">
        <v>1531</v>
      </c>
      <c r="G195" s="230" t="s">
        <v>31</v>
      </c>
      <c r="H195" s="230" t="s">
        <v>32</v>
      </c>
      <c r="I195" s="230" t="s">
        <v>6</v>
      </c>
      <c r="J195" s="230" t="s">
        <v>9121</v>
      </c>
      <c r="K195" s="260">
        <v>50000</v>
      </c>
      <c r="L195" s="260">
        <v>31500</v>
      </c>
      <c r="M195" s="260" t="s">
        <v>9846</v>
      </c>
      <c r="N195" s="230">
        <v>35000</v>
      </c>
      <c r="O195" s="260">
        <v>20</v>
      </c>
      <c r="P195" s="230">
        <v>35000</v>
      </c>
      <c r="Q195" s="260" t="s">
        <v>9847</v>
      </c>
      <c r="R195" s="260">
        <v>20</v>
      </c>
      <c r="S195" s="360" t="s">
        <v>9890</v>
      </c>
      <c r="T195" s="360" t="s">
        <v>9891</v>
      </c>
      <c r="U195" s="406" t="s">
        <v>9892</v>
      </c>
    </row>
    <row r="196" spans="1:21" ht="120">
      <c r="A196" s="226">
        <v>189</v>
      </c>
      <c r="B196" s="260"/>
      <c r="C196" s="230" t="s">
        <v>9893</v>
      </c>
      <c r="D196" s="230" t="s">
        <v>9894</v>
      </c>
      <c r="E196" s="162" t="s">
        <v>9844</v>
      </c>
      <c r="F196" s="402" t="s">
        <v>1531</v>
      </c>
      <c r="G196" s="230" t="s">
        <v>31</v>
      </c>
      <c r="H196" s="230" t="s">
        <v>32</v>
      </c>
      <c r="I196" s="230" t="s">
        <v>6</v>
      </c>
      <c r="J196" s="230" t="s">
        <v>8882</v>
      </c>
      <c r="K196" s="260">
        <v>50000</v>
      </c>
      <c r="L196" s="260">
        <v>31500</v>
      </c>
      <c r="M196" s="260" t="s">
        <v>9846</v>
      </c>
      <c r="N196" s="230">
        <v>35000</v>
      </c>
      <c r="O196" s="260">
        <v>20</v>
      </c>
      <c r="P196" s="230">
        <v>35000</v>
      </c>
      <c r="Q196" s="260" t="s">
        <v>9847</v>
      </c>
      <c r="R196" s="260">
        <v>20</v>
      </c>
      <c r="S196" s="360" t="s">
        <v>9895</v>
      </c>
      <c r="T196" s="360" t="s">
        <v>9896</v>
      </c>
      <c r="U196" s="360" t="s">
        <v>9897</v>
      </c>
    </row>
    <row r="197" spans="1:21" ht="105">
      <c r="A197" s="226">
        <v>190</v>
      </c>
      <c r="B197" s="260"/>
      <c r="C197" s="230" t="s">
        <v>9898</v>
      </c>
      <c r="D197" s="230" t="s">
        <v>9851</v>
      </c>
      <c r="E197" s="162" t="s">
        <v>9899</v>
      </c>
      <c r="F197" s="402" t="s">
        <v>1531</v>
      </c>
      <c r="G197" s="230" t="s">
        <v>31</v>
      </c>
      <c r="H197" s="230" t="s">
        <v>41</v>
      </c>
      <c r="I197" s="230" t="s">
        <v>6</v>
      </c>
      <c r="J197" s="230" t="s">
        <v>9121</v>
      </c>
      <c r="K197" s="260">
        <v>50000</v>
      </c>
      <c r="L197" s="260">
        <v>31500</v>
      </c>
      <c r="M197" s="260" t="s">
        <v>9846</v>
      </c>
      <c r="N197" s="230">
        <v>35000</v>
      </c>
      <c r="O197" s="260">
        <v>20</v>
      </c>
      <c r="P197" s="230">
        <v>35000</v>
      </c>
      <c r="Q197" s="260" t="s">
        <v>9847</v>
      </c>
      <c r="R197" s="260">
        <v>20</v>
      </c>
      <c r="S197" s="360" t="s">
        <v>9900</v>
      </c>
      <c r="T197" s="360" t="s">
        <v>9901</v>
      </c>
      <c r="U197" s="406" t="s">
        <v>9902</v>
      </c>
    </row>
    <row r="198" spans="1:21" ht="105">
      <c r="A198" s="226">
        <v>191</v>
      </c>
      <c r="B198" s="260"/>
      <c r="C198" s="230" t="s">
        <v>9903</v>
      </c>
      <c r="D198" s="230" t="s">
        <v>9904</v>
      </c>
      <c r="E198" s="162" t="s">
        <v>9905</v>
      </c>
      <c r="F198" s="402" t="s">
        <v>1531</v>
      </c>
      <c r="G198" s="230" t="s">
        <v>31</v>
      </c>
      <c r="H198" s="230" t="s">
        <v>41</v>
      </c>
      <c r="I198" s="230" t="s">
        <v>6</v>
      </c>
      <c r="J198" s="230" t="s">
        <v>9845</v>
      </c>
      <c r="K198" s="260">
        <v>50000</v>
      </c>
      <c r="L198" s="260">
        <v>31500</v>
      </c>
      <c r="M198" s="260" t="s">
        <v>9846</v>
      </c>
      <c r="N198" s="230">
        <v>35000</v>
      </c>
      <c r="O198" s="260">
        <v>20</v>
      </c>
      <c r="P198" s="230">
        <v>35000</v>
      </c>
      <c r="Q198" s="260" t="s">
        <v>9847</v>
      </c>
      <c r="R198" s="260">
        <v>20</v>
      </c>
      <c r="S198" s="360" t="s">
        <v>9906</v>
      </c>
      <c r="T198" s="360" t="s">
        <v>9907</v>
      </c>
      <c r="U198" s="360" t="s">
        <v>9908</v>
      </c>
    </row>
    <row r="199" spans="1:21" ht="90">
      <c r="A199" s="226">
        <v>192</v>
      </c>
      <c r="B199" s="260"/>
      <c r="C199" s="230" t="s">
        <v>8151</v>
      </c>
      <c r="D199" s="230" t="s">
        <v>4097</v>
      </c>
      <c r="E199" s="162" t="s">
        <v>9909</v>
      </c>
      <c r="F199" s="402" t="s">
        <v>1531</v>
      </c>
      <c r="G199" s="230" t="s">
        <v>31</v>
      </c>
      <c r="H199" s="230" t="s">
        <v>41</v>
      </c>
      <c r="I199" s="230" t="s">
        <v>6</v>
      </c>
      <c r="J199" s="230" t="s">
        <v>3907</v>
      </c>
      <c r="K199" s="260">
        <v>200000</v>
      </c>
      <c r="L199" s="260">
        <v>126000</v>
      </c>
      <c r="M199" s="260" t="s">
        <v>9846</v>
      </c>
      <c r="N199" s="230">
        <v>140000</v>
      </c>
      <c r="O199" s="260">
        <v>20</v>
      </c>
      <c r="P199" s="230">
        <v>140000</v>
      </c>
      <c r="Q199" s="260" t="s">
        <v>9847</v>
      </c>
      <c r="R199" s="260">
        <v>20</v>
      </c>
      <c r="S199" s="360" t="s">
        <v>9910</v>
      </c>
      <c r="T199" s="360" t="s">
        <v>9911</v>
      </c>
      <c r="U199" s="422" t="s">
        <v>9912</v>
      </c>
    </row>
    <row r="200" spans="1:21" ht="105">
      <c r="A200" s="226">
        <v>193</v>
      </c>
      <c r="B200" s="260"/>
      <c r="C200" s="230" t="s">
        <v>9913</v>
      </c>
      <c r="D200" s="230" t="s">
        <v>4536</v>
      </c>
      <c r="E200" s="162" t="s">
        <v>9914</v>
      </c>
      <c r="F200" s="402" t="s">
        <v>1531</v>
      </c>
      <c r="G200" s="230" t="s">
        <v>31</v>
      </c>
      <c r="H200" s="230" t="s">
        <v>41</v>
      </c>
      <c r="I200" s="230" t="s">
        <v>6</v>
      </c>
      <c r="J200" s="230" t="s">
        <v>3350</v>
      </c>
      <c r="K200" s="260">
        <v>50000</v>
      </c>
      <c r="L200" s="260">
        <v>31500</v>
      </c>
      <c r="M200" s="260" t="s">
        <v>9846</v>
      </c>
      <c r="N200" s="230">
        <v>35000</v>
      </c>
      <c r="O200" s="260">
        <v>20</v>
      </c>
      <c r="P200" s="230">
        <v>35000</v>
      </c>
      <c r="Q200" s="260" t="s">
        <v>9847</v>
      </c>
      <c r="R200" s="260">
        <v>20</v>
      </c>
      <c r="S200" s="360" t="s">
        <v>9915</v>
      </c>
      <c r="T200" s="360" t="s">
        <v>9916</v>
      </c>
      <c r="U200" s="406" t="s">
        <v>9917</v>
      </c>
    </row>
    <row r="201" spans="1:21" ht="90">
      <c r="A201" s="226">
        <v>194</v>
      </c>
      <c r="B201" s="260"/>
      <c r="C201" s="230" t="s">
        <v>9918</v>
      </c>
      <c r="D201" s="230" t="s">
        <v>9919</v>
      </c>
      <c r="E201" s="162" t="s">
        <v>9920</v>
      </c>
      <c r="F201" s="402" t="s">
        <v>1531</v>
      </c>
      <c r="G201" s="230" t="s">
        <v>31</v>
      </c>
      <c r="H201" s="230" t="s">
        <v>41</v>
      </c>
      <c r="I201" s="230" t="s">
        <v>6</v>
      </c>
      <c r="J201" s="230" t="s">
        <v>8882</v>
      </c>
      <c r="K201" s="260">
        <v>50000</v>
      </c>
      <c r="L201" s="260">
        <v>31500</v>
      </c>
      <c r="M201" s="260" t="s">
        <v>9846</v>
      </c>
      <c r="N201" s="230">
        <v>35000</v>
      </c>
      <c r="O201" s="260">
        <v>20</v>
      </c>
      <c r="P201" s="230">
        <v>35000</v>
      </c>
      <c r="Q201" s="260" t="s">
        <v>9847</v>
      </c>
      <c r="R201" s="260">
        <v>20</v>
      </c>
      <c r="S201" s="360" t="s">
        <v>9921</v>
      </c>
      <c r="T201" s="360" t="s">
        <v>9922</v>
      </c>
      <c r="U201" s="406" t="s">
        <v>9923</v>
      </c>
    </row>
    <row r="202" spans="1:21" ht="90">
      <c r="A202" s="226">
        <v>195</v>
      </c>
      <c r="B202" s="260"/>
      <c r="C202" s="230" t="s">
        <v>7711</v>
      </c>
      <c r="D202" s="230" t="s">
        <v>7525</v>
      </c>
      <c r="E202" s="162" t="s">
        <v>9924</v>
      </c>
      <c r="F202" s="402" t="s">
        <v>1531</v>
      </c>
      <c r="G202" s="230" t="s">
        <v>31</v>
      </c>
      <c r="H202" s="230" t="s">
        <v>41</v>
      </c>
      <c r="I202" s="230" t="s">
        <v>6</v>
      </c>
      <c r="J202" s="230" t="s">
        <v>8882</v>
      </c>
      <c r="K202" s="260">
        <v>50000</v>
      </c>
      <c r="L202" s="260">
        <v>31500</v>
      </c>
      <c r="M202" s="260" t="s">
        <v>9846</v>
      </c>
      <c r="N202" s="230">
        <v>35000</v>
      </c>
      <c r="O202" s="260">
        <v>20</v>
      </c>
      <c r="P202" s="230">
        <v>35000</v>
      </c>
      <c r="Q202" s="260" t="s">
        <v>9847</v>
      </c>
      <c r="R202" s="260">
        <v>20</v>
      </c>
      <c r="S202" s="360" t="s">
        <v>9925</v>
      </c>
      <c r="T202" s="360" t="s">
        <v>9926</v>
      </c>
      <c r="U202" s="406" t="s">
        <v>9927</v>
      </c>
    </row>
    <row r="203" spans="1:21" ht="60">
      <c r="A203" s="226">
        <v>196</v>
      </c>
      <c r="B203" s="260"/>
      <c r="C203" s="230" t="s">
        <v>6184</v>
      </c>
      <c r="D203" s="230" t="s">
        <v>3515</v>
      </c>
      <c r="E203" s="162" t="s">
        <v>9928</v>
      </c>
      <c r="F203" s="402" t="s">
        <v>1531</v>
      </c>
      <c r="G203" s="230" t="s">
        <v>31</v>
      </c>
      <c r="H203" s="230" t="s">
        <v>32</v>
      </c>
      <c r="I203" s="230" t="s">
        <v>6</v>
      </c>
      <c r="J203" s="230" t="s">
        <v>8109</v>
      </c>
      <c r="K203" s="260">
        <v>50000</v>
      </c>
      <c r="L203" s="260">
        <v>31500</v>
      </c>
      <c r="M203" s="260" t="s">
        <v>9846</v>
      </c>
      <c r="N203" s="230">
        <v>35000</v>
      </c>
      <c r="O203" s="260">
        <v>20</v>
      </c>
      <c r="P203" s="230">
        <v>35000</v>
      </c>
      <c r="Q203" s="260" t="s">
        <v>9847</v>
      </c>
      <c r="R203" s="260">
        <v>20</v>
      </c>
      <c r="S203" s="423">
        <v>33279098243</v>
      </c>
      <c r="T203" s="360" t="s">
        <v>9929</v>
      </c>
      <c r="U203" s="406" t="s">
        <v>9930</v>
      </c>
    </row>
    <row r="204" spans="1:21" ht="75">
      <c r="A204" s="226">
        <v>197</v>
      </c>
      <c r="B204" s="260"/>
      <c r="C204" s="230" t="s">
        <v>9898</v>
      </c>
      <c r="D204" s="230" t="s">
        <v>4223</v>
      </c>
      <c r="E204" s="162" t="s">
        <v>9931</v>
      </c>
      <c r="F204" s="402" t="s">
        <v>1531</v>
      </c>
      <c r="G204" s="230" t="s">
        <v>31</v>
      </c>
      <c r="H204" s="230" t="s">
        <v>41</v>
      </c>
      <c r="I204" s="230" t="s">
        <v>6</v>
      </c>
      <c r="J204" s="230" t="s">
        <v>8109</v>
      </c>
      <c r="K204" s="260">
        <v>50000</v>
      </c>
      <c r="L204" s="260">
        <v>31500</v>
      </c>
      <c r="M204" s="260" t="s">
        <v>9846</v>
      </c>
      <c r="N204" s="230">
        <v>35000</v>
      </c>
      <c r="O204" s="260">
        <v>20</v>
      </c>
      <c r="P204" s="230">
        <v>35000</v>
      </c>
      <c r="Q204" s="260" t="s">
        <v>9847</v>
      </c>
      <c r="R204" s="260">
        <v>20</v>
      </c>
      <c r="S204" s="360" t="s">
        <v>9932</v>
      </c>
      <c r="T204" s="360" t="s">
        <v>9933</v>
      </c>
      <c r="U204" s="406" t="s">
        <v>9934</v>
      </c>
    </row>
    <row r="205" spans="1:21" ht="90">
      <c r="A205" s="226">
        <v>198</v>
      </c>
      <c r="B205" s="260"/>
      <c r="C205" s="230" t="s">
        <v>3760</v>
      </c>
      <c r="D205" s="230" t="s">
        <v>3761</v>
      </c>
      <c r="E205" s="162" t="s">
        <v>9935</v>
      </c>
      <c r="F205" s="402" t="s">
        <v>1531</v>
      </c>
      <c r="G205" s="230" t="s">
        <v>31</v>
      </c>
      <c r="H205" s="230" t="s">
        <v>32</v>
      </c>
      <c r="I205" s="230" t="s">
        <v>6</v>
      </c>
      <c r="J205" s="230" t="s">
        <v>8882</v>
      </c>
      <c r="K205" s="260">
        <v>50000</v>
      </c>
      <c r="L205" s="260">
        <v>31500</v>
      </c>
      <c r="M205" s="260" t="s">
        <v>9846</v>
      </c>
      <c r="N205" s="230">
        <v>35000</v>
      </c>
      <c r="O205" s="260">
        <v>20</v>
      </c>
      <c r="P205" s="230">
        <v>35000</v>
      </c>
      <c r="Q205" s="260" t="s">
        <v>9847</v>
      </c>
      <c r="R205" s="260">
        <v>20</v>
      </c>
      <c r="S205" s="360" t="s">
        <v>9936</v>
      </c>
      <c r="T205" s="360" t="s">
        <v>9937</v>
      </c>
      <c r="U205" s="406" t="s">
        <v>9938</v>
      </c>
    </row>
    <row r="206" spans="1:21" ht="60">
      <c r="A206" s="226">
        <v>199</v>
      </c>
      <c r="B206" s="260"/>
      <c r="C206" s="230" t="s">
        <v>9939</v>
      </c>
      <c r="D206" s="230" t="s">
        <v>9940</v>
      </c>
      <c r="E206" s="162" t="s">
        <v>9941</v>
      </c>
      <c r="F206" s="402" t="s">
        <v>1531</v>
      </c>
      <c r="G206" s="230" t="s">
        <v>31</v>
      </c>
      <c r="H206" s="230" t="s">
        <v>41</v>
      </c>
      <c r="I206" s="230" t="s">
        <v>6</v>
      </c>
      <c r="J206" s="230" t="s">
        <v>8109</v>
      </c>
      <c r="K206" s="260">
        <v>50000</v>
      </c>
      <c r="L206" s="260">
        <v>31500</v>
      </c>
      <c r="M206" s="260" t="s">
        <v>9846</v>
      </c>
      <c r="N206" s="230">
        <v>35000</v>
      </c>
      <c r="O206" s="260">
        <v>20</v>
      </c>
      <c r="P206" s="230">
        <v>35000</v>
      </c>
      <c r="Q206" s="260" t="s">
        <v>9847</v>
      </c>
      <c r="R206" s="260">
        <v>20</v>
      </c>
      <c r="S206" s="360" t="s">
        <v>9942</v>
      </c>
      <c r="T206" s="360" t="s">
        <v>9943</v>
      </c>
      <c r="U206" s="406" t="s">
        <v>9944</v>
      </c>
    </row>
    <row r="207" spans="1:21" ht="90">
      <c r="A207" s="226">
        <v>200</v>
      </c>
      <c r="B207" s="260"/>
      <c r="C207" s="230" t="s">
        <v>9945</v>
      </c>
      <c r="D207" s="230" t="s">
        <v>9946</v>
      </c>
      <c r="E207" s="162" t="s">
        <v>9947</v>
      </c>
      <c r="F207" s="402" t="s">
        <v>1531</v>
      </c>
      <c r="G207" s="230" t="s">
        <v>31</v>
      </c>
      <c r="H207" s="230" t="s">
        <v>41</v>
      </c>
      <c r="I207" s="230" t="s">
        <v>6</v>
      </c>
      <c r="J207" s="230" t="s">
        <v>8109</v>
      </c>
      <c r="K207" s="260">
        <v>50000</v>
      </c>
      <c r="L207" s="260">
        <v>31500</v>
      </c>
      <c r="M207" s="260" t="s">
        <v>9846</v>
      </c>
      <c r="N207" s="230">
        <v>35000</v>
      </c>
      <c r="O207" s="260">
        <v>20</v>
      </c>
      <c r="P207" s="230">
        <v>35000</v>
      </c>
      <c r="Q207" s="260" t="s">
        <v>9847</v>
      </c>
      <c r="R207" s="260">
        <v>20</v>
      </c>
      <c r="S207" s="360" t="s">
        <v>9948</v>
      </c>
      <c r="T207" s="360" t="s">
        <v>9949</v>
      </c>
      <c r="U207" s="406" t="s">
        <v>9950</v>
      </c>
    </row>
    <row r="208" spans="1:21" ht="90">
      <c r="A208" s="226">
        <v>201</v>
      </c>
      <c r="B208" s="260"/>
      <c r="C208" s="230" t="s">
        <v>9951</v>
      </c>
      <c r="D208" s="230" t="s">
        <v>9952</v>
      </c>
      <c r="E208" s="162" t="s">
        <v>9953</v>
      </c>
      <c r="F208" s="402" t="s">
        <v>1531</v>
      </c>
      <c r="G208" s="230" t="s">
        <v>31</v>
      </c>
      <c r="H208" s="230" t="s">
        <v>41</v>
      </c>
      <c r="I208" s="230" t="s">
        <v>6</v>
      </c>
      <c r="J208" s="230" t="s">
        <v>3424</v>
      </c>
      <c r="K208" s="260">
        <v>50000</v>
      </c>
      <c r="L208" s="260">
        <v>31500</v>
      </c>
      <c r="M208" s="260" t="s">
        <v>9846</v>
      </c>
      <c r="N208" s="230">
        <v>35000</v>
      </c>
      <c r="O208" s="260">
        <v>20</v>
      </c>
      <c r="P208" s="230">
        <v>35000</v>
      </c>
      <c r="Q208" s="260" t="s">
        <v>9847</v>
      </c>
      <c r="R208" s="260">
        <v>20</v>
      </c>
      <c r="S208" s="360" t="s">
        <v>9954</v>
      </c>
      <c r="T208" s="360" t="s">
        <v>9955</v>
      </c>
      <c r="U208" s="406" t="s">
        <v>9956</v>
      </c>
    </row>
    <row r="209" spans="1:21" ht="90">
      <c r="A209" s="226">
        <v>202</v>
      </c>
      <c r="B209" s="260"/>
      <c r="C209" s="230" t="s">
        <v>4465</v>
      </c>
      <c r="D209" s="230" t="s">
        <v>3501</v>
      </c>
      <c r="E209" s="162" t="s">
        <v>9957</v>
      </c>
      <c r="F209" s="402" t="s">
        <v>1531</v>
      </c>
      <c r="G209" s="230" t="s">
        <v>31</v>
      </c>
      <c r="H209" s="230" t="s">
        <v>32</v>
      </c>
      <c r="I209" s="230" t="s">
        <v>6</v>
      </c>
      <c r="J209" s="230" t="s">
        <v>7457</v>
      </c>
      <c r="K209" s="260">
        <v>50000</v>
      </c>
      <c r="L209" s="260">
        <v>31500</v>
      </c>
      <c r="M209" s="260" t="s">
        <v>9846</v>
      </c>
      <c r="N209" s="230">
        <v>35000</v>
      </c>
      <c r="O209" s="260">
        <v>20</v>
      </c>
      <c r="P209" s="230">
        <v>35000</v>
      </c>
      <c r="Q209" s="260" t="s">
        <v>9847</v>
      </c>
      <c r="R209" s="260">
        <v>20</v>
      </c>
      <c r="S209" s="360" t="s">
        <v>9958</v>
      </c>
      <c r="T209" s="360" t="s">
        <v>9959</v>
      </c>
      <c r="U209" s="406" t="s">
        <v>9960</v>
      </c>
    </row>
    <row r="210" spans="1:21" ht="75">
      <c r="A210" s="226">
        <v>203</v>
      </c>
      <c r="B210" s="260"/>
      <c r="C210" s="230" t="s">
        <v>9961</v>
      </c>
      <c r="D210" s="230" t="s">
        <v>9962</v>
      </c>
      <c r="E210" s="162" t="s">
        <v>9963</v>
      </c>
      <c r="F210" s="402" t="s">
        <v>1531</v>
      </c>
      <c r="G210" s="230" t="s">
        <v>31</v>
      </c>
      <c r="H210" s="230" t="s">
        <v>32</v>
      </c>
      <c r="I210" s="230" t="s">
        <v>6</v>
      </c>
      <c r="J210" s="230" t="s">
        <v>7457</v>
      </c>
      <c r="K210" s="260">
        <v>50000</v>
      </c>
      <c r="L210" s="260">
        <v>31500</v>
      </c>
      <c r="M210" s="260" t="s">
        <v>9846</v>
      </c>
      <c r="N210" s="230">
        <v>35000</v>
      </c>
      <c r="O210" s="260">
        <v>20</v>
      </c>
      <c r="P210" s="230">
        <v>35000</v>
      </c>
      <c r="Q210" s="260" t="s">
        <v>9847</v>
      </c>
      <c r="R210" s="260">
        <v>20</v>
      </c>
      <c r="S210" s="360" t="s">
        <v>9964</v>
      </c>
      <c r="T210" s="360" t="s">
        <v>9965</v>
      </c>
      <c r="U210" s="406" t="s">
        <v>9966</v>
      </c>
    </row>
    <row r="211" spans="1:21" ht="90">
      <c r="A211" s="226">
        <v>204</v>
      </c>
      <c r="B211" s="260"/>
      <c r="C211" s="230" t="s">
        <v>9967</v>
      </c>
      <c r="D211" s="230" t="s">
        <v>9968</v>
      </c>
      <c r="E211" s="162" t="s">
        <v>9969</v>
      </c>
      <c r="F211" s="402" t="s">
        <v>1531</v>
      </c>
      <c r="G211" s="230" t="s">
        <v>31</v>
      </c>
      <c r="H211" s="230" t="s">
        <v>32</v>
      </c>
      <c r="I211" s="230" t="s">
        <v>6</v>
      </c>
      <c r="J211" s="230" t="s">
        <v>8882</v>
      </c>
      <c r="K211" s="260">
        <v>50000</v>
      </c>
      <c r="L211" s="260">
        <v>31500</v>
      </c>
      <c r="M211" s="260" t="s">
        <v>9846</v>
      </c>
      <c r="N211" s="230">
        <v>35000</v>
      </c>
      <c r="O211" s="260">
        <v>20</v>
      </c>
      <c r="P211" s="230">
        <v>35000</v>
      </c>
      <c r="Q211" s="260" t="s">
        <v>9847</v>
      </c>
      <c r="R211" s="260">
        <v>20</v>
      </c>
      <c r="S211" s="360" t="s">
        <v>9970</v>
      </c>
      <c r="T211" s="360" t="s">
        <v>9971</v>
      </c>
      <c r="U211" s="406" t="s">
        <v>9972</v>
      </c>
    </row>
    <row r="212" spans="1:21" ht="75">
      <c r="A212" s="226">
        <v>205</v>
      </c>
      <c r="B212" s="260"/>
      <c r="C212" s="230" t="s">
        <v>9973</v>
      </c>
      <c r="D212" s="230" t="s">
        <v>9974</v>
      </c>
      <c r="E212" s="162" t="s">
        <v>9975</v>
      </c>
      <c r="F212" s="402" t="s">
        <v>1531</v>
      </c>
      <c r="G212" s="230" t="s">
        <v>31</v>
      </c>
      <c r="H212" s="230" t="s">
        <v>32</v>
      </c>
      <c r="I212" s="230" t="s">
        <v>6</v>
      </c>
      <c r="J212" s="230" t="s">
        <v>8882</v>
      </c>
      <c r="K212" s="260">
        <v>50000</v>
      </c>
      <c r="L212" s="260">
        <v>31500</v>
      </c>
      <c r="M212" s="260" t="s">
        <v>9846</v>
      </c>
      <c r="N212" s="230">
        <v>35000</v>
      </c>
      <c r="O212" s="260">
        <v>20</v>
      </c>
      <c r="P212" s="230">
        <v>35000</v>
      </c>
      <c r="Q212" s="260" t="s">
        <v>9847</v>
      </c>
      <c r="R212" s="260">
        <v>20</v>
      </c>
      <c r="S212" s="360" t="s">
        <v>9976</v>
      </c>
      <c r="T212" s="360" t="s">
        <v>9977</v>
      </c>
      <c r="U212" s="406" t="s">
        <v>9978</v>
      </c>
    </row>
    <row r="213" spans="1:21" ht="75">
      <c r="A213" s="226">
        <v>206</v>
      </c>
      <c r="B213" s="260"/>
      <c r="C213" s="230" t="s">
        <v>9979</v>
      </c>
      <c r="D213" s="230" t="s">
        <v>9980</v>
      </c>
      <c r="E213" s="162" t="s">
        <v>9981</v>
      </c>
      <c r="F213" s="402" t="s">
        <v>1531</v>
      </c>
      <c r="G213" s="230" t="s">
        <v>31</v>
      </c>
      <c r="H213" s="230" t="s">
        <v>41</v>
      </c>
      <c r="I213" s="230" t="s">
        <v>6</v>
      </c>
      <c r="J213" s="230" t="s">
        <v>8882</v>
      </c>
      <c r="K213" s="260">
        <v>50000</v>
      </c>
      <c r="L213" s="260">
        <v>31500</v>
      </c>
      <c r="M213" s="260" t="s">
        <v>9846</v>
      </c>
      <c r="N213" s="230">
        <v>35000</v>
      </c>
      <c r="O213" s="260">
        <v>20</v>
      </c>
      <c r="P213" s="230">
        <v>35000</v>
      </c>
      <c r="Q213" s="260" t="s">
        <v>9847</v>
      </c>
      <c r="R213" s="260">
        <v>20</v>
      </c>
      <c r="S213" s="360" t="s">
        <v>9982</v>
      </c>
      <c r="T213" s="360" t="s">
        <v>9983</v>
      </c>
      <c r="U213" s="406" t="s">
        <v>9984</v>
      </c>
    </row>
    <row r="214" spans="1:21" ht="90">
      <c r="A214" s="226">
        <v>207</v>
      </c>
      <c r="B214" s="260"/>
      <c r="C214" s="230" t="s">
        <v>9985</v>
      </c>
      <c r="D214" s="230" t="s">
        <v>9986</v>
      </c>
      <c r="E214" s="162" t="s">
        <v>9987</v>
      </c>
      <c r="F214" s="402" t="s">
        <v>1531</v>
      </c>
      <c r="G214" s="230" t="s">
        <v>31</v>
      </c>
      <c r="H214" s="230" t="s">
        <v>32</v>
      </c>
      <c r="I214" s="230" t="s">
        <v>6</v>
      </c>
      <c r="J214" s="230" t="s">
        <v>8882</v>
      </c>
      <c r="K214" s="260">
        <v>50000</v>
      </c>
      <c r="L214" s="260">
        <v>31500</v>
      </c>
      <c r="M214" s="260" t="s">
        <v>9846</v>
      </c>
      <c r="N214" s="230">
        <v>35000</v>
      </c>
      <c r="O214" s="260">
        <v>20</v>
      </c>
      <c r="P214" s="230">
        <v>35000</v>
      </c>
      <c r="Q214" s="260" t="s">
        <v>9847</v>
      </c>
      <c r="R214" s="260">
        <v>20</v>
      </c>
      <c r="S214" s="360" t="s">
        <v>9988</v>
      </c>
      <c r="T214" s="360" t="s">
        <v>9989</v>
      </c>
      <c r="U214" s="406" t="s">
        <v>9990</v>
      </c>
    </row>
    <row r="215" spans="1:21" ht="75">
      <c r="A215" s="226">
        <v>208</v>
      </c>
      <c r="B215" s="260"/>
      <c r="C215" s="230" t="s">
        <v>9991</v>
      </c>
      <c r="D215" s="230" t="s">
        <v>9992</v>
      </c>
      <c r="E215" s="162" t="s">
        <v>9993</v>
      </c>
      <c r="F215" s="402" t="s">
        <v>1531</v>
      </c>
      <c r="G215" s="230" t="s">
        <v>31</v>
      </c>
      <c r="H215" s="230" t="s">
        <v>32</v>
      </c>
      <c r="I215" s="230" t="s">
        <v>6</v>
      </c>
      <c r="J215" s="230" t="s">
        <v>9845</v>
      </c>
      <c r="K215" s="260">
        <v>50000</v>
      </c>
      <c r="L215" s="260">
        <v>31500</v>
      </c>
      <c r="M215" s="260" t="s">
        <v>9846</v>
      </c>
      <c r="N215" s="230">
        <v>35000</v>
      </c>
      <c r="O215" s="260">
        <v>20</v>
      </c>
      <c r="P215" s="230">
        <v>35000</v>
      </c>
      <c r="Q215" s="260" t="s">
        <v>9847</v>
      </c>
      <c r="R215" s="260">
        <v>20</v>
      </c>
      <c r="S215" s="360" t="s">
        <v>9994</v>
      </c>
      <c r="T215" s="360" t="s">
        <v>9995</v>
      </c>
      <c r="U215" s="406" t="s">
        <v>9996</v>
      </c>
    </row>
    <row r="216" spans="1:21" ht="105">
      <c r="A216" s="226">
        <v>209</v>
      </c>
      <c r="B216" s="260"/>
      <c r="C216" s="230" t="s">
        <v>9997</v>
      </c>
      <c r="D216" s="230" t="s">
        <v>9998</v>
      </c>
      <c r="E216" s="162" t="s">
        <v>9999</v>
      </c>
      <c r="F216" s="402" t="s">
        <v>1531</v>
      </c>
      <c r="G216" s="230" t="s">
        <v>31</v>
      </c>
      <c r="H216" s="230" t="s">
        <v>41</v>
      </c>
      <c r="I216" s="230" t="s">
        <v>6</v>
      </c>
      <c r="J216" s="230" t="s">
        <v>10000</v>
      </c>
      <c r="K216" s="260">
        <v>50000</v>
      </c>
      <c r="L216" s="260">
        <v>31500</v>
      </c>
      <c r="M216" s="260" t="s">
        <v>9846</v>
      </c>
      <c r="N216" s="408">
        <v>35000</v>
      </c>
      <c r="O216" s="260">
        <v>20</v>
      </c>
      <c r="P216" s="408">
        <v>35000</v>
      </c>
      <c r="Q216" s="260" t="s">
        <v>9847</v>
      </c>
      <c r="R216" s="260">
        <v>20</v>
      </c>
      <c r="S216" s="406" t="s">
        <v>10001</v>
      </c>
      <c r="T216" s="406" t="s">
        <v>10002</v>
      </c>
      <c r="U216" s="406" t="s">
        <v>10003</v>
      </c>
    </row>
    <row r="217" spans="1:21" ht="105">
      <c r="A217" s="226">
        <v>210</v>
      </c>
      <c r="B217" s="260"/>
      <c r="C217" s="230" t="s">
        <v>10004</v>
      </c>
      <c r="D217" s="230" t="s">
        <v>10005</v>
      </c>
      <c r="E217" s="162" t="s">
        <v>10006</v>
      </c>
      <c r="F217" s="402" t="s">
        <v>1531</v>
      </c>
      <c r="G217" s="230" t="s">
        <v>31</v>
      </c>
      <c r="H217" s="230" t="s">
        <v>41</v>
      </c>
      <c r="I217" s="230" t="s">
        <v>6</v>
      </c>
      <c r="J217" s="230" t="s">
        <v>10007</v>
      </c>
      <c r="K217" s="260">
        <v>50000</v>
      </c>
      <c r="L217" s="260">
        <v>31500</v>
      </c>
      <c r="M217" s="260" t="s">
        <v>9846</v>
      </c>
      <c r="N217" s="408">
        <v>35000</v>
      </c>
      <c r="O217" s="260">
        <v>20</v>
      </c>
      <c r="P217" s="408">
        <v>35000</v>
      </c>
      <c r="Q217" s="260" t="s">
        <v>9847</v>
      </c>
      <c r="R217" s="260">
        <v>20</v>
      </c>
      <c r="S217" s="406" t="s">
        <v>10008</v>
      </c>
      <c r="T217" s="406" t="s">
        <v>10009</v>
      </c>
      <c r="U217" s="406" t="s">
        <v>10010</v>
      </c>
    </row>
    <row r="218" spans="1:21" ht="105">
      <c r="A218" s="226">
        <v>211</v>
      </c>
      <c r="B218" s="260"/>
      <c r="C218" s="230" t="s">
        <v>10011</v>
      </c>
      <c r="D218" s="230" t="s">
        <v>10012</v>
      </c>
      <c r="E218" s="162" t="s">
        <v>10013</v>
      </c>
      <c r="F218" s="402" t="s">
        <v>1531</v>
      </c>
      <c r="G218" s="230" t="s">
        <v>31</v>
      </c>
      <c r="H218" s="230" t="s">
        <v>32</v>
      </c>
      <c r="I218" s="230" t="s">
        <v>6</v>
      </c>
      <c r="J218" s="230" t="s">
        <v>10007</v>
      </c>
      <c r="K218" s="260">
        <v>50000</v>
      </c>
      <c r="L218" s="260">
        <v>31500</v>
      </c>
      <c r="M218" s="260" t="s">
        <v>9846</v>
      </c>
      <c r="N218" s="408">
        <v>35000</v>
      </c>
      <c r="O218" s="260">
        <v>20</v>
      </c>
      <c r="P218" s="408">
        <v>35000</v>
      </c>
      <c r="Q218" s="260" t="s">
        <v>9847</v>
      </c>
      <c r="R218" s="260">
        <v>20</v>
      </c>
      <c r="S218" s="406" t="s">
        <v>10014</v>
      </c>
      <c r="T218" s="406" t="s">
        <v>10015</v>
      </c>
      <c r="U218" s="406" t="s">
        <v>10016</v>
      </c>
    </row>
    <row r="219" spans="1:21" ht="105">
      <c r="A219" s="226">
        <v>212</v>
      </c>
      <c r="B219" s="260"/>
      <c r="C219" s="230" t="s">
        <v>10017</v>
      </c>
      <c r="D219" s="230" t="s">
        <v>10018</v>
      </c>
      <c r="E219" s="162" t="s">
        <v>10019</v>
      </c>
      <c r="F219" s="402" t="s">
        <v>1531</v>
      </c>
      <c r="G219" s="230" t="s">
        <v>31</v>
      </c>
      <c r="H219" s="230" t="s">
        <v>41</v>
      </c>
      <c r="I219" s="230" t="s">
        <v>6</v>
      </c>
      <c r="J219" s="230" t="s">
        <v>10000</v>
      </c>
      <c r="K219" s="260">
        <v>50000</v>
      </c>
      <c r="L219" s="260">
        <v>31500</v>
      </c>
      <c r="M219" s="260" t="s">
        <v>9846</v>
      </c>
      <c r="N219" s="230">
        <v>35000</v>
      </c>
      <c r="O219" s="260">
        <v>20</v>
      </c>
      <c r="P219" s="230">
        <v>35000</v>
      </c>
      <c r="Q219" s="260" t="s">
        <v>9847</v>
      </c>
      <c r="R219" s="260">
        <v>20</v>
      </c>
      <c r="S219" s="408">
        <v>50244427964</v>
      </c>
      <c r="T219" s="406" t="s">
        <v>10020</v>
      </c>
      <c r="U219" s="406" t="s">
        <v>10021</v>
      </c>
    </row>
    <row r="220" spans="1:21" ht="105">
      <c r="A220" s="226">
        <v>213</v>
      </c>
      <c r="B220" s="260"/>
      <c r="C220" s="230" t="s">
        <v>10022</v>
      </c>
      <c r="D220" s="230" t="s">
        <v>10023</v>
      </c>
      <c r="E220" s="162" t="s">
        <v>10024</v>
      </c>
      <c r="F220" s="402" t="s">
        <v>1531</v>
      </c>
      <c r="G220" s="230" t="s">
        <v>31</v>
      </c>
      <c r="H220" s="230" t="s">
        <v>32</v>
      </c>
      <c r="I220" s="230" t="s">
        <v>6</v>
      </c>
      <c r="J220" s="230" t="s">
        <v>10025</v>
      </c>
      <c r="K220" s="260">
        <v>50000</v>
      </c>
      <c r="L220" s="260">
        <v>31500</v>
      </c>
      <c r="M220" s="260" t="s">
        <v>9846</v>
      </c>
      <c r="N220" s="230">
        <v>35000</v>
      </c>
      <c r="O220" s="260">
        <v>20</v>
      </c>
      <c r="P220" s="230">
        <v>35000</v>
      </c>
      <c r="Q220" s="260" t="s">
        <v>9847</v>
      </c>
      <c r="R220" s="260">
        <v>20</v>
      </c>
      <c r="S220" s="406" t="s">
        <v>10026</v>
      </c>
      <c r="T220" s="406" t="s">
        <v>10027</v>
      </c>
      <c r="U220" s="406" t="s">
        <v>10028</v>
      </c>
    </row>
    <row r="221" spans="1:21" ht="90">
      <c r="A221" s="226">
        <v>214</v>
      </c>
      <c r="B221" s="260"/>
      <c r="C221" s="232" t="s">
        <v>7855</v>
      </c>
      <c r="D221" s="232" t="s">
        <v>10029</v>
      </c>
      <c r="E221" s="169" t="s">
        <v>9909</v>
      </c>
      <c r="F221" s="402" t="s">
        <v>1531</v>
      </c>
      <c r="G221" s="230" t="s">
        <v>31</v>
      </c>
      <c r="H221" s="230" t="s">
        <v>41</v>
      </c>
      <c r="I221" s="230" t="s">
        <v>6</v>
      </c>
      <c r="J221" s="232" t="s">
        <v>8379</v>
      </c>
      <c r="K221" s="260">
        <v>200000</v>
      </c>
      <c r="L221" s="260">
        <v>126000</v>
      </c>
      <c r="M221" s="260" t="s">
        <v>9846</v>
      </c>
      <c r="N221" s="232">
        <v>140000</v>
      </c>
      <c r="O221" s="260">
        <v>20</v>
      </c>
      <c r="P221" s="232">
        <v>140000</v>
      </c>
      <c r="Q221" s="260" t="s">
        <v>9847</v>
      </c>
      <c r="R221" s="260">
        <v>20</v>
      </c>
      <c r="S221" s="360" t="s">
        <v>10030</v>
      </c>
      <c r="T221" s="360" t="s">
        <v>10031</v>
      </c>
      <c r="U221" s="406" t="s">
        <v>10032</v>
      </c>
    </row>
    <row r="222" spans="1:21" ht="105">
      <c r="A222" s="226">
        <v>215</v>
      </c>
      <c r="B222" s="260"/>
      <c r="C222" s="232" t="s">
        <v>10033</v>
      </c>
      <c r="D222" s="232" t="s">
        <v>10034</v>
      </c>
      <c r="E222" s="169" t="s">
        <v>9889</v>
      </c>
      <c r="F222" s="402" t="s">
        <v>1531</v>
      </c>
      <c r="G222" s="230" t="s">
        <v>31</v>
      </c>
      <c r="H222" s="230" t="s">
        <v>41</v>
      </c>
      <c r="I222" s="230" t="s">
        <v>6</v>
      </c>
      <c r="J222" s="232" t="s">
        <v>8379</v>
      </c>
      <c r="K222" s="260">
        <v>50000</v>
      </c>
      <c r="L222" s="260">
        <v>31500</v>
      </c>
      <c r="M222" s="260" t="s">
        <v>9846</v>
      </c>
      <c r="N222" s="232">
        <v>35000</v>
      </c>
      <c r="O222" s="260">
        <v>20</v>
      </c>
      <c r="P222" s="232">
        <v>35000</v>
      </c>
      <c r="Q222" s="260" t="s">
        <v>9847</v>
      </c>
      <c r="R222" s="260">
        <v>20</v>
      </c>
      <c r="S222" s="360" t="s">
        <v>10035</v>
      </c>
      <c r="T222" s="360" t="s">
        <v>10036</v>
      </c>
      <c r="U222" s="407">
        <v>476564015</v>
      </c>
    </row>
    <row r="223" spans="1:21" ht="94.5">
      <c r="A223" s="226">
        <v>216</v>
      </c>
      <c r="B223" s="260"/>
      <c r="C223" s="232" t="s">
        <v>10037</v>
      </c>
      <c r="D223" s="232" t="s">
        <v>4097</v>
      </c>
      <c r="E223" s="169" t="s">
        <v>9909</v>
      </c>
      <c r="F223" s="402" t="s">
        <v>1531</v>
      </c>
      <c r="G223" s="230" t="s">
        <v>31</v>
      </c>
      <c r="H223" s="230" t="s">
        <v>41</v>
      </c>
      <c r="I223" s="230" t="s">
        <v>6</v>
      </c>
      <c r="J223" s="232" t="s">
        <v>8379</v>
      </c>
      <c r="K223" s="260">
        <v>100000</v>
      </c>
      <c r="L223" s="260">
        <v>63000</v>
      </c>
      <c r="M223" s="260" t="s">
        <v>9846</v>
      </c>
      <c r="N223" s="232">
        <v>70000</v>
      </c>
      <c r="O223" s="260">
        <v>20</v>
      </c>
      <c r="P223" s="232">
        <v>70000</v>
      </c>
      <c r="Q223" s="260" t="s">
        <v>9847</v>
      </c>
      <c r="R223" s="260">
        <v>20</v>
      </c>
      <c r="S223" s="360" t="s">
        <v>10038</v>
      </c>
      <c r="T223" s="360" t="s">
        <v>10039</v>
      </c>
      <c r="U223" s="230" t="s">
        <v>10040</v>
      </c>
    </row>
    <row r="224" spans="1:21" ht="135">
      <c r="A224" s="226">
        <v>217</v>
      </c>
      <c r="B224" s="260"/>
      <c r="C224" s="232" t="s">
        <v>10041</v>
      </c>
      <c r="D224" s="232" t="s">
        <v>10042</v>
      </c>
      <c r="E224" s="169" t="s">
        <v>10043</v>
      </c>
      <c r="F224" s="402" t="s">
        <v>1531</v>
      </c>
      <c r="G224" s="230" t="s">
        <v>31</v>
      </c>
      <c r="H224" s="230" t="s">
        <v>32</v>
      </c>
      <c r="I224" s="230" t="s">
        <v>6</v>
      </c>
      <c r="J224" s="232" t="s">
        <v>4473</v>
      </c>
      <c r="K224" s="260">
        <v>50000</v>
      </c>
      <c r="L224" s="260">
        <v>31500</v>
      </c>
      <c r="M224" s="260" t="s">
        <v>9846</v>
      </c>
      <c r="N224" s="232">
        <v>35000</v>
      </c>
      <c r="O224" s="260">
        <v>20</v>
      </c>
      <c r="P224" s="232">
        <v>35000</v>
      </c>
      <c r="Q224" s="260" t="s">
        <v>9847</v>
      </c>
      <c r="R224" s="260">
        <v>20</v>
      </c>
      <c r="S224" s="360" t="s">
        <v>10044</v>
      </c>
      <c r="T224" s="360" t="s">
        <v>10045</v>
      </c>
      <c r="U224" s="406" t="s">
        <v>10046</v>
      </c>
    </row>
    <row r="225" spans="1:21" ht="90">
      <c r="A225" s="226">
        <v>218</v>
      </c>
      <c r="B225" s="260"/>
      <c r="C225" s="232" t="s">
        <v>4895</v>
      </c>
      <c r="D225" s="230" t="s">
        <v>10047</v>
      </c>
      <c r="E225" s="169" t="s">
        <v>10048</v>
      </c>
      <c r="F225" s="402" t="s">
        <v>1531</v>
      </c>
      <c r="G225" s="230" t="s">
        <v>31</v>
      </c>
      <c r="H225" s="230" t="s">
        <v>41</v>
      </c>
      <c r="I225" s="230" t="s">
        <v>6</v>
      </c>
      <c r="J225" s="232" t="s">
        <v>8882</v>
      </c>
      <c r="K225" s="260">
        <v>50000</v>
      </c>
      <c r="L225" s="260">
        <v>31500</v>
      </c>
      <c r="M225" s="260" t="s">
        <v>9846</v>
      </c>
      <c r="N225" s="232">
        <v>35000</v>
      </c>
      <c r="O225" s="260">
        <v>20</v>
      </c>
      <c r="P225" s="232">
        <v>35000</v>
      </c>
      <c r="Q225" s="260" t="s">
        <v>9847</v>
      </c>
      <c r="R225" s="260">
        <v>20</v>
      </c>
      <c r="S225" s="360" t="s">
        <v>10049</v>
      </c>
      <c r="T225" s="360" t="s">
        <v>10050</v>
      </c>
      <c r="U225" s="360" t="s">
        <v>10051</v>
      </c>
    </row>
    <row r="226" spans="1:21" ht="75">
      <c r="A226" s="226">
        <v>219</v>
      </c>
      <c r="B226" s="260"/>
      <c r="C226" s="232" t="s">
        <v>7784</v>
      </c>
      <c r="D226" s="232" t="s">
        <v>7877</v>
      </c>
      <c r="E226" s="169" t="s">
        <v>10052</v>
      </c>
      <c r="F226" s="402" t="s">
        <v>1531</v>
      </c>
      <c r="G226" s="230" t="s">
        <v>31</v>
      </c>
      <c r="H226" s="230" t="s">
        <v>32</v>
      </c>
      <c r="I226" s="230" t="s">
        <v>6</v>
      </c>
      <c r="J226" s="232" t="s">
        <v>9121</v>
      </c>
      <c r="K226" s="260">
        <v>50000</v>
      </c>
      <c r="L226" s="260">
        <v>31500</v>
      </c>
      <c r="M226" s="260" t="s">
        <v>9846</v>
      </c>
      <c r="N226" s="232">
        <v>35000</v>
      </c>
      <c r="O226" s="260">
        <v>20</v>
      </c>
      <c r="P226" s="232">
        <v>35000</v>
      </c>
      <c r="Q226" s="260" t="s">
        <v>9847</v>
      </c>
      <c r="R226" s="260">
        <v>20</v>
      </c>
      <c r="S226" s="360" t="s">
        <v>10053</v>
      </c>
      <c r="T226" s="360" t="s">
        <v>10054</v>
      </c>
      <c r="U226" s="360" t="s">
        <v>10055</v>
      </c>
    </row>
    <row r="227" spans="1:21" ht="105">
      <c r="A227" s="226">
        <v>220</v>
      </c>
      <c r="B227" s="260"/>
      <c r="C227" s="232" t="s">
        <v>10056</v>
      </c>
      <c r="D227" s="232" t="s">
        <v>10057</v>
      </c>
      <c r="E227" s="169" t="s">
        <v>9899</v>
      </c>
      <c r="F227" s="402" t="s">
        <v>1531</v>
      </c>
      <c r="G227" s="230" t="s">
        <v>31</v>
      </c>
      <c r="H227" s="230" t="s">
        <v>32</v>
      </c>
      <c r="I227" s="230" t="s">
        <v>6</v>
      </c>
      <c r="J227" s="232" t="s">
        <v>3907</v>
      </c>
      <c r="K227" s="260">
        <v>50000</v>
      </c>
      <c r="L227" s="260">
        <v>31500</v>
      </c>
      <c r="M227" s="260" t="s">
        <v>9846</v>
      </c>
      <c r="N227" s="232">
        <v>35000</v>
      </c>
      <c r="O227" s="260">
        <v>20</v>
      </c>
      <c r="P227" s="232">
        <v>35000</v>
      </c>
      <c r="Q227" s="260" t="s">
        <v>9847</v>
      </c>
      <c r="R227" s="260">
        <v>20</v>
      </c>
      <c r="S227" s="360" t="s">
        <v>10058</v>
      </c>
      <c r="T227" s="360" t="s">
        <v>10059</v>
      </c>
      <c r="U227" s="360" t="s">
        <v>10060</v>
      </c>
    </row>
    <row r="228" spans="1:21" ht="75">
      <c r="A228" s="226">
        <v>221</v>
      </c>
      <c r="B228" s="260"/>
      <c r="C228" s="232" t="s">
        <v>10061</v>
      </c>
      <c r="D228" s="232" t="s">
        <v>10062</v>
      </c>
      <c r="E228" s="169" t="s">
        <v>10063</v>
      </c>
      <c r="F228" s="402" t="s">
        <v>1531</v>
      </c>
      <c r="G228" s="230" t="s">
        <v>31</v>
      </c>
      <c r="H228" s="230" t="s">
        <v>32</v>
      </c>
      <c r="I228" s="230" t="s">
        <v>6</v>
      </c>
      <c r="J228" s="232" t="s">
        <v>4473</v>
      </c>
      <c r="K228" s="260">
        <v>50000</v>
      </c>
      <c r="L228" s="260">
        <v>31500</v>
      </c>
      <c r="M228" s="260" t="s">
        <v>9846</v>
      </c>
      <c r="N228" s="232">
        <v>35000</v>
      </c>
      <c r="O228" s="260">
        <v>20</v>
      </c>
      <c r="P228" s="232">
        <v>35000</v>
      </c>
      <c r="Q228" s="260" t="s">
        <v>9847</v>
      </c>
      <c r="R228" s="260">
        <v>20</v>
      </c>
      <c r="S228" s="360" t="s">
        <v>10064</v>
      </c>
      <c r="T228" s="360" t="s">
        <v>10065</v>
      </c>
      <c r="U228" s="360" t="s">
        <v>10066</v>
      </c>
    </row>
    <row r="229" spans="1:21" ht="105">
      <c r="A229" s="226">
        <v>222</v>
      </c>
      <c r="B229" s="260"/>
      <c r="C229" s="232" t="s">
        <v>10067</v>
      </c>
      <c r="D229" s="232" t="s">
        <v>10068</v>
      </c>
      <c r="E229" s="169" t="s">
        <v>10069</v>
      </c>
      <c r="F229" s="402" t="s">
        <v>1531</v>
      </c>
      <c r="G229" s="230" t="s">
        <v>31</v>
      </c>
      <c r="H229" s="230" t="s">
        <v>32</v>
      </c>
      <c r="I229" s="230" t="s">
        <v>6</v>
      </c>
      <c r="J229" s="232" t="s">
        <v>4473</v>
      </c>
      <c r="K229" s="260">
        <v>50000</v>
      </c>
      <c r="L229" s="260">
        <v>31500</v>
      </c>
      <c r="M229" s="260" t="s">
        <v>9846</v>
      </c>
      <c r="N229" s="232">
        <v>35000</v>
      </c>
      <c r="O229" s="260">
        <v>20</v>
      </c>
      <c r="P229" s="232">
        <v>35000</v>
      </c>
      <c r="Q229" s="260" t="s">
        <v>9847</v>
      </c>
      <c r="R229" s="260">
        <v>20</v>
      </c>
      <c r="S229" s="360" t="s">
        <v>10070</v>
      </c>
      <c r="T229" s="360" t="s">
        <v>10071</v>
      </c>
      <c r="U229" s="360" t="s">
        <v>10072</v>
      </c>
    </row>
    <row r="230" spans="1:21" ht="105">
      <c r="A230" s="226">
        <v>223</v>
      </c>
      <c r="B230" s="260"/>
      <c r="C230" s="260" t="s">
        <v>10073</v>
      </c>
      <c r="D230" s="260" t="s">
        <v>10074</v>
      </c>
      <c r="E230" s="74" t="s">
        <v>10075</v>
      </c>
      <c r="F230" s="402" t="s">
        <v>1531</v>
      </c>
      <c r="G230" s="260" t="s">
        <v>31</v>
      </c>
      <c r="H230" s="260" t="s">
        <v>32</v>
      </c>
      <c r="I230" s="230" t="s">
        <v>6</v>
      </c>
      <c r="J230" s="260" t="s">
        <v>10076</v>
      </c>
      <c r="K230" s="260">
        <v>100000</v>
      </c>
      <c r="L230" s="260">
        <v>63000</v>
      </c>
      <c r="M230" s="260" t="s">
        <v>7721</v>
      </c>
      <c r="N230" s="230">
        <v>70000</v>
      </c>
      <c r="O230" s="260">
        <v>20</v>
      </c>
      <c r="P230" s="230">
        <v>70000</v>
      </c>
      <c r="Q230" s="260" t="s">
        <v>10077</v>
      </c>
      <c r="R230" s="260">
        <v>20</v>
      </c>
      <c r="S230" s="406" t="s">
        <v>10078</v>
      </c>
      <c r="T230" s="404" t="s">
        <v>10079</v>
      </c>
      <c r="U230" s="404" t="s">
        <v>10080</v>
      </c>
    </row>
    <row r="231" spans="1:21" ht="120">
      <c r="A231" s="226">
        <v>224</v>
      </c>
      <c r="B231" s="260"/>
      <c r="C231" s="260" t="s">
        <v>8592</v>
      </c>
      <c r="D231" s="260" t="s">
        <v>10081</v>
      </c>
      <c r="E231" s="74" t="s">
        <v>10082</v>
      </c>
      <c r="F231" s="402" t="s">
        <v>1531</v>
      </c>
      <c r="G231" s="260" t="s">
        <v>31</v>
      </c>
      <c r="H231" s="260" t="s">
        <v>32</v>
      </c>
      <c r="I231" s="230" t="s">
        <v>6</v>
      </c>
      <c r="J231" s="260" t="s">
        <v>10083</v>
      </c>
      <c r="K231" s="260">
        <v>50000</v>
      </c>
      <c r="L231" s="260">
        <v>31500</v>
      </c>
      <c r="M231" s="260" t="s">
        <v>7721</v>
      </c>
      <c r="N231" s="230">
        <v>35000</v>
      </c>
      <c r="O231" s="260">
        <v>20</v>
      </c>
      <c r="P231" s="230">
        <v>35000</v>
      </c>
      <c r="Q231" s="260" t="s">
        <v>10077</v>
      </c>
      <c r="R231" s="260">
        <v>20</v>
      </c>
      <c r="S231" s="406" t="s">
        <v>10084</v>
      </c>
      <c r="T231" s="404" t="s">
        <v>10085</v>
      </c>
      <c r="U231" s="404" t="s">
        <v>10086</v>
      </c>
    </row>
    <row r="232" spans="1:21" ht="105">
      <c r="A232" s="226">
        <v>225</v>
      </c>
      <c r="B232" s="260"/>
      <c r="C232" s="260" t="s">
        <v>10087</v>
      </c>
      <c r="D232" s="260" t="s">
        <v>10088</v>
      </c>
      <c r="E232" s="74" t="s">
        <v>10089</v>
      </c>
      <c r="F232" s="402" t="s">
        <v>1531</v>
      </c>
      <c r="G232" s="260" t="s">
        <v>31</v>
      </c>
      <c r="H232" s="260" t="s">
        <v>32</v>
      </c>
      <c r="I232" s="230" t="s">
        <v>6</v>
      </c>
      <c r="J232" s="260" t="s">
        <v>10090</v>
      </c>
      <c r="K232" s="260">
        <v>50000</v>
      </c>
      <c r="L232" s="260">
        <v>31500</v>
      </c>
      <c r="M232" s="260" t="s">
        <v>7721</v>
      </c>
      <c r="N232" s="230">
        <v>35000</v>
      </c>
      <c r="O232" s="260">
        <v>20</v>
      </c>
      <c r="P232" s="230">
        <v>35000</v>
      </c>
      <c r="Q232" s="260" t="s">
        <v>10077</v>
      </c>
      <c r="R232" s="260">
        <v>20</v>
      </c>
      <c r="S232" s="406" t="s">
        <v>10091</v>
      </c>
      <c r="T232" s="404" t="s">
        <v>10092</v>
      </c>
      <c r="U232" s="404" t="s">
        <v>10093</v>
      </c>
    </row>
    <row r="233" spans="1:21" ht="120">
      <c r="A233" s="226">
        <v>226</v>
      </c>
      <c r="B233" s="260"/>
      <c r="C233" s="260" t="s">
        <v>8560</v>
      </c>
      <c r="D233" s="260" t="s">
        <v>10094</v>
      </c>
      <c r="E233" s="74" t="s">
        <v>10095</v>
      </c>
      <c r="F233" s="402" t="s">
        <v>1531</v>
      </c>
      <c r="G233" s="260" t="s">
        <v>31</v>
      </c>
      <c r="H233" s="260" t="s">
        <v>32</v>
      </c>
      <c r="I233" s="230" t="s">
        <v>6</v>
      </c>
      <c r="J233" s="260" t="s">
        <v>7719</v>
      </c>
      <c r="K233" s="260">
        <v>50000</v>
      </c>
      <c r="L233" s="260">
        <v>31500</v>
      </c>
      <c r="M233" s="260" t="s">
        <v>7721</v>
      </c>
      <c r="N233" s="230">
        <v>35000</v>
      </c>
      <c r="O233" s="260">
        <v>20</v>
      </c>
      <c r="P233" s="230">
        <v>35000</v>
      </c>
      <c r="Q233" s="260" t="s">
        <v>10077</v>
      </c>
      <c r="R233" s="260">
        <v>20</v>
      </c>
      <c r="S233" s="406" t="s">
        <v>10096</v>
      </c>
      <c r="T233" s="404" t="s">
        <v>10097</v>
      </c>
      <c r="U233" s="404" t="s">
        <v>10098</v>
      </c>
    </row>
    <row r="234" spans="1:21" ht="105">
      <c r="A234" s="226">
        <v>227</v>
      </c>
      <c r="B234" s="260"/>
      <c r="C234" s="260" t="s">
        <v>10099</v>
      </c>
      <c r="D234" s="260" t="s">
        <v>10100</v>
      </c>
      <c r="E234" s="74" t="s">
        <v>10101</v>
      </c>
      <c r="F234" s="402" t="s">
        <v>1531</v>
      </c>
      <c r="G234" s="260" t="s">
        <v>31</v>
      </c>
      <c r="H234" s="260" t="s">
        <v>32</v>
      </c>
      <c r="I234" s="230" t="s">
        <v>6</v>
      </c>
      <c r="J234" s="260" t="s">
        <v>7719</v>
      </c>
      <c r="K234" s="260">
        <v>50000</v>
      </c>
      <c r="L234" s="260">
        <v>31500</v>
      </c>
      <c r="M234" s="260" t="s">
        <v>7721</v>
      </c>
      <c r="N234" s="230">
        <v>35000</v>
      </c>
      <c r="O234" s="260">
        <v>20</v>
      </c>
      <c r="P234" s="230">
        <v>35000</v>
      </c>
      <c r="Q234" s="260" t="s">
        <v>10077</v>
      </c>
      <c r="R234" s="260">
        <v>20</v>
      </c>
      <c r="S234" s="406" t="s">
        <v>10102</v>
      </c>
      <c r="T234" s="404" t="s">
        <v>10103</v>
      </c>
      <c r="U234" s="404" t="s">
        <v>10104</v>
      </c>
    </row>
    <row r="235" spans="1:21" ht="120">
      <c r="A235" s="226">
        <v>228</v>
      </c>
      <c r="B235" s="260"/>
      <c r="C235" s="260" t="s">
        <v>7033</v>
      </c>
      <c r="D235" s="260" t="s">
        <v>7407</v>
      </c>
      <c r="E235" s="74" t="s">
        <v>10105</v>
      </c>
      <c r="F235" s="402" t="s">
        <v>1531</v>
      </c>
      <c r="G235" s="260" t="s">
        <v>31</v>
      </c>
      <c r="H235" s="260" t="s">
        <v>32</v>
      </c>
      <c r="I235" s="230" t="s">
        <v>6</v>
      </c>
      <c r="J235" s="260" t="s">
        <v>7719</v>
      </c>
      <c r="K235" s="260">
        <v>50000</v>
      </c>
      <c r="L235" s="260">
        <v>31500</v>
      </c>
      <c r="M235" s="260" t="s">
        <v>7721</v>
      </c>
      <c r="N235" s="230">
        <v>35000</v>
      </c>
      <c r="O235" s="260">
        <v>20</v>
      </c>
      <c r="P235" s="230">
        <v>35000</v>
      </c>
      <c r="Q235" s="260" t="s">
        <v>10077</v>
      </c>
      <c r="R235" s="260">
        <v>20</v>
      </c>
      <c r="S235" s="406" t="s">
        <v>10106</v>
      </c>
      <c r="T235" s="404" t="s">
        <v>10107</v>
      </c>
      <c r="U235" s="260" t="s">
        <v>10108</v>
      </c>
    </row>
    <row r="236" spans="1:21" ht="90">
      <c r="A236" s="226">
        <v>229</v>
      </c>
      <c r="B236" s="260"/>
      <c r="C236" s="260" t="s">
        <v>10109</v>
      </c>
      <c r="D236" s="260" t="s">
        <v>10110</v>
      </c>
      <c r="E236" s="74" t="s">
        <v>10111</v>
      </c>
      <c r="F236" s="402" t="s">
        <v>1531</v>
      </c>
      <c r="G236" s="260" t="s">
        <v>31</v>
      </c>
      <c r="H236" s="260" t="s">
        <v>32</v>
      </c>
      <c r="I236" s="230" t="s">
        <v>6</v>
      </c>
      <c r="J236" s="260" t="s">
        <v>7719</v>
      </c>
      <c r="K236" s="260">
        <v>50000</v>
      </c>
      <c r="L236" s="260">
        <v>31500</v>
      </c>
      <c r="M236" s="260" t="s">
        <v>7721</v>
      </c>
      <c r="N236" s="230">
        <v>35000</v>
      </c>
      <c r="O236" s="260">
        <v>20</v>
      </c>
      <c r="P236" s="230">
        <v>35000</v>
      </c>
      <c r="Q236" s="260" t="s">
        <v>10077</v>
      </c>
      <c r="R236" s="260">
        <v>20</v>
      </c>
      <c r="S236" s="406" t="s">
        <v>10112</v>
      </c>
      <c r="T236" s="404" t="s">
        <v>10113</v>
      </c>
      <c r="U236" s="260" t="s">
        <v>10114</v>
      </c>
    </row>
    <row r="237" spans="1:21" ht="90">
      <c r="A237" s="226">
        <v>230</v>
      </c>
      <c r="B237" s="260"/>
      <c r="C237" s="260" t="s">
        <v>10115</v>
      </c>
      <c r="D237" s="260" t="s">
        <v>8052</v>
      </c>
      <c r="E237" s="74" t="s">
        <v>10116</v>
      </c>
      <c r="F237" s="402" t="s">
        <v>1531</v>
      </c>
      <c r="G237" s="260" t="s">
        <v>31</v>
      </c>
      <c r="H237" s="260" t="s">
        <v>32</v>
      </c>
      <c r="I237" s="230" t="s">
        <v>6</v>
      </c>
      <c r="J237" s="260" t="s">
        <v>10083</v>
      </c>
      <c r="K237" s="260">
        <v>50000</v>
      </c>
      <c r="L237" s="260">
        <v>31500</v>
      </c>
      <c r="M237" s="260" t="s">
        <v>7721</v>
      </c>
      <c r="N237" s="230">
        <v>35000</v>
      </c>
      <c r="O237" s="260">
        <v>20</v>
      </c>
      <c r="P237" s="230">
        <v>35000</v>
      </c>
      <c r="Q237" s="260" t="s">
        <v>10077</v>
      </c>
      <c r="R237" s="260">
        <v>20</v>
      </c>
      <c r="S237" s="406" t="s">
        <v>10117</v>
      </c>
      <c r="T237" s="404" t="s">
        <v>10118</v>
      </c>
      <c r="U237" s="404" t="s">
        <v>10119</v>
      </c>
    </row>
    <row r="238" spans="1:21" ht="90">
      <c r="A238" s="226">
        <v>231</v>
      </c>
      <c r="B238" s="260"/>
      <c r="C238" s="260" t="s">
        <v>6829</v>
      </c>
      <c r="D238" s="260" t="s">
        <v>10120</v>
      </c>
      <c r="E238" s="74" t="s">
        <v>10116</v>
      </c>
      <c r="F238" s="402" t="s">
        <v>1531</v>
      </c>
      <c r="G238" s="260" t="s">
        <v>31</v>
      </c>
      <c r="H238" s="260" t="s">
        <v>41</v>
      </c>
      <c r="I238" s="230" t="s">
        <v>6</v>
      </c>
      <c r="J238" s="260" t="s">
        <v>10121</v>
      </c>
      <c r="K238" s="260">
        <v>50000</v>
      </c>
      <c r="L238" s="260">
        <v>31500</v>
      </c>
      <c r="M238" s="260" t="s">
        <v>7721</v>
      </c>
      <c r="N238" s="230">
        <v>35000</v>
      </c>
      <c r="O238" s="260">
        <v>20</v>
      </c>
      <c r="P238" s="230">
        <v>35000</v>
      </c>
      <c r="Q238" s="260" t="s">
        <v>10077</v>
      </c>
      <c r="R238" s="260">
        <v>20</v>
      </c>
      <c r="S238" s="406" t="s">
        <v>10122</v>
      </c>
      <c r="T238" s="404" t="s">
        <v>10123</v>
      </c>
      <c r="U238" s="404" t="s">
        <v>10124</v>
      </c>
    </row>
    <row r="239" spans="1:21" ht="60">
      <c r="A239" s="226">
        <v>232</v>
      </c>
      <c r="B239" s="260"/>
      <c r="C239" s="260" t="s">
        <v>10125</v>
      </c>
      <c r="D239" s="260" t="s">
        <v>7148</v>
      </c>
      <c r="E239" s="74" t="s">
        <v>10126</v>
      </c>
      <c r="F239" s="402" t="s">
        <v>1531</v>
      </c>
      <c r="G239" s="260" t="s">
        <v>31</v>
      </c>
      <c r="H239" s="260" t="s">
        <v>32</v>
      </c>
      <c r="I239" s="230" t="s">
        <v>6</v>
      </c>
      <c r="J239" s="260" t="s">
        <v>10121</v>
      </c>
      <c r="K239" s="260">
        <v>50000</v>
      </c>
      <c r="L239" s="260">
        <v>31500</v>
      </c>
      <c r="M239" s="260" t="s">
        <v>7721</v>
      </c>
      <c r="N239" s="230">
        <v>35000</v>
      </c>
      <c r="O239" s="260">
        <v>20</v>
      </c>
      <c r="P239" s="230">
        <v>35000</v>
      </c>
      <c r="Q239" s="260" t="s">
        <v>10077</v>
      </c>
      <c r="R239" s="260">
        <v>20</v>
      </c>
      <c r="S239" s="406" t="s">
        <v>10127</v>
      </c>
      <c r="T239" s="404" t="s">
        <v>10128</v>
      </c>
      <c r="U239" s="404" t="s">
        <v>10129</v>
      </c>
    </row>
    <row r="240" spans="1:21" ht="60">
      <c r="A240" s="226">
        <v>233</v>
      </c>
      <c r="B240" s="260"/>
      <c r="C240" s="260" t="s">
        <v>10130</v>
      </c>
      <c r="D240" s="260" t="s">
        <v>10131</v>
      </c>
      <c r="E240" s="74" t="s">
        <v>10132</v>
      </c>
      <c r="F240" s="402" t="s">
        <v>1531</v>
      </c>
      <c r="G240" s="260" t="s">
        <v>31</v>
      </c>
      <c r="H240" s="260" t="s">
        <v>32</v>
      </c>
      <c r="I240" s="230" t="s">
        <v>6</v>
      </c>
      <c r="J240" s="260" t="s">
        <v>10083</v>
      </c>
      <c r="K240" s="260">
        <v>50000</v>
      </c>
      <c r="L240" s="260">
        <v>31500</v>
      </c>
      <c r="M240" s="260" t="s">
        <v>7721</v>
      </c>
      <c r="N240" s="230">
        <v>35000</v>
      </c>
      <c r="O240" s="260">
        <v>20</v>
      </c>
      <c r="P240" s="230">
        <v>35000</v>
      </c>
      <c r="Q240" s="260" t="s">
        <v>10077</v>
      </c>
      <c r="R240" s="260">
        <v>20</v>
      </c>
      <c r="S240" s="406" t="s">
        <v>10133</v>
      </c>
      <c r="T240" s="404" t="s">
        <v>10134</v>
      </c>
      <c r="U240" s="404" t="s">
        <v>10135</v>
      </c>
    </row>
    <row r="241" spans="1:21" ht="120">
      <c r="A241" s="226">
        <v>234</v>
      </c>
      <c r="B241" s="260"/>
      <c r="C241" s="260" t="s">
        <v>10136</v>
      </c>
      <c r="D241" s="260" t="s">
        <v>10137</v>
      </c>
      <c r="E241" s="74" t="s">
        <v>10138</v>
      </c>
      <c r="F241" s="402" t="s">
        <v>1531</v>
      </c>
      <c r="G241" s="260" t="s">
        <v>31</v>
      </c>
      <c r="H241" s="260" t="s">
        <v>41</v>
      </c>
      <c r="I241" s="230" t="s">
        <v>6</v>
      </c>
      <c r="J241" s="260" t="s">
        <v>7719</v>
      </c>
      <c r="K241" s="260">
        <v>50000</v>
      </c>
      <c r="L241" s="260">
        <v>31500</v>
      </c>
      <c r="M241" s="260" t="s">
        <v>7721</v>
      </c>
      <c r="N241" s="230">
        <v>35000</v>
      </c>
      <c r="O241" s="260">
        <v>20</v>
      </c>
      <c r="P241" s="230">
        <v>35000</v>
      </c>
      <c r="Q241" s="260" t="s">
        <v>10077</v>
      </c>
      <c r="R241" s="260">
        <v>20</v>
      </c>
      <c r="S241" s="406" t="s">
        <v>10139</v>
      </c>
      <c r="T241" s="404" t="s">
        <v>10140</v>
      </c>
      <c r="U241" s="404" t="s">
        <v>10141</v>
      </c>
    </row>
    <row r="242" spans="1:21" ht="135">
      <c r="A242" s="226">
        <v>235</v>
      </c>
      <c r="B242" s="260"/>
      <c r="C242" s="260" t="s">
        <v>10142</v>
      </c>
      <c r="D242" s="260" t="s">
        <v>10143</v>
      </c>
      <c r="E242" s="74" t="s">
        <v>10144</v>
      </c>
      <c r="F242" s="402" t="s">
        <v>1531</v>
      </c>
      <c r="G242" s="260" t="s">
        <v>31</v>
      </c>
      <c r="H242" s="260" t="s">
        <v>32</v>
      </c>
      <c r="I242" s="230" t="s">
        <v>6</v>
      </c>
      <c r="J242" s="260" t="s">
        <v>10083</v>
      </c>
      <c r="K242" s="260">
        <v>50000</v>
      </c>
      <c r="L242" s="260">
        <v>31500</v>
      </c>
      <c r="M242" s="260" t="s">
        <v>7721</v>
      </c>
      <c r="N242" s="230">
        <v>35000</v>
      </c>
      <c r="O242" s="260">
        <v>20</v>
      </c>
      <c r="P242" s="230">
        <v>35000</v>
      </c>
      <c r="Q242" s="260" t="s">
        <v>10077</v>
      </c>
      <c r="R242" s="260">
        <v>20</v>
      </c>
      <c r="S242" s="406" t="s">
        <v>10145</v>
      </c>
      <c r="T242" s="404" t="s">
        <v>10146</v>
      </c>
      <c r="U242" s="404" t="s">
        <v>10147</v>
      </c>
    </row>
    <row r="243" spans="1:21" ht="120">
      <c r="A243" s="226">
        <v>236</v>
      </c>
      <c r="B243" s="260"/>
      <c r="C243" s="260" t="s">
        <v>10148</v>
      </c>
      <c r="D243" s="260" t="s">
        <v>10149</v>
      </c>
      <c r="E243" s="74" t="s">
        <v>10138</v>
      </c>
      <c r="F243" s="402" t="s">
        <v>1531</v>
      </c>
      <c r="G243" s="260" t="s">
        <v>31</v>
      </c>
      <c r="H243" s="260" t="s">
        <v>41</v>
      </c>
      <c r="I243" s="230" t="s">
        <v>6</v>
      </c>
      <c r="J243" s="260" t="s">
        <v>7719</v>
      </c>
      <c r="K243" s="260">
        <v>50000</v>
      </c>
      <c r="L243" s="260">
        <v>31500</v>
      </c>
      <c r="M243" s="260" t="s">
        <v>7721</v>
      </c>
      <c r="N243" s="230">
        <v>35000</v>
      </c>
      <c r="O243" s="260">
        <v>20</v>
      </c>
      <c r="P243" s="230">
        <v>35000</v>
      </c>
      <c r="Q243" s="260" t="s">
        <v>10077</v>
      </c>
      <c r="R243" s="260">
        <v>20</v>
      </c>
      <c r="S243" s="406" t="s">
        <v>10150</v>
      </c>
      <c r="T243" s="404" t="s">
        <v>10151</v>
      </c>
      <c r="U243" s="404" t="s">
        <v>10152</v>
      </c>
    </row>
    <row r="244" spans="1:21" ht="120">
      <c r="A244" s="226">
        <v>237</v>
      </c>
      <c r="B244" s="260"/>
      <c r="C244" s="260" t="s">
        <v>10153</v>
      </c>
      <c r="D244" s="260" t="s">
        <v>10154</v>
      </c>
      <c r="E244" s="74" t="s">
        <v>10155</v>
      </c>
      <c r="F244" s="402" t="s">
        <v>1531</v>
      </c>
      <c r="G244" s="260" t="s">
        <v>31</v>
      </c>
      <c r="H244" s="260" t="s">
        <v>41</v>
      </c>
      <c r="I244" s="230" t="s">
        <v>6</v>
      </c>
      <c r="J244" s="260" t="s">
        <v>7719</v>
      </c>
      <c r="K244" s="260">
        <v>50000</v>
      </c>
      <c r="L244" s="260">
        <v>31500</v>
      </c>
      <c r="M244" s="260" t="s">
        <v>7721</v>
      </c>
      <c r="N244" s="230">
        <v>35000</v>
      </c>
      <c r="O244" s="260">
        <v>20</v>
      </c>
      <c r="P244" s="230">
        <v>35000</v>
      </c>
      <c r="Q244" s="260" t="s">
        <v>10077</v>
      </c>
      <c r="R244" s="260">
        <v>20</v>
      </c>
      <c r="S244" s="406" t="s">
        <v>10156</v>
      </c>
      <c r="T244" s="404" t="s">
        <v>10157</v>
      </c>
      <c r="U244" s="404" t="s">
        <v>10158</v>
      </c>
    </row>
    <row r="245" spans="1:21" ht="120">
      <c r="A245" s="226">
        <v>238</v>
      </c>
      <c r="B245" s="260"/>
      <c r="C245" s="260" t="s">
        <v>10159</v>
      </c>
      <c r="D245" s="260" t="s">
        <v>10160</v>
      </c>
      <c r="E245" s="74" t="s">
        <v>10161</v>
      </c>
      <c r="F245" s="402" t="s">
        <v>1531</v>
      </c>
      <c r="G245" s="260" t="s">
        <v>31</v>
      </c>
      <c r="H245" s="260" t="s">
        <v>32</v>
      </c>
      <c r="I245" s="230" t="s">
        <v>6</v>
      </c>
      <c r="J245" s="260" t="s">
        <v>10121</v>
      </c>
      <c r="K245" s="260">
        <v>50000</v>
      </c>
      <c r="L245" s="260">
        <v>31500</v>
      </c>
      <c r="M245" s="260" t="s">
        <v>7721</v>
      </c>
      <c r="N245" s="230">
        <v>35000</v>
      </c>
      <c r="O245" s="260">
        <v>20</v>
      </c>
      <c r="P245" s="230">
        <v>35000</v>
      </c>
      <c r="Q245" s="260" t="s">
        <v>10077</v>
      </c>
      <c r="R245" s="260">
        <v>20</v>
      </c>
      <c r="S245" s="406" t="s">
        <v>10162</v>
      </c>
      <c r="T245" s="404" t="s">
        <v>10163</v>
      </c>
      <c r="U245" s="404" t="s">
        <v>10164</v>
      </c>
    </row>
    <row r="246" spans="1:21" ht="120">
      <c r="A246" s="226">
        <v>239</v>
      </c>
      <c r="B246" s="260"/>
      <c r="C246" s="260" t="s">
        <v>10165</v>
      </c>
      <c r="D246" s="260" t="s">
        <v>10166</v>
      </c>
      <c r="E246" s="74" t="s">
        <v>10167</v>
      </c>
      <c r="F246" s="402" t="s">
        <v>1531</v>
      </c>
      <c r="G246" s="260" t="s">
        <v>31</v>
      </c>
      <c r="H246" s="260" t="s">
        <v>41</v>
      </c>
      <c r="I246" s="230" t="s">
        <v>6</v>
      </c>
      <c r="J246" s="260" t="s">
        <v>10121</v>
      </c>
      <c r="K246" s="260">
        <v>50000</v>
      </c>
      <c r="L246" s="260">
        <v>31500</v>
      </c>
      <c r="M246" s="260" t="s">
        <v>7721</v>
      </c>
      <c r="N246" s="230">
        <v>35000</v>
      </c>
      <c r="O246" s="260">
        <v>20</v>
      </c>
      <c r="P246" s="230">
        <v>35000</v>
      </c>
      <c r="Q246" s="260" t="s">
        <v>10077</v>
      </c>
      <c r="R246" s="260">
        <v>20</v>
      </c>
      <c r="S246" s="406" t="s">
        <v>10168</v>
      </c>
      <c r="T246" s="404" t="s">
        <v>10169</v>
      </c>
      <c r="U246" s="404" t="s">
        <v>10170</v>
      </c>
    </row>
    <row r="247" spans="1:21" ht="90">
      <c r="A247" s="226">
        <v>240</v>
      </c>
      <c r="B247" s="260"/>
      <c r="C247" s="260" t="s">
        <v>10171</v>
      </c>
      <c r="D247" s="260" t="s">
        <v>10172</v>
      </c>
      <c r="E247" s="74" t="s">
        <v>10173</v>
      </c>
      <c r="F247" s="402" t="s">
        <v>1531</v>
      </c>
      <c r="G247" s="260" t="s">
        <v>31</v>
      </c>
      <c r="H247" s="260" t="s">
        <v>32</v>
      </c>
      <c r="I247" s="230" t="s">
        <v>6</v>
      </c>
      <c r="J247" s="260" t="s">
        <v>10121</v>
      </c>
      <c r="K247" s="260">
        <v>50000</v>
      </c>
      <c r="L247" s="260">
        <v>31500</v>
      </c>
      <c r="M247" s="260" t="s">
        <v>7721</v>
      </c>
      <c r="N247" s="230">
        <v>35000</v>
      </c>
      <c r="O247" s="260">
        <v>20</v>
      </c>
      <c r="P247" s="230">
        <v>35000</v>
      </c>
      <c r="Q247" s="260" t="s">
        <v>10077</v>
      </c>
      <c r="R247" s="260">
        <v>20</v>
      </c>
      <c r="S247" s="406" t="s">
        <v>10174</v>
      </c>
      <c r="T247" s="404" t="s">
        <v>10175</v>
      </c>
      <c r="U247" s="404" t="s">
        <v>10176</v>
      </c>
    </row>
    <row r="248" spans="1:21" ht="135">
      <c r="A248" s="226">
        <v>241</v>
      </c>
      <c r="B248" s="260"/>
      <c r="C248" s="260" t="s">
        <v>10177</v>
      </c>
      <c r="D248" s="260" t="s">
        <v>10178</v>
      </c>
      <c r="E248" s="74" t="s">
        <v>10179</v>
      </c>
      <c r="F248" s="402" t="s">
        <v>1531</v>
      </c>
      <c r="G248" s="260" t="s">
        <v>31</v>
      </c>
      <c r="H248" s="260" t="s">
        <v>41</v>
      </c>
      <c r="I248" s="230" t="s">
        <v>6</v>
      </c>
      <c r="J248" s="260" t="s">
        <v>9149</v>
      </c>
      <c r="K248" s="260">
        <v>50000</v>
      </c>
      <c r="L248" s="260">
        <v>31500</v>
      </c>
      <c r="M248" s="260" t="s">
        <v>7721</v>
      </c>
      <c r="N248" s="230">
        <v>35000</v>
      </c>
      <c r="O248" s="260">
        <v>20</v>
      </c>
      <c r="P248" s="230">
        <v>35000</v>
      </c>
      <c r="Q248" s="260" t="s">
        <v>10077</v>
      </c>
      <c r="R248" s="260">
        <v>20</v>
      </c>
      <c r="S248" s="406" t="s">
        <v>10180</v>
      </c>
      <c r="T248" s="404" t="s">
        <v>10181</v>
      </c>
      <c r="U248" s="404" t="s">
        <v>10182</v>
      </c>
    </row>
    <row r="249" spans="1:21" ht="75">
      <c r="A249" s="226">
        <v>242</v>
      </c>
      <c r="B249" s="260"/>
      <c r="C249" s="260" t="s">
        <v>10183</v>
      </c>
      <c r="D249" s="260" t="s">
        <v>10184</v>
      </c>
      <c r="E249" s="74" t="s">
        <v>10185</v>
      </c>
      <c r="F249" s="402" t="s">
        <v>1531</v>
      </c>
      <c r="G249" s="260" t="s">
        <v>31</v>
      </c>
      <c r="H249" s="260" t="s">
        <v>41</v>
      </c>
      <c r="I249" s="230" t="s">
        <v>6</v>
      </c>
      <c r="J249" s="260" t="s">
        <v>9149</v>
      </c>
      <c r="K249" s="260">
        <v>50000</v>
      </c>
      <c r="L249" s="260">
        <v>31500</v>
      </c>
      <c r="M249" s="260" t="s">
        <v>7721</v>
      </c>
      <c r="N249" s="230">
        <v>35000</v>
      </c>
      <c r="O249" s="260">
        <v>20</v>
      </c>
      <c r="P249" s="230">
        <v>35000</v>
      </c>
      <c r="Q249" s="260" t="s">
        <v>10077</v>
      </c>
      <c r="R249" s="260">
        <v>20</v>
      </c>
      <c r="S249" s="406" t="s">
        <v>10186</v>
      </c>
      <c r="T249" s="404" t="s">
        <v>10187</v>
      </c>
      <c r="U249" s="404" t="s">
        <v>10188</v>
      </c>
    </row>
    <row r="250" spans="1:21" ht="105">
      <c r="A250" s="226">
        <v>243</v>
      </c>
      <c r="B250" s="260"/>
      <c r="C250" s="260" t="s">
        <v>10189</v>
      </c>
      <c r="D250" s="260" t="s">
        <v>10190</v>
      </c>
      <c r="E250" s="74" t="s">
        <v>10191</v>
      </c>
      <c r="F250" s="402" t="s">
        <v>1531</v>
      </c>
      <c r="G250" s="260" t="s">
        <v>31</v>
      </c>
      <c r="H250" s="260" t="s">
        <v>32</v>
      </c>
      <c r="I250" s="230" t="s">
        <v>6</v>
      </c>
      <c r="J250" s="260" t="s">
        <v>9149</v>
      </c>
      <c r="K250" s="260">
        <v>50000</v>
      </c>
      <c r="L250" s="260">
        <v>31500</v>
      </c>
      <c r="M250" s="260" t="s">
        <v>7721</v>
      </c>
      <c r="N250" s="230">
        <v>35000</v>
      </c>
      <c r="O250" s="260">
        <v>20</v>
      </c>
      <c r="P250" s="230">
        <v>35000</v>
      </c>
      <c r="Q250" s="260" t="s">
        <v>10077</v>
      </c>
      <c r="R250" s="260">
        <v>20</v>
      </c>
      <c r="S250" s="406" t="s">
        <v>10192</v>
      </c>
      <c r="T250" s="404" t="s">
        <v>10193</v>
      </c>
      <c r="U250" s="404" t="s">
        <v>10194</v>
      </c>
    </row>
    <row r="251" spans="1:21" ht="75">
      <c r="A251" s="226">
        <v>244</v>
      </c>
      <c r="B251" s="260"/>
      <c r="C251" s="260" t="s">
        <v>10195</v>
      </c>
      <c r="D251" s="260" t="s">
        <v>8848</v>
      </c>
      <c r="E251" s="74" t="s">
        <v>10196</v>
      </c>
      <c r="F251" s="402" t="s">
        <v>1531</v>
      </c>
      <c r="G251" s="260" t="s">
        <v>31</v>
      </c>
      <c r="H251" s="260" t="s">
        <v>32</v>
      </c>
      <c r="I251" s="230" t="s">
        <v>6</v>
      </c>
      <c r="J251" s="260" t="s">
        <v>9149</v>
      </c>
      <c r="K251" s="260">
        <v>50000</v>
      </c>
      <c r="L251" s="260">
        <v>31500</v>
      </c>
      <c r="M251" s="260" t="s">
        <v>7721</v>
      </c>
      <c r="N251" s="230">
        <v>35000</v>
      </c>
      <c r="O251" s="260">
        <v>20</v>
      </c>
      <c r="P251" s="230">
        <v>35000</v>
      </c>
      <c r="Q251" s="260" t="s">
        <v>10077</v>
      </c>
      <c r="R251" s="260">
        <v>20</v>
      </c>
      <c r="S251" s="406" t="s">
        <v>10197</v>
      </c>
      <c r="T251" s="404" t="s">
        <v>10198</v>
      </c>
      <c r="U251" s="404" t="s">
        <v>10199</v>
      </c>
    </row>
    <row r="252" spans="1:21" ht="105">
      <c r="A252" s="226">
        <v>245</v>
      </c>
      <c r="B252" s="260"/>
      <c r="C252" s="260" t="s">
        <v>10200</v>
      </c>
      <c r="D252" s="260" t="s">
        <v>10201</v>
      </c>
      <c r="E252" s="74" t="s">
        <v>10202</v>
      </c>
      <c r="F252" s="402" t="s">
        <v>1531</v>
      </c>
      <c r="G252" s="260" t="s">
        <v>31</v>
      </c>
      <c r="H252" s="260" t="s">
        <v>41</v>
      </c>
      <c r="I252" s="230" t="s">
        <v>6</v>
      </c>
      <c r="J252" s="260" t="s">
        <v>10121</v>
      </c>
      <c r="K252" s="260">
        <v>50000</v>
      </c>
      <c r="L252" s="260">
        <v>31500</v>
      </c>
      <c r="M252" s="260" t="s">
        <v>7721</v>
      </c>
      <c r="N252" s="230">
        <v>35000</v>
      </c>
      <c r="O252" s="260">
        <v>20</v>
      </c>
      <c r="P252" s="230">
        <v>35000</v>
      </c>
      <c r="Q252" s="260" t="s">
        <v>10077</v>
      </c>
      <c r="R252" s="260">
        <v>20</v>
      </c>
      <c r="S252" s="406" t="s">
        <v>10203</v>
      </c>
      <c r="T252" s="404" t="s">
        <v>10204</v>
      </c>
      <c r="U252" s="404" t="s">
        <v>10205</v>
      </c>
    </row>
    <row r="253" spans="1:21" ht="90">
      <c r="A253" s="226">
        <v>246</v>
      </c>
      <c r="B253" s="260"/>
      <c r="C253" s="260" t="s">
        <v>9193</v>
      </c>
      <c r="D253" s="260" t="s">
        <v>10206</v>
      </c>
      <c r="E253" s="74" t="s">
        <v>10207</v>
      </c>
      <c r="F253" s="402" t="s">
        <v>1531</v>
      </c>
      <c r="G253" s="260" t="s">
        <v>31</v>
      </c>
      <c r="H253" s="260" t="s">
        <v>32</v>
      </c>
      <c r="I253" s="230" t="s">
        <v>6</v>
      </c>
      <c r="J253" s="260" t="s">
        <v>10083</v>
      </c>
      <c r="K253" s="260">
        <v>50000</v>
      </c>
      <c r="L253" s="260">
        <v>31500</v>
      </c>
      <c r="M253" s="260" t="s">
        <v>7721</v>
      </c>
      <c r="N253" s="230">
        <v>35000</v>
      </c>
      <c r="O253" s="260">
        <v>20</v>
      </c>
      <c r="P253" s="230">
        <v>35000</v>
      </c>
      <c r="Q253" s="260" t="s">
        <v>10077</v>
      </c>
      <c r="R253" s="260">
        <v>20</v>
      </c>
      <c r="S253" s="406" t="s">
        <v>10208</v>
      </c>
      <c r="T253" s="404" t="s">
        <v>10209</v>
      </c>
      <c r="U253" s="404" t="s">
        <v>10210</v>
      </c>
    </row>
    <row r="254" spans="1:21" ht="75">
      <c r="A254" s="226">
        <v>247</v>
      </c>
      <c r="B254" s="260"/>
      <c r="C254" s="260" t="s">
        <v>10211</v>
      </c>
      <c r="D254" s="260" t="s">
        <v>10212</v>
      </c>
      <c r="E254" s="74" t="s">
        <v>10213</v>
      </c>
      <c r="F254" s="402" t="s">
        <v>1531</v>
      </c>
      <c r="G254" s="260" t="s">
        <v>31</v>
      </c>
      <c r="H254" s="260" t="s">
        <v>41</v>
      </c>
      <c r="I254" s="230" t="s">
        <v>6</v>
      </c>
      <c r="J254" s="260" t="s">
        <v>10121</v>
      </c>
      <c r="K254" s="260">
        <v>50000</v>
      </c>
      <c r="L254" s="260">
        <v>31500</v>
      </c>
      <c r="M254" s="260" t="s">
        <v>7721</v>
      </c>
      <c r="N254" s="230">
        <v>35000</v>
      </c>
      <c r="O254" s="260">
        <v>20</v>
      </c>
      <c r="P254" s="230">
        <v>35000</v>
      </c>
      <c r="Q254" s="260" t="s">
        <v>10077</v>
      </c>
      <c r="R254" s="260">
        <v>20</v>
      </c>
      <c r="S254" s="406" t="s">
        <v>10214</v>
      </c>
      <c r="T254" s="404" t="s">
        <v>10215</v>
      </c>
      <c r="U254" s="404" t="s">
        <v>10216</v>
      </c>
    </row>
    <row r="255" spans="1:21" ht="90">
      <c r="A255" s="226">
        <v>248</v>
      </c>
      <c r="B255" s="260"/>
      <c r="C255" s="260" t="s">
        <v>10217</v>
      </c>
      <c r="D255" s="260" t="s">
        <v>10218</v>
      </c>
      <c r="E255" s="74" t="s">
        <v>10219</v>
      </c>
      <c r="F255" s="402" t="s">
        <v>1531</v>
      </c>
      <c r="G255" s="260" t="s">
        <v>31</v>
      </c>
      <c r="H255" s="260" t="s">
        <v>32</v>
      </c>
      <c r="I255" s="230" t="s">
        <v>6</v>
      </c>
      <c r="J255" s="260" t="s">
        <v>10083</v>
      </c>
      <c r="K255" s="260">
        <v>50000</v>
      </c>
      <c r="L255" s="260">
        <v>31500</v>
      </c>
      <c r="M255" s="260" t="s">
        <v>7721</v>
      </c>
      <c r="N255" s="230">
        <v>35000</v>
      </c>
      <c r="O255" s="260">
        <v>20</v>
      </c>
      <c r="P255" s="230">
        <v>35000</v>
      </c>
      <c r="Q255" s="260" t="s">
        <v>10077</v>
      </c>
      <c r="R255" s="260">
        <v>20</v>
      </c>
      <c r="S255" s="406" t="s">
        <v>10220</v>
      </c>
      <c r="T255" s="404" t="s">
        <v>10221</v>
      </c>
      <c r="U255" s="404" t="s">
        <v>10222</v>
      </c>
    </row>
    <row r="256" spans="1:21" ht="75">
      <c r="A256" s="226">
        <v>249</v>
      </c>
      <c r="B256" s="260"/>
      <c r="C256" s="260" t="s">
        <v>10223</v>
      </c>
      <c r="D256" s="260" t="s">
        <v>10224</v>
      </c>
      <c r="E256" s="162" t="s">
        <v>10225</v>
      </c>
      <c r="F256" s="402" t="s">
        <v>1531</v>
      </c>
      <c r="G256" s="260" t="s">
        <v>31</v>
      </c>
      <c r="H256" s="260" t="s">
        <v>32</v>
      </c>
      <c r="I256" s="230" t="s">
        <v>6</v>
      </c>
      <c r="J256" s="260" t="s">
        <v>10121</v>
      </c>
      <c r="K256" s="260">
        <v>50000</v>
      </c>
      <c r="L256" s="260">
        <v>31500</v>
      </c>
      <c r="M256" s="260" t="s">
        <v>7721</v>
      </c>
      <c r="N256" s="230">
        <v>35000</v>
      </c>
      <c r="O256" s="260">
        <v>20</v>
      </c>
      <c r="P256" s="230">
        <v>35000</v>
      </c>
      <c r="Q256" s="260" t="s">
        <v>10077</v>
      </c>
      <c r="R256" s="260">
        <v>20</v>
      </c>
      <c r="S256" s="406" t="s">
        <v>10226</v>
      </c>
      <c r="T256" s="404" t="s">
        <v>10227</v>
      </c>
      <c r="U256" s="404" t="s">
        <v>10228</v>
      </c>
    </row>
    <row r="257" spans="1:21" ht="60">
      <c r="A257" s="226">
        <v>250</v>
      </c>
      <c r="B257" s="260"/>
      <c r="C257" s="230" t="s">
        <v>10229</v>
      </c>
      <c r="D257" s="230" t="s">
        <v>10230</v>
      </c>
      <c r="E257" s="162" t="s">
        <v>10231</v>
      </c>
      <c r="F257" s="402" t="s">
        <v>1531</v>
      </c>
      <c r="G257" s="230" t="s">
        <v>31</v>
      </c>
      <c r="H257" s="230" t="s">
        <v>41</v>
      </c>
      <c r="I257" s="230" t="s">
        <v>6</v>
      </c>
      <c r="J257" s="230" t="s">
        <v>9165</v>
      </c>
      <c r="K257" s="260">
        <v>50000</v>
      </c>
      <c r="L257" s="260">
        <v>31500</v>
      </c>
      <c r="M257" s="260" t="s">
        <v>7721</v>
      </c>
      <c r="N257" s="230">
        <v>35000</v>
      </c>
      <c r="O257" s="260">
        <v>20</v>
      </c>
      <c r="P257" s="230">
        <v>35000</v>
      </c>
      <c r="Q257" s="260" t="s">
        <v>10077</v>
      </c>
      <c r="R257" s="260">
        <v>20</v>
      </c>
      <c r="S257" s="406" t="s">
        <v>10232</v>
      </c>
      <c r="T257" s="406" t="s">
        <v>10233</v>
      </c>
      <c r="U257" s="406" t="s">
        <v>10234</v>
      </c>
    </row>
    <row r="258" spans="1:21" ht="150">
      <c r="A258" s="226">
        <v>251</v>
      </c>
      <c r="B258" s="260"/>
      <c r="C258" s="230" t="s">
        <v>10235</v>
      </c>
      <c r="D258" s="230" t="s">
        <v>10236</v>
      </c>
      <c r="E258" s="162" t="s">
        <v>10237</v>
      </c>
      <c r="F258" s="402" t="s">
        <v>1531</v>
      </c>
      <c r="G258" s="230" t="s">
        <v>31</v>
      </c>
      <c r="H258" s="230" t="s">
        <v>41</v>
      </c>
      <c r="I258" s="230" t="s">
        <v>6</v>
      </c>
      <c r="J258" s="230" t="s">
        <v>9165</v>
      </c>
      <c r="K258" s="260">
        <v>50000</v>
      </c>
      <c r="L258" s="260">
        <v>31500</v>
      </c>
      <c r="M258" s="260" t="s">
        <v>7721</v>
      </c>
      <c r="N258" s="230">
        <v>35000</v>
      </c>
      <c r="O258" s="260">
        <v>20</v>
      </c>
      <c r="P258" s="230">
        <v>35000</v>
      </c>
      <c r="Q258" s="260" t="s">
        <v>10077</v>
      </c>
      <c r="R258" s="260">
        <v>20</v>
      </c>
      <c r="S258" s="406" t="s">
        <v>10238</v>
      </c>
      <c r="T258" s="406" t="s">
        <v>10239</v>
      </c>
      <c r="U258" s="406" t="s">
        <v>10240</v>
      </c>
    </row>
    <row r="259" spans="1:21" ht="120">
      <c r="A259" s="226">
        <v>252</v>
      </c>
      <c r="B259" s="260"/>
      <c r="C259" s="230" t="s">
        <v>7436</v>
      </c>
      <c r="D259" s="230" t="s">
        <v>10241</v>
      </c>
      <c r="E259" s="162" t="s">
        <v>10242</v>
      </c>
      <c r="F259" s="402" t="s">
        <v>1531</v>
      </c>
      <c r="G259" s="230" t="s">
        <v>31</v>
      </c>
      <c r="H259" s="230" t="s">
        <v>32</v>
      </c>
      <c r="I259" s="230" t="s">
        <v>6</v>
      </c>
      <c r="J259" s="230" t="s">
        <v>9165</v>
      </c>
      <c r="K259" s="260">
        <v>50000</v>
      </c>
      <c r="L259" s="260">
        <v>31500</v>
      </c>
      <c r="M259" s="260" t="s">
        <v>7721</v>
      </c>
      <c r="N259" s="230">
        <v>35000</v>
      </c>
      <c r="O259" s="260">
        <v>20</v>
      </c>
      <c r="P259" s="230">
        <v>35000</v>
      </c>
      <c r="Q259" s="260" t="s">
        <v>10077</v>
      </c>
      <c r="R259" s="260">
        <v>20</v>
      </c>
      <c r="S259" s="406" t="s">
        <v>10243</v>
      </c>
      <c r="T259" s="406" t="s">
        <v>10244</v>
      </c>
      <c r="U259" s="406" t="s">
        <v>10245</v>
      </c>
    </row>
    <row r="260" spans="1:21" ht="75">
      <c r="A260" s="226">
        <v>253</v>
      </c>
      <c r="B260" s="260"/>
      <c r="C260" s="230" t="s">
        <v>10246</v>
      </c>
      <c r="D260" s="230" t="s">
        <v>7049</v>
      </c>
      <c r="E260" s="162" t="s">
        <v>10247</v>
      </c>
      <c r="F260" s="402" t="s">
        <v>1531</v>
      </c>
      <c r="G260" s="230" t="s">
        <v>31</v>
      </c>
      <c r="H260" s="230" t="s">
        <v>41</v>
      </c>
      <c r="I260" s="230" t="s">
        <v>6</v>
      </c>
      <c r="J260" s="230" t="s">
        <v>9165</v>
      </c>
      <c r="K260" s="260">
        <v>50000</v>
      </c>
      <c r="L260" s="260">
        <v>31500</v>
      </c>
      <c r="M260" s="260" t="s">
        <v>7721</v>
      </c>
      <c r="N260" s="230">
        <v>35000</v>
      </c>
      <c r="O260" s="260">
        <v>20</v>
      </c>
      <c r="P260" s="230">
        <v>35000</v>
      </c>
      <c r="Q260" s="260" t="s">
        <v>10077</v>
      </c>
      <c r="R260" s="260">
        <v>20</v>
      </c>
      <c r="S260" s="406" t="s">
        <v>10248</v>
      </c>
      <c r="T260" s="406" t="s">
        <v>10249</v>
      </c>
      <c r="U260" s="406" t="s">
        <v>10250</v>
      </c>
    </row>
    <row r="261" spans="1:21" ht="105">
      <c r="A261" s="226">
        <v>254</v>
      </c>
      <c r="B261" s="260"/>
      <c r="C261" s="230" t="s">
        <v>6128</v>
      </c>
      <c r="D261" s="230" t="s">
        <v>10251</v>
      </c>
      <c r="E261" s="162" t="s">
        <v>10252</v>
      </c>
      <c r="F261" s="402" t="s">
        <v>1531</v>
      </c>
      <c r="G261" s="230" t="s">
        <v>31</v>
      </c>
      <c r="H261" s="230" t="s">
        <v>32</v>
      </c>
      <c r="I261" s="230" t="s">
        <v>6</v>
      </c>
      <c r="J261" s="230" t="s">
        <v>9827</v>
      </c>
      <c r="K261" s="260">
        <v>50000</v>
      </c>
      <c r="L261" s="260">
        <v>31500</v>
      </c>
      <c r="M261" s="260" t="s">
        <v>7721</v>
      </c>
      <c r="N261" s="230">
        <v>35000</v>
      </c>
      <c r="O261" s="260">
        <v>20</v>
      </c>
      <c r="P261" s="230">
        <v>35000</v>
      </c>
      <c r="Q261" s="260" t="s">
        <v>10077</v>
      </c>
      <c r="R261" s="260">
        <v>20</v>
      </c>
      <c r="S261" s="406" t="s">
        <v>10253</v>
      </c>
      <c r="T261" s="406" t="s">
        <v>10254</v>
      </c>
      <c r="U261" s="406" t="s">
        <v>10255</v>
      </c>
    </row>
    <row r="262" spans="1:21" ht="90">
      <c r="A262" s="226">
        <v>255</v>
      </c>
      <c r="B262" s="260"/>
      <c r="C262" s="230" t="s">
        <v>10256</v>
      </c>
      <c r="D262" s="230" t="s">
        <v>10257</v>
      </c>
      <c r="E262" s="162" t="s">
        <v>10258</v>
      </c>
      <c r="F262" s="402" t="s">
        <v>1531</v>
      </c>
      <c r="G262" s="230" t="s">
        <v>31</v>
      </c>
      <c r="H262" s="230" t="s">
        <v>41</v>
      </c>
      <c r="I262" s="230" t="s">
        <v>6</v>
      </c>
      <c r="J262" s="230" t="s">
        <v>9149</v>
      </c>
      <c r="K262" s="260">
        <v>50000</v>
      </c>
      <c r="L262" s="260">
        <v>31500</v>
      </c>
      <c r="M262" s="260" t="s">
        <v>7721</v>
      </c>
      <c r="N262" s="230">
        <v>35000</v>
      </c>
      <c r="O262" s="260">
        <v>20</v>
      </c>
      <c r="P262" s="230">
        <v>35000</v>
      </c>
      <c r="Q262" s="260" t="s">
        <v>10077</v>
      </c>
      <c r="R262" s="260">
        <v>20</v>
      </c>
      <c r="S262" s="230">
        <v>61223672023</v>
      </c>
      <c r="T262" s="406" t="s">
        <v>10259</v>
      </c>
      <c r="U262" s="406" t="s">
        <v>10260</v>
      </c>
    </row>
    <row r="263" spans="1:21" ht="90">
      <c r="A263" s="226">
        <v>256</v>
      </c>
      <c r="B263" s="260"/>
      <c r="C263" s="230" t="s">
        <v>10261</v>
      </c>
      <c r="D263" s="230" t="s">
        <v>10262</v>
      </c>
      <c r="E263" s="162" t="s">
        <v>10263</v>
      </c>
      <c r="F263" s="402" t="s">
        <v>1531</v>
      </c>
      <c r="G263" s="230" t="s">
        <v>31</v>
      </c>
      <c r="H263" s="230" t="s">
        <v>41</v>
      </c>
      <c r="I263" s="230" t="s">
        <v>6</v>
      </c>
      <c r="J263" s="230" t="s">
        <v>9149</v>
      </c>
      <c r="K263" s="260">
        <v>50000</v>
      </c>
      <c r="L263" s="260">
        <v>31500</v>
      </c>
      <c r="M263" s="260" t="s">
        <v>7721</v>
      </c>
      <c r="N263" s="230">
        <v>35000</v>
      </c>
      <c r="O263" s="260">
        <v>20</v>
      </c>
      <c r="P263" s="230">
        <v>35000</v>
      </c>
      <c r="Q263" s="260" t="s">
        <v>10077</v>
      </c>
      <c r="R263" s="260">
        <v>20</v>
      </c>
      <c r="S263" s="406" t="s">
        <v>10264</v>
      </c>
      <c r="T263" s="406" t="s">
        <v>10265</v>
      </c>
      <c r="U263" s="406" t="s">
        <v>10266</v>
      </c>
    </row>
    <row r="264" spans="1:21" ht="120">
      <c r="A264" s="226">
        <v>257</v>
      </c>
      <c r="B264" s="260"/>
      <c r="C264" s="230" t="s">
        <v>10267</v>
      </c>
      <c r="D264" s="230" t="s">
        <v>10268</v>
      </c>
      <c r="E264" s="162" t="s">
        <v>10269</v>
      </c>
      <c r="F264" s="402" t="s">
        <v>1531</v>
      </c>
      <c r="G264" s="230" t="s">
        <v>31</v>
      </c>
      <c r="H264" s="230" t="s">
        <v>32</v>
      </c>
      <c r="I264" s="230" t="s">
        <v>6</v>
      </c>
      <c r="J264" s="230" t="s">
        <v>10270</v>
      </c>
      <c r="K264" s="260">
        <v>50000</v>
      </c>
      <c r="L264" s="260">
        <v>31500</v>
      </c>
      <c r="M264" s="260" t="s">
        <v>7721</v>
      </c>
      <c r="N264" s="230">
        <v>35000</v>
      </c>
      <c r="O264" s="260">
        <v>20</v>
      </c>
      <c r="P264" s="230">
        <v>35000</v>
      </c>
      <c r="Q264" s="260" t="s">
        <v>10077</v>
      </c>
      <c r="R264" s="260">
        <v>20</v>
      </c>
      <c r="S264" s="406" t="s">
        <v>10271</v>
      </c>
      <c r="T264" s="406" t="s">
        <v>10272</v>
      </c>
      <c r="U264" s="406" t="s">
        <v>10273</v>
      </c>
    </row>
    <row r="265" spans="1:21" ht="120">
      <c r="A265" s="226">
        <v>258</v>
      </c>
      <c r="B265" s="260"/>
      <c r="C265" s="230" t="s">
        <v>7327</v>
      </c>
      <c r="D265" s="230" t="s">
        <v>10274</v>
      </c>
      <c r="E265" s="162" t="s">
        <v>10275</v>
      </c>
      <c r="F265" s="402" t="s">
        <v>1531</v>
      </c>
      <c r="G265" s="230" t="s">
        <v>31</v>
      </c>
      <c r="H265" s="230" t="s">
        <v>41</v>
      </c>
      <c r="I265" s="230" t="s">
        <v>6</v>
      </c>
      <c r="J265" s="230" t="s">
        <v>9827</v>
      </c>
      <c r="K265" s="260">
        <v>50000</v>
      </c>
      <c r="L265" s="260">
        <v>31500</v>
      </c>
      <c r="M265" s="260" t="s">
        <v>7721</v>
      </c>
      <c r="N265" s="230">
        <v>35000</v>
      </c>
      <c r="O265" s="260">
        <v>20</v>
      </c>
      <c r="P265" s="230">
        <v>35000</v>
      </c>
      <c r="Q265" s="260" t="s">
        <v>10077</v>
      </c>
      <c r="R265" s="260">
        <v>20</v>
      </c>
      <c r="S265" s="406" t="s">
        <v>10276</v>
      </c>
      <c r="T265" s="406" t="s">
        <v>10277</v>
      </c>
      <c r="U265" s="406" t="s">
        <v>10278</v>
      </c>
    </row>
    <row r="266" spans="1:21" ht="60">
      <c r="A266" s="226">
        <v>259</v>
      </c>
      <c r="B266" s="260"/>
      <c r="C266" s="230" t="s">
        <v>10279</v>
      </c>
      <c r="D266" s="230" t="s">
        <v>10280</v>
      </c>
      <c r="E266" s="162" t="s">
        <v>10281</v>
      </c>
      <c r="F266" s="402" t="s">
        <v>1531</v>
      </c>
      <c r="G266" s="230" t="s">
        <v>31</v>
      </c>
      <c r="H266" s="230" t="s">
        <v>41</v>
      </c>
      <c r="I266" s="230" t="s">
        <v>6</v>
      </c>
      <c r="J266" s="230" t="s">
        <v>9165</v>
      </c>
      <c r="K266" s="260">
        <v>50000</v>
      </c>
      <c r="L266" s="260">
        <v>31500</v>
      </c>
      <c r="M266" s="260" t="s">
        <v>7721</v>
      </c>
      <c r="N266" s="230">
        <v>35000</v>
      </c>
      <c r="O266" s="260">
        <v>20</v>
      </c>
      <c r="P266" s="230">
        <v>35000</v>
      </c>
      <c r="Q266" s="260" t="s">
        <v>10077</v>
      </c>
      <c r="R266" s="260">
        <v>20</v>
      </c>
      <c r="S266" s="406" t="s">
        <v>10282</v>
      </c>
      <c r="T266" s="406" t="s">
        <v>10283</v>
      </c>
      <c r="U266" s="406" t="s">
        <v>10284</v>
      </c>
    </row>
    <row r="267" spans="1:21" ht="75">
      <c r="A267" s="226">
        <v>260</v>
      </c>
      <c r="B267" s="260"/>
      <c r="C267" s="230" t="s">
        <v>10285</v>
      </c>
      <c r="D267" s="230" t="s">
        <v>10286</v>
      </c>
      <c r="E267" s="162" t="s">
        <v>10287</v>
      </c>
      <c r="F267" s="402" t="s">
        <v>1531</v>
      </c>
      <c r="G267" s="230" t="s">
        <v>31</v>
      </c>
      <c r="H267" s="230" t="s">
        <v>41</v>
      </c>
      <c r="I267" s="230" t="s">
        <v>6</v>
      </c>
      <c r="J267" s="230" t="s">
        <v>10270</v>
      </c>
      <c r="K267" s="260">
        <v>50000</v>
      </c>
      <c r="L267" s="260">
        <v>31500</v>
      </c>
      <c r="M267" s="260" t="s">
        <v>7721</v>
      </c>
      <c r="N267" s="230">
        <v>35000</v>
      </c>
      <c r="O267" s="260">
        <v>20</v>
      </c>
      <c r="P267" s="230">
        <v>35000</v>
      </c>
      <c r="Q267" s="260" t="s">
        <v>10077</v>
      </c>
      <c r="R267" s="260">
        <v>20</v>
      </c>
      <c r="S267" s="406" t="s">
        <v>10288</v>
      </c>
      <c r="T267" s="406" t="s">
        <v>10289</v>
      </c>
      <c r="U267" s="230" t="s">
        <v>10290</v>
      </c>
    </row>
    <row r="268" spans="1:21" ht="63">
      <c r="A268" s="226">
        <v>261</v>
      </c>
      <c r="B268" s="260"/>
      <c r="C268" s="230" t="s">
        <v>10291</v>
      </c>
      <c r="D268" s="230" t="s">
        <v>10292</v>
      </c>
      <c r="E268" s="162" t="s">
        <v>10293</v>
      </c>
      <c r="F268" s="402" t="s">
        <v>1531</v>
      </c>
      <c r="G268" s="230" t="s">
        <v>31</v>
      </c>
      <c r="H268" s="230" t="s">
        <v>32</v>
      </c>
      <c r="I268" s="230" t="s">
        <v>6</v>
      </c>
      <c r="J268" s="230" t="s">
        <v>10270</v>
      </c>
      <c r="K268" s="260">
        <v>50000</v>
      </c>
      <c r="L268" s="260">
        <v>31500</v>
      </c>
      <c r="M268" s="260" t="s">
        <v>7721</v>
      </c>
      <c r="N268" s="230">
        <v>35000</v>
      </c>
      <c r="O268" s="260">
        <v>20</v>
      </c>
      <c r="P268" s="230">
        <v>35000</v>
      </c>
      <c r="Q268" s="260" t="s">
        <v>10077</v>
      </c>
      <c r="R268" s="260">
        <v>20</v>
      </c>
      <c r="S268" s="406" t="s">
        <v>10294</v>
      </c>
      <c r="T268" s="406" t="s">
        <v>10295</v>
      </c>
      <c r="U268" s="230" t="s">
        <v>10296</v>
      </c>
    </row>
    <row r="269" spans="1:21" ht="63">
      <c r="A269" s="226">
        <v>262</v>
      </c>
      <c r="B269" s="260"/>
      <c r="C269" s="230" t="s">
        <v>10297</v>
      </c>
      <c r="D269" s="230" t="s">
        <v>10298</v>
      </c>
      <c r="E269" s="162" t="s">
        <v>10293</v>
      </c>
      <c r="F269" s="402" t="s">
        <v>1531</v>
      </c>
      <c r="G269" s="230" t="s">
        <v>31</v>
      </c>
      <c r="H269" s="230" t="s">
        <v>32</v>
      </c>
      <c r="I269" s="230" t="s">
        <v>6</v>
      </c>
      <c r="J269" s="230" t="s">
        <v>10270</v>
      </c>
      <c r="K269" s="260">
        <v>50000</v>
      </c>
      <c r="L269" s="260">
        <v>31500</v>
      </c>
      <c r="M269" s="260" t="s">
        <v>7721</v>
      </c>
      <c r="N269" s="230">
        <v>35000</v>
      </c>
      <c r="O269" s="260">
        <v>20</v>
      </c>
      <c r="P269" s="230">
        <v>35000</v>
      </c>
      <c r="Q269" s="260" t="s">
        <v>10077</v>
      </c>
      <c r="R269" s="260">
        <v>20</v>
      </c>
      <c r="S269" s="406" t="s">
        <v>10299</v>
      </c>
      <c r="T269" s="406" t="s">
        <v>10300</v>
      </c>
      <c r="U269" s="230" t="s">
        <v>10301</v>
      </c>
    </row>
    <row r="270" spans="1:21" ht="75">
      <c r="A270" s="226">
        <v>263</v>
      </c>
      <c r="B270" s="260"/>
      <c r="C270" s="230" t="s">
        <v>10302</v>
      </c>
      <c r="D270" s="230" t="s">
        <v>10303</v>
      </c>
      <c r="E270" s="162" t="s">
        <v>10304</v>
      </c>
      <c r="F270" s="402" t="s">
        <v>1531</v>
      </c>
      <c r="G270" s="230" t="s">
        <v>31</v>
      </c>
      <c r="H270" s="230" t="s">
        <v>41</v>
      </c>
      <c r="I270" s="230" t="s">
        <v>6</v>
      </c>
      <c r="J270" s="230" t="s">
        <v>10270</v>
      </c>
      <c r="K270" s="260">
        <v>50000</v>
      </c>
      <c r="L270" s="260">
        <v>31500</v>
      </c>
      <c r="M270" s="260" t="s">
        <v>7721</v>
      </c>
      <c r="N270" s="230">
        <v>35000</v>
      </c>
      <c r="O270" s="260">
        <v>20</v>
      </c>
      <c r="P270" s="230">
        <v>35000</v>
      </c>
      <c r="Q270" s="260" t="s">
        <v>10077</v>
      </c>
      <c r="R270" s="260">
        <v>20</v>
      </c>
      <c r="S270" s="406" t="s">
        <v>10305</v>
      </c>
      <c r="T270" s="406" t="s">
        <v>10306</v>
      </c>
      <c r="U270" s="230" t="s">
        <v>10307</v>
      </c>
    </row>
    <row r="271" spans="1:21" ht="63">
      <c r="A271" s="226">
        <v>264</v>
      </c>
      <c r="B271" s="260"/>
      <c r="C271" s="230" t="s">
        <v>9194</v>
      </c>
      <c r="D271" s="230" t="s">
        <v>10308</v>
      </c>
      <c r="E271" s="162" t="s">
        <v>10293</v>
      </c>
      <c r="F271" s="402" t="s">
        <v>1531</v>
      </c>
      <c r="G271" s="230" t="s">
        <v>31</v>
      </c>
      <c r="H271" s="230" t="s">
        <v>32</v>
      </c>
      <c r="I271" s="230" t="s">
        <v>6</v>
      </c>
      <c r="J271" s="230" t="s">
        <v>10270</v>
      </c>
      <c r="K271" s="260">
        <v>50000</v>
      </c>
      <c r="L271" s="260">
        <v>31500</v>
      </c>
      <c r="M271" s="260" t="s">
        <v>7721</v>
      </c>
      <c r="N271" s="230">
        <v>35000</v>
      </c>
      <c r="O271" s="260">
        <v>20</v>
      </c>
      <c r="P271" s="230">
        <v>35000</v>
      </c>
      <c r="Q271" s="260" t="s">
        <v>10077</v>
      </c>
      <c r="R271" s="260">
        <v>20</v>
      </c>
      <c r="S271" s="406" t="s">
        <v>10309</v>
      </c>
      <c r="T271" s="406" t="s">
        <v>10310</v>
      </c>
      <c r="U271" s="230" t="s">
        <v>10311</v>
      </c>
    </row>
    <row r="272" spans="1:21" ht="75">
      <c r="A272" s="226">
        <v>265</v>
      </c>
      <c r="B272" s="260"/>
      <c r="C272" s="230" t="s">
        <v>6104</v>
      </c>
      <c r="D272" s="230" t="s">
        <v>10312</v>
      </c>
      <c r="E272" s="162" t="s">
        <v>10313</v>
      </c>
      <c r="F272" s="402" t="s">
        <v>1531</v>
      </c>
      <c r="G272" s="230" t="s">
        <v>31</v>
      </c>
      <c r="H272" s="230" t="s">
        <v>41</v>
      </c>
      <c r="I272" s="230" t="s">
        <v>6</v>
      </c>
      <c r="J272" s="230" t="s">
        <v>10270</v>
      </c>
      <c r="K272" s="260">
        <v>50000</v>
      </c>
      <c r="L272" s="260">
        <v>31500</v>
      </c>
      <c r="M272" s="260" t="s">
        <v>7721</v>
      </c>
      <c r="N272" s="230">
        <v>35000</v>
      </c>
      <c r="O272" s="260">
        <v>20</v>
      </c>
      <c r="P272" s="230">
        <v>35000</v>
      </c>
      <c r="Q272" s="260" t="s">
        <v>10077</v>
      </c>
      <c r="R272" s="260">
        <v>20</v>
      </c>
      <c r="S272" s="406" t="s">
        <v>10314</v>
      </c>
      <c r="T272" s="406" t="s">
        <v>10315</v>
      </c>
      <c r="U272" s="230" t="s">
        <v>10316</v>
      </c>
    </row>
    <row r="273" spans="1:21" ht="75">
      <c r="A273" s="226">
        <v>266</v>
      </c>
      <c r="B273" s="260"/>
      <c r="C273" s="230" t="s">
        <v>10317</v>
      </c>
      <c r="D273" s="230" t="s">
        <v>10318</v>
      </c>
      <c r="E273" s="162" t="s">
        <v>10319</v>
      </c>
      <c r="F273" s="402" t="s">
        <v>1531</v>
      </c>
      <c r="G273" s="230" t="s">
        <v>31</v>
      </c>
      <c r="H273" s="230" t="s">
        <v>41</v>
      </c>
      <c r="I273" s="230" t="s">
        <v>6</v>
      </c>
      <c r="J273" s="230" t="s">
        <v>9196</v>
      </c>
      <c r="K273" s="260">
        <v>50000</v>
      </c>
      <c r="L273" s="260">
        <v>31500</v>
      </c>
      <c r="M273" s="260" t="s">
        <v>7721</v>
      </c>
      <c r="N273" s="230">
        <v>35000</v>
      </c>
      <c r="O273" s="260">
        <v>20</v>
      </c>
      <c r="P273" s="230">
        <v>35000</v>
      </c>
      <c r="Q273" s="260" t="s">
        <v>10077</v>
      </c>
      <c r="R273" s="260">
        <v>20</v>
      </c>
      <c r="S273" s="406" t="s">
        <v>10320</v>
      </c>
      <c r="T273" s="406" t="s">
        <v>10321</v>
      </c>
      <c r="U273" s="406" t="s">
        <v>10322</v>
      </c>
    </row>
    <row r="274" spans="1:21" ht="75">
      <c r="A274" s="226">
        <v>267</v>
      </c>
      <c r="B274" s="260"/>
      <c r="C274" s="230" t="s">
        <v>10323</v>
      </c>
      <c r="D274" s="230" t="s">
        <v>10324</v>
      </c>
      <c r="E274" s="162" t="s">
        <v>10325</v>
      </c>
      <c r="F274" s="402" t="s">
        <v>1531</v>
      </c>
      <c r="G274" s="230" t="s">
        <v>31</v>
      </c>
      <c r="H274" s="230" t="s">
        <v>41</v>
      </c>
      <c r="I274" s="230" t="s">
        <v>6</v>
      </c>
      <c r="J274" s="230" t="s">
        <v>9196</v>
      </c>
      <c r="K274" s="260">
        <v>50000</v>
      </c>
      <c r="L274" s="260">
        <v>31500</v>
      </c>
      <c r="M274" s="260" t="s">
        <v>7721</v>
      </c>
      <c r="N274" s="230">
        <v>35000</v>
      </c>
      <c r="O274" s="260">
        <v>20</v>
      </c>
      <c r="P274" s="230">
        <v>35000</v>
      </c>
      <c r="Q274" s="260" t="s">
        <v>10077</v>
      </c>
      <c r="R274" s="260">
        <v>20</v>
      </c>
      <c r="S274" s="406" t="s">
        <v>10326</v>
      </c>
      <c r="T274" s="406" t="s">
        <v>10327</v>
      </c>
      <c r="U274" s="406" t="s">
        <v>10328</v>
      </c>
    </row>
    <row r="275" spans="1:21" ht="105">
      <c r="A275" s="226">
        <v>268</v>
      </c>
      <c r="B275" s="260"/>
      <c r="C275" s="230" t="s">
        <v>10329</v>
      </c>
      <c r="D275" s="230" t="s">
        <v>10189</v>
      </c>
      <c r="E275" s="162" t="s">
        <v>10330</v>
      </c>
      <c r="F275" s="402" t="s">
        <v>1531</v>
      </c>
      <c r="G275" s="230" t="s">
        <v>31</v>
      </c>
      <c r="H275" s="230" t="s">
        <v>41</v>
      </c>
      <c r="I275" s="230" t="s">
        <v>6</v>
      </c>
      <c r="J275" s="230" t="s">
        <v>9165</v>
      </c>
      <c r="K275" s="260">
        <v>50000</v>
      </c>
      <c r="L275" s="260">
        <v>31500</v>
      </c>
      <c r="M275" s="260" t="s">
        <v>7721</v>
      </c>
      <c r="N275" s="230">
        <v>35000</v>
      </c>
      <c r="O275" s="260">
        <v>20</v>
      </c>
      <c r="P275" s="230">
        <v>35000</v>
      </c>
      <c r="Q275" s="260" t="s">
        <v>10077</v>
      </c>
      <c r="R275" s="260">
        <v>20</v>
      </c>
      <c r="S275" s="406" t="s">
        <v>10331</v>
      </c>
      <c r="T275" s="406" t="s">
        <v>10332</v>
      </c>
      <c r="U275" s="406" t="s">
        <v>10333</v>
      </c>
    </row>
    <row r="276" spans="1:21" ht="90">
      <c r="A276" s="226">
        <v>269</v>
      </c>
      <c r="B276" s="260"/>
      <c r="C276" s="230" t="s">
        <v>10334</v>
      </c>
      <c r="D276" s="230" t="s">
        <v>10206</v>
      </c>
      <c r="E276" s="162" t="s">
        <v>10335</v>
      </c>
      <c r="F276" s="402" t="s">
        <v>1531</v>
      </c>
      <c r="G276" s="230" t="s">
        <v>31</v>
      </c>
      <c r="H276" s="230" t="s">
        <v>32</v>
      </c>
      <c r="I276" s="230" t="s">
        <v>6</v>
      </c>
      <c r="J276" s="230" t="s">
        <v>9183</v>
      </c>
      <c r="K276" s="260">
        <v>50000</v>
      </c>
      <c r="L276" s="260">
        <v>31500</v>
      </c>
      <c r="M276" s="260" t="s">
        <v>7721</v>
      </c>
      <c r="N276" s="230">
        <v>35000</v>
      </c>
      <c r="O276" s="260">
        <v>20</v>
      </c>
      <c r="P276" s="230">
        <v>35000</v>
      </c>
      <c r="Q276" s="260" t="s">
        <v>10077</v>
      </c>
      <c r="R276" s="260">
        <v>20</v>
      </c>
      <c r="S276" s="406" t="s">
        <v>10336</v>
      </c>
      <c r="T276" s="406" t="s">
        <v>10337</v>
      </c>
      <c r="U276" s="406" t="s">
        <v>10338</v>
      </c>
    </row>
    <row r="277" spans="1:21" ht="105">
      <c r="A277" s="226">
        <v>270</v>
      </c>
      <c r="B277" s="260"/>
      <c r="C277" s="230" t="s">
        <v>10339</v>
      </c>
      <c r="D277" s="230" t="s">
        <v>10340</v>
      </c>
      <c r="E277" s="162" t="s">
        <v>10341</v>
      </c>
      <c r="F277" s="402" t="s">
        <v>1531</v>
      </c>
      <c r="G277" s="230" t="s">
        <v>31</v>
      </c>
      <c r="H277" s="230" t="s">
        <v>32</v>
      </c>
      <c r="I277" s="230" t="s">
        <v>6</v>
      </c>
      <c r="J277" s="230" t="s">
        <v>9183</v>
      </c>
      <c r="K277" s="260">
        <v>50000</v>
      </c>
      <c r="L277" s="260">
        <v>31500</v>
      </c>
      <c r="M277" s="260" t="s">
        <v>7721</v>
      </c>
      <c r="N277" s="230">
        <v>35000</v>
      </c>
      <c r="O277" s="260">
        <v>20</v>
      </c>
      <c r="P277" s="230">
        <v>35000</v>
      </c>
      <c r="Q277" s="260" t="s">
        <v>10077</v>
      </c>
      <c r="R277" s="260">
        <v>20</v>
      </c>
      <c r="S277" s="406" t="s">
        <v>10342</v>
      </c>
      <c r="T277" s="406" t="s">
        <v>10343</v>
      </c>
      <c r="U277" s="406" t="s">
        <v>10344</v>
      </c>
    </row>
    <row r="278" spans="1:21" ht="105">
      <c r="A278" s="226">
        <v>271</v>
      </c>
      <c r="B278" s="260"/>
      <c r="C278" s="230" t="s">
        <v>10345</v>
      </c>
      <c r="D278" s="230" t="s">
        <v>10346</v>
      </c>
      <c r="E278" s="162" t="s">
        <v>10347</v>
      </c>
      <c r="F278" s="402" t="s">
        <v>1531</v>
      </c>
      <c r="G278" s="230" t="s">
        <v>31</v>
      </c>
      <c r="H278" s="230" t="s">
        <v>41</v>
      </c>
      <c r="I278" s="230" t="s">
        <v>6</v>
      </c>
      <c r="J278" s="230" t="s">
        <v>9183</v>
      </c>
      <c r="K278" s="260">
        <v>50000</v>
      </c>
      <c r="L278" s="260">
        <v>31500</v>
      </c>
      <c r="M278" s="260" t="s">
        <v>7721</v>
      </c>
      <c r="N278" s="230">
        <v>35000</v>
      </c>
      <c r="O278" s="260">
        <v>20</v>
      </c>
      <c r="P278" s="230">
        <v>35000</v>
      </c>
      <c r="Q278" s="260" t="s">
        <v>10077</v>
      </c>
      <c r="R278" s="260">
        <v>20</v>
      </c>
      <c r="S278" s="406" t="s">
        <v>10348</v>
      </c>
      <c r="T278" s="406" t="s">
        <v>10349</v>
      </c>
      <c r="U278" s="406" t="s">
        <v>10350</v>
      </c>
    </row>
    <row r="279" spans="1:21" ht="120">
      <c r="A279" s="226">
        <v>272</v>
      </c>
      <c r="B279" s="260"/>
      <c r="C279" s="230" t="s">
        <v>10351</v>
      </c>
      <c r="D279" s="230" t="s">
        <v>10352</v>
      </c>
      <c r="E279" s="162" t="s">
        <v>10353</v>
      </c>
      <c r="F279" s="402" t="s">
        <v>1531</v>
      </c>
      <c r="G279" s="230" t="s">
        <v>31</v>
      </c>
      <c r="H279" s="230" t="s">
        <v>32</v>
      </c>
      <c r="I279" s="230" t="s">
        <v>6</v>
      </c>
      <c r="J279" s="230" t="s">
        <v>9183</v>
      </c>
      <c r="K279" s="260">
        <v>50000</v>
      </c>
      <c r="L279" s="260">
        <v>31500</v>
      </c>
      <c r="M279" s="260" t="s">
        <v>7721</v>
      </c>
      <c r="N279" s="230">
        <v>35000</v>
      </c>
      <c r="O279" s="260">
        <v>20</v>
      </c>
      <c r="P279" s="230">
        <v>35000</v>
      </c>
      <c r="Q279" s="260" t="s">
        <v>10077</v>
      </c>
      <c r="R279" s="260">
        <v>20</v>
      </c>
      <c r="S279" s="406" t="s">
        <v>10354</v>
      </c>
      <c r="T279" s="406" t="s">
        <v>10355</v>
      </c>
      <c r="U279" s="406" t="s">
        <v>10356</v>
      </c>
    </row>
    <row r="280" spans="1:21" ht="105">
      <c r="A280" s="226">
        <v>273</v>
      </c>
      <c r="B280" s="260"/>
      <c r="C280" s="230" t="s">
        <v>10357</v>
      </c>
      <c r="D280" s="230" t="s">
        <v>10358</v>
      </c>
      <c r="E280" s="162" t="s">
        <v>10359</v>
      </c>
      <c r="F280" s="402" t="s">
        <v>1531</v>
      </c>
      <c r="G280" s="230" t="s">
        <v>31</v>
      </c>
      <c r="H280" s="230" t="s">
        <v>41</v>
      </c>
      <c r="I280" s="230" t="s">
        <v>6</v>
      </c>
      <c r="J280" s="230" t="s">
        <v>9165</v>
      </c>
      <c r="K280" s="260">
        <v>50000</v>
      </c>
      <c r="L280" s="260">
        <v>31500</v>
      </c>
      <c r="M280" s="260" t="s">
        <v>7721</v>
      </c>
      <c r="N280" s="230">
        <v>35000</v>
      </c>
      <c r="O280" s="260">
        <v>20</v>
      </c>
      <c r="P280" s="230">
        <v>35000</v>
      </c>
      <c r="Q280" s="260" t="s">
        <v>10077</v>
      </c>
      <c r="R280" s="260">
        <v>20</v>
      </c>
      <c r="S280" s="406" t="s">
        <v>10360</v>
      </c>
      <c r="T280" s="406" t="s">
        <v>10361</v>
      </c>
      <c r="U280" s="406" t="s">
        <v>10362</v>
      </c>
    </row>
    <row r="281" spans="1:21" ht="75">
      <c r="A281" s="226">
        <v>274</v>
      </c>
      <c r="B281" s="260"/>
      <c r="C281" s="230" t="s">
        <v>10363</v>
      </c>
      <c r="D281" s="230" t="s">
        <v>10364</v>
      </c>
      <c r="E281" s="162" t="s">
        <v>10365</v>
      </c>
      <c r="F281" s="402" t="s">
        <v>1531</v>
      </c>
      <c r="G281" s="230" t="s">
        <v>31</v>
      </c>
      <c r="H281" s="230" t="s">
        <v>32</v>
      </c>
      <c r="I281" s="230" t="s">
        <v>6</v>
      </c>
      <c r="J281" s="230" t="s">
        <v>9183</v>
      </c>
      <c r="K281" s="260">
        <v>50000</v>
      </c>
      <c r="L281" s="260">
        <v>31500</v>
      </c>
      <c r="M281" s="260" t="s">
        <v>7721</v>
      </c>
      <c r="N281" s="230">
        <v>35000</v>
      </c>
      <c r="O281" s="260">
        <v>20</v>
      </c>
      <c r="P281" s="230">
        <v>35000</v>
      </c>
      <c r="Q281" s="260" t="s">
        <v>10077</v>
      </c>
      <c r="R281" s="260">
        <v>20</v>
      </c>
      <c r="S281" s="406" t="s">
        <v>10366</v>
      </c>
      <c r="T281" s="406" t="s">
        <v>10367</v>
      </c>
      <c r="U281" s="406" t="s">
        <v>10368</v>
      </c>
    </row>
    <row r="282" spans="1:21" ht="90">
      <c r="A282" s="226">
        <v>275</v>
      </c>
      <c r="B282" s="260"/>
      <c r="C282" s="230" t="s">
        <v>7173</v>
      </c>
      <c r="D282" s="230" t="s">
        <v>6198</v>
      </c>
      <c r="E282" s="162" t="s">
        <v>10369</v>
      </c>
      <c r="F282" s="402" t="s">
        <v>1531</v>
      </c>
      <c r="G282" s="230" t="s">
        <v>31</v>
      </c>
      <c r="H282" s="230" t="s">
        <v>32</v>
      </c>
      <c r="I282" s="230" t="s">
        <v>6</v>
      </c>
      <c r="J282" s="230" t="s">
        <v>9183</v>
      </c>
      <c r="K282" s="260">
        <v>50000</v>
      </c>
      <c r="L282" s="260">
        <v>31500</v>
      </c>
      <c r="M282" s="260" t="s">
        <v>7721</v>
      </c>
      <c r="N282" s="230">
        <v>35000</v>
      </c>
      <c r="O282" s="260">
        <v>20</v>
      </c>
      <c r="P282" s="230">
        <v>35000</v>
      </c>
      <c r="Q282" s="260" t="s">
        <v>10077</v>
      </c>
      <c r="R282" s="260">
        <v>20</v>
      </c>
      <c r="S282" s="406" t="s">
        <v>10370</v>
      </c>
      <c r="T282" s="406" t="s">
        <v>10371</v>
      </c>
      <c r="U282" s="406" t="s">
        <v>10372</v>
      </c>
    </row>
    <row r="283" spans="1:21" ht="45">
      <c r="A283" s="226">
        <v>276</v>
      </c>
      <c r="B283" s="260"/>
      <c r="C283" s="230" t="s">
        <v>7104</v>
      </c>
      <c r="D283" s="230" t="s">
        <v>9163</v>
      </c>
      <c r="E283" s="162" t="s">
        <v>10373</v>
      </c>
      <c r="F283" s="402" t="s">
        <v>1531</v>
      </c>
      <c r="G283" s="230" t="s">
        <v>31</v>
      </c>
      <c r="H283" s="230" t="s">
        <v>32</v>
      </c>
      <c r="I283" s="230" t="s">
        <v>6</v>
      </c>
      <c r="J283" s="230" t="s">
        <v>9183</v>
      </c>
      <c r="K283" s="260">
        <v>50000</v>
      </c>
      <c r="L283" s="260">
        <v>31500</v>
      </c>
      <c r="M283" s="260" t="s">
        <v>7721</v>
      </c>
      <c r="N283" s="230">
        <v>35000</v>
      </c>
      <c r="O283" s="260">
        <v>20</v>
      </c>
      <c r="P283" s="230">
        <v>35000</v>
      </c>
      <c r="Q283" s="260" t="s">
        <v>10077</v>
      </c>
      <c r="R283" s="260">
        <v>20</v>
      </c>
      <c r="S283" s="406" t="s">
        <v>10374</v>
      </c>
      <c r="T283" s="406" t="s">
        <v>10375</v>
      </c>
      <c r="U283" s="406" t="s">
        <v>10376</v>
      </c>
    </row>
    <row r="284" spans="1:21" ht="90">
      <c r="A284" s="226">
        <v>277</v>
      </c>
      <c r="B284" s="260"/>
      <c r="C284" s="230" t="s">
        <v>10377</v>
      </c>
      <c r="D284" s="230" t="s">
        <v>10378</v>
      </c>
      <c r="E284" s="162" t="s">
        <v>10379</v>
      </c>
      <c r="F284" s="402" t="s">
        <v>1531</v>
      </c>
      <c r="G284" s="230" t="s">
        <v>31</v>
      </c>
      <c r="H284" s="230" t="s">
        <v>32</v>
      </c>
      <c r="I284" s="230" t="s">
        <v>6</v>
      </c>
      <c r="J284" s="230" t="s">
        <v>9183</v>
      </c>
      <c r="K284" s="260">
        <v>50000</v>
      </c>
      <c r="L284" s="260">
        <v>31500</v>
      </c>
      <c r="M284" s="260" t="s">
        <v>7721</v>
      </c>
      <c r="N284" s="230">
        <v>35000</v>
      </c>
      <c r="O284" s="260">
        <v>20</v>
      </c>
      <c r="P284" s="230">
        <v>35000</v>
      </c>
      <c r="Q284" s="260" t="s">
        <v>10077</v>
      </c>
      <c r="R284" s="260">
        <v>20</v>
      </c>
      <c r="S284" s="406" t="s">
        <v>10380</v>
      </c>
      <c r="T284" s="406" t="s">
        <v>10381</v>
      </c>
      <c r="U284" s="406" t="s">
        <v>10382</v>
      </c>
    </row>
    <row r="285" spans="1:21" ht="90">
      <c r="A285" s="226">
        <v>278</v>
      </c>
      <c r="B285" s="260"/>
      <c r="C285" s="230" t="s">
        <v>10383</v>
      </c>
      <c r="D285" s="230" t="s">
        <v>10384</v>
      </c>
      <c r="E285" s="162" t="s">
        <v>10385</v>
      </c>
      <c r="F285" s="402" t="s">
        <v>1531</v>
      </c>
      <c r="G285" s="230" t="s">
        <v>31</v>
      </c>
      <c r="H285" s="230" t="s">
        <v>32</v>
      </c>
      <c r="I285" s="230" t="s">
        <v>6</v>
      </c>
      <c r="J285" s="230" t="s">
        <v>9183</v>
      </c>
      <c r="K285" s="260">
        <v>50000</v>
      </c>
      <c r="L285" s="260">
        <v>31500</v>
      </c>
      <c r="M285" s="260" t="s">
        <v>7721</v>
      </c>
      <c r="N285" s="230">
        <v>35000</v>
      </c>
      <c r="O285" s="260">
        <v>20</v>
      </c>
      <c r="P285" s="230">
        <v>35000</v>
      </c>
      <c r="Q285" s="260" t="s">
        <v>10077</v>
      </c>
      <c r="R285" s="260">
        <v>20</v>
      </c>
      <c r="S285" s="406" t="s">
        <v>10386</v>
      </c>
      <c r="T285" s="406" t="s">
        <v>10387</v>
      </c>
      <c r="U285" s="406" t="s">
        <v>10388</v>
      </c>
    </row>
    <row r="286" spans="1:21" ht="105">
      <c r="A286" s="226">
        <v>279</v>
      </c>
      <c r="B286" s="260"/>
      <c r="C286" s="230" t="s">
        <v>10389</v>
      </c>
      <c r="D286" s="230" t="s">
        <v>10390</v>
      </c>
      <c r="E286" s="162" t="s">
        <v>10391</v>
      </c>
      <c r="F286" s="402" t="s">
        <v>1531</v>
      </c>
      <c r="G286" s="230" t="s">
        <v>31</v>
      </c>
      <c r="H286" s="230" t="s">
        <v>32</v>
      </c>
      <c r="I286" s="230" t="s">
        <v>6</v>
      </c>
      <c r="J286" s="230" t="s">
        <v>9183</v>
      </c>
      <c r="K286" s="260">
        <v>50000</v>
      </c>
      <c r="L286" s="260">
        <v>31500</v>
      </c>
      <c r="M286" s="260" t="s">
        <v>7721</v>
      </c>
      <c r="N286" s="230">
        <v>35000</v>
      </c>
      <c r="O286" s="260">
        <v>20</v>
      </c>
      <c r="P286" s="230">
        <v>35000</v>
      </c>
      <c r="Q286" s="260" t="s">
        <v>10077</v>
      </c>
      <c r="R286" s="260">
        <v>20</v>
      </c>
      <c r="S286" s="406" t="s">
        <v>10392</v>
      </c>
      <c r="T286" s="406" t="s">
        <v>10393</v>
      </c>
      <c r="U286" s="406" t="s">
        <v>10394</v>
      </c>
    </row>
    <row r="287" spans="1:21" ht="132">
      <c r="A287" s="226">
        <v>280</v>
      </c>
      <c r="B287" s="28"/>
      <c r="C287" s="242" t="s">
        <v>10395</v>
      </c>
      <c r="D287" s="242" t="s">
        <v>10396</v>
      </c>
      <c r="E287" s="242" t="s">
        <v>10397</v>
      </c>
      <c r="F287" s="28" t="s">
        <v>30</v>
      </c>
      <c r="G287" s="424" t="s">
        <v>31</v>
      </c>
      <c r="H287" s="163" t="s">
        <v>32</v>
      </c>
      <c r="I287" s="425" t="s">
        <v>6</v>
      </c>
      <c r="J287" s="424" t="s">
        <v>9165</v>
      </c>
      <c r="K287" s="28">
        <v>50000</v>
      </c>
      <c r="L287" s="28">
        <v>31500</v>
      </c>
      <c r="M287" s="28" t="s">
        <v>7721</v>
      </c>
      <c r="N287" s="242">
        <v>35000</v>
      </c>
      <c r="O287" s="28">
        <v>20</v>
      </c>
      <c r="P287" s="242">
        <v>35000</v>
      </c>
      <c r="Q287" s="28" t="s">
        <v>10398</v>
      </c>
      <c r="R287" s="28">
        <v>20</v>
      </c>
      <c r="S287" s="266" t="s">
        <v>10399</v>
      </c>
      <c r="T287" s="426" t="s">
        <v>10400</v>
      </c>
      <c r="U287" s="424">
        <v>478126542</v>
      </c>
    </row>
    <row r="288" spans="1:21" ht="132">
      <c r="A288" s="226">
        <v>281</v>
      </c>
      <c r="B288" s="28"/>
      <c r="C288" s="242" t="s">
        <v>10401</v>
      </c>
      <c r="D288" s="242" t="s">
        <v>6911</v>
      </c>
      <c r="E288" s="242" t="s">
        <v>10402</v>
      </c>
      <c r="F288" s="28" t="s">
        <v>30</v>
      </c>
      <c r="G288" s="424" t="s">
        <v>31</v>
      </c>
      <c r="H288" s="163" t="s">
        <v>32</v>
      </c>
      <c r="I288" s="425" t="s">
        <v>6</v>
      </c>
      <c r="J288" s="424" t="s">
        <v>9165</v>
      </c>
      <c r="K288" s="28">
        <v>50000</v>
      </c>
      <c r="L288" s="28">
        <v>31500</v>
      </c>
      <c r="M288" s="28" t="s">
        <v>7721</v>
      </c>
      <c r="N288" s="424">
        <v>35000</v>
      </c>
      <c r="O288" s="28">
        <v>20</v>
      </c>
      <c r="P288" s="424">
        <v>35000</v>
      </c>
      <c r="Q288" s="28" t="s">
        <v>10398</v>
      </c>
      <c r="R288" s="28">
        <v>20</v>
      </c>
      <c r="S288" s="266" t="s">
        <v>10403</v>
      </c>
      <c r="T288" s="426" t="s">
        <v>10404</v>
      </c>
      <c r="U288" s="424">
        <v>478087175</v>
      </c>
    </row>
    <row r="289" spans="1:21" ht="180">
      <c r="A289" s="226">
        <v>282</v>
      </c>
      <c r="B289" s="28"/>
      <c r="C289" s="242" t="s">
        <v>7245</v>
      </c>
      <c r="D289" s="242" t="s">
        <v>10405</v>
      </c>
      <c r="E289" s="242" t="s">
        <v>10406</v>
      </c>
      <c r="F289" s="28" t="s">
        <v>30</v>
      </c>
      <c r="G289" s="424" t="s">
        <v>31</v>
      </c>
      <c r="H289" s="242" t="s">
        <v>41</v>
      </c>
      <c r="I289" s="425" t="s">
        <v>6</v>
      </c>
      <c r="J289" s="424" t="s">
        <v>10407</v>
      </c>
      <c r="K289" s="28">
        <v>50000</v>
      </c>
      <c r="L289" s="28">
        <v>31500</v>
      </c>
      <c r="M289" s="28" t="s">
        <v>7721</v>
      </c>
      <c r="N289" s="424">
        <v>35000</v>
      </c>
      <c r="O289" s="28">
        <v>20</v>
      </c>
      <c r="P289" s="424">
        <v>35000</v>
      </c>
      <c r="Q289" s="28" t="s">
        <v>10398</v>
      </c>
      <c r="R289" s="28">
        <v>20</v>
      </c>
      <c r="S289" s="266" t="s">
        <v>10408</v>
      </c>
      <c r="T289" s="426" t="s">
        <v>10409</v>
      </c>
      <c r="U289" s="424">
        <v>476378224</v>
      </c>
    </row>
    <row r="290" spans="1:21" ht="60">
      <c r="A290" s="226">
        <v>283</v>
      </c>
      <c r="B290" s="28"/>
      <c r="C290" s="242" t="s">
        <v>10410</v>
      </c>
      <c r="D290" s="242" t="s">
        <v>10411</v>
      </c>
      <c r="E290" s="242" t="s">
        <v>10412</v>
      </c>
      <c r="F290" s="28" t="s">
        <v>30</v>
      </c>
      <c r="G290" s="424" t="s">
        <v>31</v>
      </c>
      <c r="H290" s="242" t="s">
        <v>41</v>
      </c>
      <c r="I290" s="425" t="s">
        <v>6</v>
      </c>
      <c r="J290" s="242" t="s">
        <v>9158</v>
      </c>
      <c r="K290" s="28">
        <v>50000</v>
      </c>
      <c r="L290" s="28">
        <v>31500</v>
      </c>
      <c r="M290" s="28" t="s">
        <v>7721</v>
      </c>
      <c r="N290" s="424">
        <v>35000</v>
      </c>
      <c r="O290" s="28">
        <v>20</v>
      </c>
      <c r="P290" s="424">
        <v>35000</v>
      </c>
      <c r="Q290" s="28" t="s">
        <v>10398</v>
      </c>
      <c r="R290" s="28">
        <v>20</v>
      </c>
      <c r="S290" s="266" t="s">
        <v>10413</v>
      </c>
      <c r="T290" s="426" t="s">
        <v>10414</v>
      </c>
      <c r="U290" s="424">
        <v>476369222</v>
      </c>
    </row>
    <row r="291" spans="1:21" ht="132">
      <c r="A291" s="226">
        <v>284</v>
      </c>
      <c r="B291" s="28"/>
      <c r="C291" s="242" t="s">
        <v>10415</v>
      </c>
      <c r="D291" s="242" t="s">
        <v>10416</v>
      </c>
      <c r="E291" s="242" t="s">
        <v>10417</v>
      </c>
      <c r="F291" s="28" t="s">
        <v>30</v>
      </c>
      <c r="G291" s="424" t="s">
        <v>31</v>
      </c>
      <c r="H291" s="163" t="s">
        <v>32</v>
      </c>
      <c r="I291" s="425" t="s">
        <v>6</v>
      </c>
      <c r="J291" s="424" t="s">
        <v>9165</v>
      </c>
      <c r="K291" s="28">
        <v>50000</v>
      </c>
      <c r="L291" s="28">
        <v>31500</v>
      </c>
      <c r="M291" s="28" t="s">
        <v>7721</v>
      </c>
      <c r="N291" s="242">
        <v>35000</v>
      </c>
      <c r="O291" s="28">
        <v>20</v>
      </c>
      <c r="P291" s="242">
        <v>35000</v>
      </c>
      <c r="Q291" s="28" t="s">
        <v>10398</v>
      </c>
      <c r="R291" s="28">
        <v>20</v>
      </c>
      <c r="S291" s="266" t="s">
        <v>10418</v>
      </c>
      <c r="T291" s="426" t="s">
        <v>10419</v>
      </c>
      <c r="U291" s="424">
        <v>478087158</v>
      </c>
    </row>
    <row r="292" spans="1:21" ht="102">
      <c r="A292" s="226">
        <v>285</v>
      </c>
      <c r="B292" s="28"/>
      <c r="C292" s="219" t="s">
        <v>10420</v>
      </c>
      <c r="D292" s="219" t="s">
        <v>10421</v>
      </c>
      <c r="E292" s="219" t="s">
        <v>10422</v>
      </c>
      <c r="F292" s="28" t="s">
        <v>30</v>
      </c>
      <c r="G292" s="239" t="s">
        <v>31</v>
      </c>
      <c r="H292" s="242" t="s">
        <v>41</v>
      </c>
      <c r="I292" s="425" t="s">
        <v>6</v>
      </c>
      <c r="J292" s="239" t="s">
        <v>9183</v>
      </c>
      <c r="K292" s="28">
        <v>50000</v>
      </c>
      <c r="L292" s="28">
        <v>31500</v>
      </c>
      <c r="M292" s="28" t="s">
        <v>7721</v>
      </c>
      <c r="N292" s="239">
        <v>35000</v>
      </c>
      <c r="O292" s="239">
        <v>20</v>
      </c>
      <c r="P292" s="239">
        <v>35000</v>
      </c>
      <c r="Q292" s="28" t="s">
        <v>10423</v>
      </c>
      <c r="R292" s="28">
        <v>20</v>
      </c>
      <c r="S292" s="427" t="s">
        <v>10424</v>
      </c>
      <c r="T292" s="427" t="s">
        <v>10425</v>
      </c>
      <c r="U292" s="239">
        <v>196732050</v>
      </c>
    </row>
    <row r="293" spans="1:21" ht="76.5">
      <c r="A293" s="226">
        <v>286</v>
      </c>
      <c r="B293" s="28"/>
      <c r="C293" s="219" t="s">
        <v>10426</v>
      </c>
      <c r="D293" s="219" t="s">
        <v>10427</v>
      </c>
      <c r="E293" s="219" t="s">
        <v>10428</v>
      </c>
      <c r="F293" s="28" t="s">
        <v>30</v>
      </c>
      <c r="G293" s="239" t="s">
        <v>31</v>
      </c>
      <c r="H293" s="163" t="s">
        <v>32</v>
      </c>
      <c r="I293" s="425" t="s">
        <v>6</v>
      </c>
      <c r="J293" s="239" t="s">
        <v>9165</v>
      </c>
      <c r="K293" s="28">
        <v>50000</v>
      </c>
      <c r="L293" s="28">
        <v>31500</v>
      </c>
      <c r="M293" s="28" t="s">
        <v>7721</v>
      </c>
      <c r="N293" s="239">
        <v>35000</v>
      </c>
      <c r="O293" s="239">
        <v>20</v>
      </c>
      <c r="P293" s="239">
        <v>35000</v>
      </c>
      <c r="Q293" s="28" t="s">
        <v>10423</v>
      </c>
      <c r="R293" s="28">
        <v>20</v>
      </c>
      <c r="S293" s="427" t="s">
        <v>10429</v>
      </c>
      <c r="T293" s="427" t="s">
        <v>10430</v>
      </c>
      <c r="U293" s="239">
        <v>196672772</v>
      </c>
    </row>
    <row r="294" spans="1:21" ht="102">
      <c r="A294" s="226">
        <v>287</v>
      </c>
      <c r="B294" s="28"/>
      <c r="C294" s="219" t="s">
        <v>10431</v>
      </c>
      <c r="D294" s="219" t="s">
        <v>10432</v>
      </c>
      <c r="E294" s="219" t="s">
        <v>10433</v>
      </c>
      <c r="F294" s="28" t="s">
        <v>30</v>
      </c>
      <c r="G294" s="239" t="s">
        <v>31</v>
      </c>
      <c r="H294" s="242" t="s">
        <v>41</v>
      </c>
      <c r="I294" s="425" t="s">
        <v>6</v>
      </c>
      <c r="J294" s="239" t="s">
        <v>9149</v>
      </c>
      <c r="K294" s="28">
        <v>50000</v>
      </c>
      <c r="L294" s="28">
        <v>31500</v>
      </c>
      <c r="M294" s="28" t="s">
        <v>7721</v>
      </c>
      <c r="N294" s="239">
        <v>35000</v>
      </c>
      <c r="O294" s="239">
        <v>20</v>
      </c>
      <c r="P294" s="239">
        <v>35000</v>
      </c>
      <c r="Q294" s="28" t="s">
        <v>10423</v>
      </c>
      <c r="R294" s="28">
        <v>20</v>
      </c>
      <c r="S294" s="427" t="s">
        <v>10434</v>
      </c>
      <c r="T294" s="427" t="s">
        <v>10435</v>
      </c>
      <c r="U294" s="239">
        <v>478126409</v>
      </c>
    </row>
    <row r="295" spans="1:21" ht="102">
      <c r="A295" s="226">
        <v>288</v>
      </c>
      <c r="B295" s="28"/>
      <c r="C295" s="219" t="s">
        <v>10436</v>
      </c>
      <c r="D295" s="219" t="s">
        <v>10437</v>
      </c>
      <c r="E295" s="219" t="s">
        <v>10438</v>
      </c>
      <c r="F295" s="28" t="s">
        <v>30</v>
      </c>
      <c r="G295" s="239" t="s">
        <v>31</v>
      </c>
      <c r="H295" s="242" t="s">
        <v>41</v>
      </c>
      <c r="I295" s="425" t="s">
        <v>6</v>
      </c>
      <c r="J295" s="239" t="s">
        <v>9149</v>
      </c>
      <c r="K295" s="28">
        <v>50000</v>
      </c>
      <c r="L295" s="28">
        <v>31500</v>
      </c>
      <c r="M295" s="28" t="s">
        <v>7721</v>
      </c>
      <c r="N295" s="239">
        <v>35000</v>
      </c>
      <c r="O295" s="239">
        <v>20</v>
      </c>
      <c r="P295" s="239">
        <v>35000</v>
      </c>
      <c r="Q295" s="28" t="s">
        <v>10423</v>
      </c>
      <c r="R295" s="28">
        <v>20</v>
      </c>
      <c r="S295" s="427" t="s">
        <v>10439</v>
      </c>
      <c r="T295" s="427" t="s">
        <v>10440</v>
      </c>
      <c r="U295" s="239">
        <v>1.96672912196672E+17</v>
      </c>
    </row>
    <row r="296" spans="1:21" ht="76.5">
      <c r="A296" s="226">
        <v>289</v>
      </c>
      <c r="B296" s="28"/>
      <c r="C296" s="219" t="s">
        <v>10441</v>
      </c>
      <c r="D296" s="219" t="s">
        <v>10442</v>
      </c>
      <c r="E296" s="219" t="s">
        <v>10443</v>
      </c>
      <c r="F296" s="28" t="s">
        <v>30</v>
      </c>
      <c r="G296" s="239" t="s">
        <v>31</v>
      </c>
      <c r="H296" s="163" t="s">
        <v>32</v>
      </c>
      <c r="I296" s="425" t="s">
        <v>6</v>
      </c>
      <c r="J296" s="239" t="s">
        <v>9183</v>
      </c>
      <c r="K296" s="28">
        <v>50000</v>
      </c>
      <c r="L296" s="28">
        <v>31500</v>
      </c>
      <c r="M296" s="28" t="s">
        <v>7721</v>
      </c>
      <c r="N296" s="239">
        <v>35000</v>
      </c>
      <c r="O296" s="239">
        <v>20</v>
      </c>
      <c r="P296" s="239">
        <v>35000</v>
      </c>
      <c r="Q296" s="28" t="s">
        <v>10423</v>
      </c>
      <c r="R296" s="28">
        <v>20</v>
      </c>
      <c r="S296" s="427" t="s">
        <v>10444</v>
      </c>
      <c r="T296" s="427" t="s">
        <v>10445</v>
      </c>
      <c r="U296" s="239">
        <v>476564836</v>
      </c>
    </row>
    <row r="297" spans="1:21" ht="51">
      <c r="A297" s="226">
        <v>290</v>
      </c>
      <c r="B297" s="28"/>
      <c r="C297" s="219" t="s">
        <v>10446</v>
      </c>
      <c r="D297" s="219" t="s">
        <v>10447</v>
      </c>
      <c r="E297" s="219" t="s">
        <v>10448</v>
      </c>
      <c r="F297" s="28" t="s">
        <v>30</v>
      </c>
      <c r="G297" s="239" t="s">
        <v>31</v>
      </c>
      <c r="H297" s="163" t="s">
        <v>32</v>
      </c>
      <c r="I297" s="425" t="s">
        <v>6</v>
      </c>
      <c r="J297" s="239" t="s">
        <v>9183</v>
      </c>
      <c r="K297" s="28">
        <v>50000</v>
      </c>
      <c r="L297" s="28">
        <v>31500</v>
      </c>
      <c r="M297" s="28" t="s">
        <v>7721</v>
      </c>
      <c r="N297" s="239">
        <v>35000</v>
      </c>
      <c r="O297" s="239">
        <v>20</v>
      </c>
      <c r="P297" s="239">
        <v>35000</v>
      </c>
      <c r="Q297" s="28" t="s">
        <v>10423</v>
      </c>
      <c r="R297" s="28">
        <v>20</v>
      </c>
      <c r="S297" s="427" t="s">
        <v>8123</v>
      </c>
      <c r="T297" s="427" t="s">
        <v>8124</v>
      </c>
      <c r="U297" s="239" t="s">
        <v>10449</v>
      </c>
    </row>
    <row r="298" spans="1:21" ht="51">
      <c r="A298" s="226">
        <v>291</v>
      </c>
      <c r="B298" s="28"/>
      <c r="C298" s="219" t="s">
        <v>8588</v>
      </c>
      <c r="D298" s="219" t="s">
        <v>10450</v>
      </c>
      <c r="E298" s="219" t="s">
        <v>10451</v>
      </c>
      <c r="F298" s="28" t="s">
        <v>30</v>
      </c>
      <c r="G298" s="239" t="s">
        <v>31</v>
      </c>
      <c r="H298" s="163" t="s">
        <v>32</v>
      </c>
      <c r="I298" s="425" t="s">
        <v>6</v>
      </c>
      <c r="J298" s="219" t="s">
        <v>9827</v>
      </c>
      <c r="K298" s="28">
        <v>50000</v>
      </c>
      <c r="L298" s="28">
        <v>31500</v>
      </c>
      <c r="M298" s="28" t="s">
        <v>7721</v>
      </c>
      <c r="N298" s="239">
        <v>35000</v>
      </c>
      <c r="O298" s="239">
        <v>20</v>
      </c>
      <c r="P298" s="239">
        <v>35000</v>
      </c>
      <c r="Q298" s="28" t="s">
        <v>10423</v>
      </c>
      <c r="R298" s="28">
        <v>20</v>
      </c>
      <c r="S298" s="427" t="s">
        <v>10452</v>
      </c>
      <c r="T298" s="427" t="s">
        <v>10453</v>
      </c>
      <c r="U298" s="239">
        <v>196672780</v>
      </c>
    </row>
    <row r="299" spans="1:21" ht="51">
      <c r="A299" s="226">
        <v>292</v>
      </c>
      <c r="B299" s="28"/>
      <c r="C299" s="219" t="s">
        <v>10454</v>
      </c>
      <c r="D299" s="219" t="s">
        <v>8588</v>
      </c>
      <c r="E299" s="219" t="s">
        <v>10451</v>
      </c>
      <c r="F299" s="28" t="s">
        <v>30</v>
      </c>
      <c r="G299" s="239" t="s">
        <v>31</v>
      </c>
      <c r="H299" s="163" t="s">
        <v>32</v>
      </c>
      <c r="I299" s="425" t="s">
        <v>6</v>
      </c>
      <c r="J299" s="219" t="s">
        <v>9827</v>
      </c>
      <c r="K299" s="28">
        <v>50000</v>
      </c>
      <c r="L299" s="28">
        <v>31500</v>
      </c>
      <c r="M299" s="28" t="s">
        <v>7721</v>
      </c>
      <c r="N299" s="239">
        <v>35000</v>
      </c>
      <c r="O299" s="239">
        <v>20</v>
      </c>
      <c r="P299" s="239">
        <v>35000</v>
      </c>
      <c r="Q299" s="28" t="s">
        <v>10423</v>
      </c>
      <c r="R299" s="28">
        <v>20</v>
      </c>
      <c r="S299" s="427" t="s">
        <v>10455</v>
      </c>
      <c r="T299" s="427" t="s">
        <v>10456</v>
      </c>
      <c r="U299" s="239">
        <v>196672781</v>
      </c>
    </row>
    <row r="300" spans="1:21" ht="76.5">
      <c r="A300" s="226">
        <v>293</v>
      </c>
      <c r="B300" s="28"/>
      <c r="C300" s="219" t="s">
        <v>10457</v>
      </c>
      <c r="D300" s="219" t="s">
        <v>10458</v>
      </c>
      <c r="E300" s="219" t="s">
        <v>10459</v>
      </c>
      <c r="F300" s="28" t="s">
        <v>30</v>
      </c>
      <c r="G300" s="239" t="s">
        <v>31</v>
      </c>
      <c r="H300" s="163" t="s">
        <v>32</v>
      </c>
      <c r="I300" s="425" t="s">
        <v>6</v>
      </c>
      <c r="J300" s="239" t="s">
        <v>9827</v>
      </c>
      <c r="K300" s="28">
        <v>50000</v>
      </c>
      <c r="L300" s="28">
        <v>31500</v>
      </c>
      <c r="M300" s="28" t="s">
        <v>7721</v>
      </c>
      <c r="N300" s="239">
        <v>35000</v>
      </c>
      <c r="O300" s="239">
        <v>20</v>
      </c>
      <c r="P300" s="239">
        <v>35000</v>
      </c>
      <c r="Q300" s="28" t="s">
        <v>10423</v>
      </c>
      <c r="R300" s="28">
        <v>20</v>
      </c>
      <c r="S300" s="427" t="s">
        <v>10460</v>
      </c>
      <c r="T300" s="427" t="s">
        <v>10461</v>
      </c>
      <c r="U300" s="239">
        <v>478127213</v>
      </c>
    </row>
    <row r="301" spans="1:21" ht="63.75">
      <c r="A301" s="226">
        <v>294</v>
      </c>
      <c r="B301" s="28"/>
      <c r="C301" s="219" t="s">
        <v>10462</v>
      </c>
      <c r="D301" s="219" t="s">
        <v>10463</v>
      </c>
      <c r="E301" s="219" t="s">
        <v>10464</v>
      </c>
      <c r="F301" s="28" t="s">
        <v>30</v>
      </c>
      <c r="G301" s="239" t="s">
        <v>31</v>
      </c>
      <c r="H301" s="163" t="s">
        <v>32</v>
      </c>
      <c r="I301" s="425" t="s">
        <v>6</v>
      </c>
      <c r="J301" s="239" t="s">
        <v>9165</v>
      </c>
      <c r="K301" s="28">
        <v>50000</v>
      </c>
      <c r="L301" s="28">
        <v>31500</v>
      </c>
      <c r="M301" s="28" t="s">
        <v>7721</v>
      </c>
      <c r="N301" s="239">
        <v>35000</v>
      </c>
      <c r="O301" s="239">
        <v>20</v>
      </c>
      <c r="P301" s="239">
        <v>35000</v>
      </c>
      <c r="Q301" s="28" t="s">
        <v>10423</v>
      </c>
      <c r="R301" s="28">
        <v>20</v>
      </c>
      <c r="S301" s="427" t="s">
        <v>10465</v>
      </c>
      <c r="T301" s="427" t="s">
        <v>10466</v>
      </c>
      <c r="U301" s="239">
        <v>196672398</v>
      </c>
    </row>
    <row r="302" spans="1:21" ht="63.75">
      <c r="A302" s="226">
        <v>295</v>
      </c>
      <c r="B302" s="28"/>
      <c r="C302" s="219" t="s">
        <v>10467</v>
      </c>
      <c r="D302" s="219" t="s">
        <v>10468</v>
      </c>
      <c r="E302" s="219" t="s">
        <v>10469</v>
      </c>
      <c r="F302" s="28" t="s">
        <v>30</v>
      </c>
      <c r="G302" s="239" t="s">
        <v>31</v>
      </c>
      <c r="H302" s="163" t="s">
        <v>32</v>
      </c>
      <c r="I302" s="425" t="s">
        <v>6</v>
      </c>
      <c r="J302" s="219" t="s">
        <v>9196</v>
      </c>
      <c r="K302" s="28">
        <v>50000</v>
      </c>
      <c r="L302" s="28">
        <v>31500</v>
      </c>
      <c r="M302" s="28" t="s">
        <v>7721</v>
      </c>
      <c r="N302" s="239">
        <v>35000</v>
      </c>
      <c r="O302" s="239">
        <v>20</v>
      </c>
      <c r="P302" s="239">
        <v>35000</v>
      </c>
      <c r="Q302" s="28" t="s">
        <v>10423</v>
      </c>
      <c r="R302" s="28">
        <v>20</v>
      </c>
      <c r="S302" s="427" t="s">
        <v>10470</v>
      </c>
      <c r="T302" s="427" t="s">
        <v>10471</v>
      </c>
      <c r="U302" s="239">
        <v>197657035</v>
      </c>
    </row>
    <row r="303" spans="1:21" ht="63.75">
      <c r="A303" s="226">
        <v>296</v>
      </c>
      <c r="B303" s="28"/>
      <c r="C303" s="219" t="s">
        <v>10472</v>
      </c>
      <c r="D303" s="219" t="s">
        <v>10473</v>
      </c>
      <c r="E303" s="219" t="s">
        <v>10474</v>
      </c>
      <c r="F303" s="28" t="s">
        <v>30</v>
      </c>
      <c r="G303" s="239" t="s">
        <v>31</v>
      </c>
      <c r="H303" s="163" t="s">
        <v>32</v>
      </c>
      <c r="I303" s="425" t="s">
        <v>6</v>
      </c>
      <c r="J303" s="239" t="s">
        <v>9183</v>
      </c>
      <c r="K303" s="28">
        <v>50000</v>
      </c>
      <c r="L303" s="28">
        <v>31500</v>
      </c>
      <c r="M303" s="28" t="s">
        <v>7721</v>
      </c>
      <c r="N303" s="239">
        <v>35000</v>
      </c>
      <c r="O303" s="239">
        <v>20</v>
      </c>
      <c r="P303" s="239">
        <v>35000</v>
      </c>
      <c r="Q303" s="28" t="s">
        <v>10423</v>
      </c>
      <c r="R303" s="28">
        <v>20</v>
      </c>
      <c r="S303" s="427" t="s">
        <v>10475</v>
      </c>
      <c r="T303" s="427" t="s">
        <v>10476</v>
      </c>
      <c r="U303" s="239">
        <v>476458516</v>
      </c>
    </row>
    <row r="304" spans="1:21" ht="76.5">
      <c r="A304" s="226">
        <v>297</v>
      </c>
      <c r="B304" s="28"/>
      <c r="C304" s="219" t="s">
        <v>10477</v>
      </c>
      <c r="D304" s="219" t="s">
        <v>10478</v>
      </c>
      <c r="E304" s="219" t="s">
        <v>10479</v>
      </c>
      <c r="F304" s="28" t="s">
        <v>30</v>
      </c>
      <c r="G304" s="239" t="s">
        <v>31</v>
      </c>
      <c r="H304" s="163" t="s">
        <v>32</v>
      </c>
      <c r="I304" s="425" t="s">
        <v>6</v>
      </c>
      <c r="J304" s="219" t="s">
        <v>9196</v>
      </c>
      <c r="K304" s="28">
        <v>50000</v>
      </c>
      <c r="L304" s="28">
        <v>31500</v>
      </c>
      <c r="M304" s="28" t="s">
        <v>7721</v>
      </c>
      <c r="N304" s="239">
        <v>35000</v>
      </c>
      <c r="O304" s="239">
        <v>20</v>
      </c>
      <c r="P304" s="239">
        <v>35000</v>
      </c>
      <c r="Q304" s="28" t="s">
        <v>10423</v>
      </c>
      <c r="R304" s="28">
        <v>20</v>
      </c>
      <c r="S304" s="427" t="s">
        <v>10480</v>
      </c>
      <c r="T304" s="427" t="s">
        <v>10481</v>
      </c>
      <c r="U304" s="239">
        <v>196672417</v>
      </c>
    </row>
    <row r="305" spans="1:21" ht="63.75">
      <c r="A305" s="226">
        <v>298</v>
      </c>
      <c r="B305" s="28"/>
      <c r="C305" s="219" t="s">
        <v>10482</v>
      </c>
      <c r="D305" s="219" t="s">
        <v>10411</v>
      </c>
      <c r="E305" s="219" t="s">
        <v>10483</v>
      </c>
      <c r="F305" s="28" t="s">
        <v>30</v>
      </c>
      <c r="G305" s="239" t="s">
        <v>31</v>
      </c>
      <c r="H305" s="163" t="s">
        <v>32</v>
      </c>
      <c r="I305" s="425" t="s">
        <v>6</v>
      </c>
      <c r="J305" s="219" t="s">
        <v>9158</v>
      </c>
      <c r="K305" s="28">
        <v>100000</v>
      </c>
      <c r="L305" s="28">
        <v>63000</v>
      </c>
      <c r="M305" s="28" t="s">
        <v>7721</v>
      </c>
      <c r="N305" s="239">
        <v>70000</v>
      </c>
      <c r="O305" s="239">
        <v>20</v>
      </c>
      <c r="P305" s="239">
        <v>70000</v>
      </c>
      <c r="Q305" s="28" t="s">
        <v>10423</v>
      </c>
      <c r="R305" s="28">
        <v>20</v>
      </c>
      <c r="S305" s="427" t="s">
        <v>10484</v>
      </c>
      <c r="T305" s="427" t="s">
        <v>10485</v>
      </c>
      <c r="U305" s="239">
        <v>476559896</v>
      </c>
    </row>
    <row r="306" spans="1:21" ht="63.75">
      <c r="A306" s="226">
        <v>299</v>
      </c>
      <c r="B306" s="28"/>
      <c r="C306" s="219" t="s">
        <v>10486</v>
      </c>
      <c r="D306" s="219" t="s">
        <v>7194</v>
      </c>
      <c r="E306" s="219" t="s">
        <v>10487</v>
      </c>
      <c r="F306" s="28" t="s">
        <v>30</v>
      </c>
      <c r="G306" s="239" t="s">
        <v>31</v>
      </c>
      <c r="H306" s="242" t="s">
        <v>41</v>
      </c>
      <c r="I306" s="425" t="s">
        <v>6</v>
      </c>
      <c r="J306" s="239" t="s">
        <v>9165</v>
      </c>
      <c r="K306" s="28">
        <v>50000</v>
      </c>
      <c r="L306" s="28">
        <v>31500</v>
      </c>
      <c r="M306" s="28" t="s">
        <v>7721</v>
      </c>
      <c r="N306" s="239">
        <v>35000</v>
      </c>
      <c r="O306" s="239">
        <v>20</v>
      </c>
      <c r="P306" s="239">
        <v>35000</v>
      </c>
      <c r="Q306" s="28" t="s">
        <v>10423</v>
      </c>
      <c r="R306" s="28">
        <v>20</v>
      </c>
      <c r="S306" s="427" t="s">
        <v>10488</v>
      </c>
      <c r="T306" s="427" t="s">
        <v>10489</v>
      </c>
      <c r="U306" s="239">
        <v>196672418</v>
      </c>
    </row>
    <row r="307" spans="1:21" ht="63.75">
      <c r="A307" s="226">
        <v>300</v>
      </c>
      <c r="B307" s="28"/>
      <c r="C307" s="219" t="s">
        <v>10490</v>
      </c>
      <c r="D307" s="219" t="s">
        <v>6212</v>
      </c>
      <c r="E307" s="219" t="s">
        <v>10491</v>
      </c>
      <c r="F307" s="28" t="s">
        <v>30</v>
      </c>
      <c r="G307" s="239" t="s">
        <v>31</v>
      </c>
      <c r="H307" s="242" t="s">
        <v>41</v>
      </c>
      <c r="I307" s="425" t="s">
        <v>6</v>
      </c>
      <c r="J307" s="219" t="s">
        <v>9158</v>
      </c>
      <c r="K307" s="28">
        <v>50000</v>
      </c>
      <c r="L307" s="28">
        <v>31500</v>
      </c>
      <c r="M307" s="28" t="s">
        <v>7721</v>
      </c>
      <c r="N307" s="239">
        <v>35000</v>
      </c>
      <c r="O307" s="239">
        <v>20</v>
      </c>
      <c r="P307" s="239">
        <v>35000</v>
      </c>
      <c r="Q307" s="28" t="s">
        <v>10423</v>
      </c>
      <c r="R307" s="28">
        <v>20</v>
      </c>
      <c r="S307" s="427">
        <v>3400625619</v>
      </c>
      <c r="T307" s="427" t="s">
        <v>10492</v>
      </c>
      <c r="U307" s="239">
        <v>476378876</v>
      </c>
    </row>
    <row r="308" spans="1:21" ht="38.25">
      <c r="A308" s="226">
        <v>301</v>
      </c>
      <c r="B308" s="28"/>
      <c r="C308" s="219" t="s">
        <v>10493</v>
      </c>
      <c r="D308" s="219" t="s">
        <v>6860</v>
      </c>
      <c r="E308" s="219" t="s">
        <v>10494</v>
      </c>
      <c r="F308" s="28" t="s">
        <v>30</v>
      </c>
      <c r="G308" s="239" t="s">
        <v>31</v>
      </c>
      <c r="H308" s="163" t="s">
        <v>32</v>
      </c>
      <c r="I308" s="425" t="s">
        <v>6</v>
      </c>
      <c r="J308" s="219" t="s">
        <v>9158</v>
      </c>
      <c r="K308" s="28">
        <v>50000</v>
      </c>
      <c r="L308" s="28">
        <v>31500</v>
      </c>
      <c r="M308" s="28" t="s">
        <v>7721</v>
      </c>
      <c r="N308" s="239">
        <v>35000</v>
      </c>
      <c r="O308" s="239">
        <v>20</v>
      </c>
      <c r="P308" s="239">
        <v>35000</v>
      </c>
      <c r="Q308" s="28" t="s">
        <v>10423</v>
      </c>
      <c r="R308" s="28">
        <v>20</v>
      </c>
      <c r="S308" s="427" t="s">
        <v>10495</v>
      </c>
      <c r="T308" s="427" t="s">
        <v>10496</v>
      </c>
      <c r="U308" s="239">
        <v>476378878</v>
      </c>
    </row>
    <row r="309" spans="1:21" ht="51">
      <c r="A309" s="226">
        <v>302</v>
      </c>
      <c r="B309" s="28"/>
      <c r="C309" s="219" t="s">
        <v>10497</v>
      </c>
      <c r="D309" s="219" t="s">
        <v>6212</v>
      </c>
      <c r="E309" s="219" t="s">
        <v>10498</v>
      </c>
      <c r="F309" s="28" t="s">
        <v>30</v>
      </c>
      <c r="G309" s="239" t="s">
        <v>31</v>
      </c>
      <c r="H309" s="163" t="s">
        <v>32</v>
      </c>
      <c r="I309" s="425" t="s">
        <v>6</v>
      </c>
      <c r="J309" s="239" t="s">
        <v>9183</v>
      </c>
      <c r="K309" s="28">
        <v>50000</v>
      </c>
      <c r="L309" s="28">
        <v>31500</v>
      </c>
      <c r="M309" s="28" t="s">
        <v>7721</v>
      </c>
      <c r="N309" s="239">
        <v>35000</v>
      </c>
      <c r="O309" s="239">
        <v>20</v>
      </c>
      <c r="P309" s="239">
        <v>35000</v>
      </c>
      <c r="Q309" s="28" t="s">
        <v>10423</v>
      </c>
      <c r="R309" s="28">
        <v>20</v>
      </c>
      <c r="S309" s="427" t="s">
        <v>10499</v>
      </c>
      <c r="T309" s="427" t="s">
        <v>10500</v>
      </c>
      <c r="U309" s="239">
        <v>476378877</v>
      </c>
    </row>
    <row r="310" spans="1:21" ht="63.75">
      <c r="A310" s="226">
        <v>303</v>
      </c>
      <c r="B310" s="28"/>
      <c r="C310" s="219" t="s">
        <v>10501</v>
      </c>
      <c r="D310" s="219" t="s">
        <v>10502</v>
      </c>
      <c r="E310" s="219" t="s">
        <v>10503</v>
      </c>
      <c r="F310" s="28" t="s">
        <v>30</v>
      </c>
      <c r="G310" s="239" t="s">
        <v>31</v>
      </c>
      <c r="H310" s="242" t="s">
        <v>41</v>
      </c>
      <c r="I310" s="425" t="s">
        <v>6</v>
      </c>
      <c r="J310" s="239" t="s">
        <v>9149</v>
      </c>
      <c r="K310" s="28">
        <v>50000</v>
      </c>
      <c r="L310" s="28">
        <v>31500</v>
      </c>
      <c r="M310" s="28" t="s">
        <v>7721</v>
      </c>
      <c r="N310" s="239">
        <v>35000</v>
      </c>
      <c r="O310" s="239">
        <v>20</v>
      </c>
      <c r="P310" s="239">
        <v>35000</v>
      </c>
      <c r="Q310" s="28" t="s">
        <v>10423</v>
      </c>
      <c r="R310" s="28">
        <v>20</v>
      </c>
      <c r="S310" s="427" t="s">
        <v>10504</v>
      </c>
      <c r="T310" s="427" t="s">
        <v>10505</v>
      </c>
      <c r="U310" s="239">
        <v>478126543</v>
      </c>
    </row>
    <row r="311" spans="1:21" ht="76.5">
      <c r="A311" s="226">
        <v>304</v>
      </c>
      <c r="B311" s="28"/>
      <c r="C311" s="219" t="s">
        <v>10506</v>
      </c>
      <c r="D311" s="219" t="s">
        <v>10507</v>
      </c>
      <c r="E311" s="219" t="s">
        <v>10508</v>
      </c>
      <c r="F311" s="28" t="s">
        <v>30</v>
      </c>
      <c r="G311" s="239" t="s">
        <v>31</v>
      </c>
      <c r="H311" s="242" t="s">
        <v>41</v>
      </c>
      <c r="I311" s="425" t="s">
        <v>6</v>
      </c>
      <c r="J311" s="239" t="s">
        <v>9165</v>
      </c>
      <c r="K311" s="28">
        <v>50000</v>
      </c>
      <c r="L311" s="28">
        <v>31500</v>
      </c>
      <c r="M311" s="28" t="s">
        <v>7721</v>
      </c>
      <c r="N311" s="239">
        <v>35000</v>
      </c>
      <c r="O311" s="239">
        <v>20</v>
      </c>
      <c r="P311" s="239">
        <v>35000</v>
      </c>
      <c r="Q311" s="28" t="s">
        <v>10423</v>
      </c>
      <c r="R311" s="28">
        <v>20</v>
      </c>
      <c r="S311" s="427" t="s">
        <v>10509</v>
      </c>
      <c r="T311" s="427" t="s">
        <v>10510</v>
      </c>
      <c r="U311" s="239">
        <v>196672733</v>
      </c>
    </row>
    <row r="312" spans="1:21" ht="51">
      <c r="A312" s="226">
        <v>305</v>
      </c>
      <c r="B312" s="28"/>
      <c r="C312" s="219" t="s">
        <v>10511</v>
      </c>
      <c r="D312" s="219" t="s">
        <v>10512</v>
      </c>
      <c r="E312" s="219" t="s">
        <v>10513</v>
      </c>
      <c r="F312" s="28" t="s">
        <v>30</v>
      </c>
      <c r="G312" s="239" t="s">
        <v>31</v>
      </c>
      <c r="H312" s="163" t="s">
        <v>32</v>
      </c>
      <c r="I312" s="425" t="s">
        <v>6</v>
      </c>
      <c r="J312" s="219" t="s">
        <v>10514</v>
      </c>
      <c r="K312" s="28">
        <v>50000</v>
      </c>
      <c r="L312" s="28">
        <v>31500</v>
      </c>
      <c r="M312" s="28" t="s">
        <v>7721</v>
      </c>
      <c r="N312" s="239">
        <v>35000</v>
      </c>
      <c r="O312" s="239">
        <v>20</v>
      </c>
      <c r="P312" s="239">
        <v>35000</v>
      </c>
      <c r="Q312" s="28" t="s">
        <v>10423</v>
      </c>
      <c r="R312" s="28">
        <v>20</v>
      </c>
      <c r="S312" s="427" t="s">
        <v>10515</v>
      </c>
      <c r="T312" s="427" t="s">
        <v>10516</v>
      </c>
      <c r="U312" s="239">
        <v>476563901</v>
      </c>
    </row>
    <row r="313" spans="1:21" ht="76.5">
      <c r="A313" s="226">
        <v>306</v>
      </c>
      <c r="B313" s="28"/>
      <c r="C313" s="219" t="s">
        <v>10517</v>
      </c>
      <c r="D313" s="219" t="s">
        <v>10518</v>
      </c>
      <c r="E313" s="219" t="s">
        <v>10519</v>
      </c>
      <c r="F313" s="28" t="s">
        <v>30</v>
      </c>
      <c r="G313" s="239" t="s">
        <v>31</v>
      </c>
      <c r="H313" s="163" t="s">
        <v>32</v>
      </c>
      <c r="I313" s="425" t="s">
        <v>6</v>
      </c>
      <c r="J313" s="219" t="s">
        <v>10520</v>
      </c>
      <c r="K313" s="28">
        <v>50000</v>
      </c>
      <c r="L313" s="28">
        <v>31500</v>
      </c>
      <c r="M313" s="28" t="s">
        <v>7721</v>
      </c>
      <c r="N313" s="239">
        <v>35000</v>
      </c>
      <c r="O313" s="239">
        <v>20</v>
      </c>
      <c r="P313" s="239">
        <v>35000</v>
      </c>
      <c r="Q313" s="28" t="s">
        <v>10423</v>
      </c>
      <c r="R313" s="28">
        <v>20</v>
      </c>
      <c r="S313" s="427" t="s">
        <v>10521</v>
      </c>
      <c r="T313" s="427" t="s">
        <v>10522</v>
      </c>
      <c r="U313" s="239">
        <v>476570063</v>
      </c>
    </row>
    <row r="314" spans="1:21" ht="51">
      <c r="A314" s="226">
        <v>307</v>
      </c>
      <c r="B314" s="28"/>
      <c r="C314" s="219" t="s">
        <v>10523</v>
      </c>
      <c r="D314" s="219" t="s">
        <v>10447</v>
      </c>
      <c r="E314" s="219" t="s">
        <v>10524</v>
      </c>
      <c r="F314" s="28" t="s">
        <v>30</v>
      </c>
      <c r="G314" s="239" t="s">
        <v>31</v>
      </c>
      <c r="H314" s="242" t="s">
        <v>41</v>
      </c>
      <c r="I314" s="425" t="s">
        <v>6</v>
      </c>
      <c r="J314" s="219" t="s">
        <v>10270</v>
      </c>
      <c r="K314" s="28">
        <v>50000</v>
      </c>
      <c r="L314" s="28">
        <v>31500</v>
      </c>
      <c r="M314" s="28" t="s">
        <v>7721</v>
      </c>
      <c r="N314" s="239">
        <v>35000</v>
      </c>
      <c r="O314" s="239">
        <v>20</v>
      </c>
      <c r="P314" s="239">
        <v>35000</v>
      </c>
      <c r="Q314" s="28" t="s">
        <v>10423</v>
      </c>
      <c r="R314" s="28">
        <v>20</v>
      </c>
      <c r="S314" s="427" t="s">
        <v>8126</v>
      </c>
      <c r="T314" s="427" t="s">
        <v>8127</v>
      </c>
      <c r="U314" s="239">
        <v>196672509</v>
      </c>
    </row>
    <row r="315" spans="1:21" ht="51">
      <c r="A315" s="226">
        <v>308</v>
      </c>
      <c r="B315" s="28"/>
      <c r="C315" s="219" t="s">
        <v>10525</v>
      </c>
      <c r="D315" s="219" t="s">
        <v>6814</v>
      </c>
      <c r="E315" s="219" t="s">
        <v>10526</v>
      </c>
      <c r="F315" s="28" t="s">
        <v>30</v>
      </c>
      <c r="G315" s="239" t="s">
        <v>31</v>
      </c>
      <c r="H315" s="242" t="s">
        <v>41</v>
      </c>
      <c r="I315" s="425" t="s">
        <v>6</v>
      </c>
      <c r="J315" s="239" t="s">
        <v>9165</v>
      </c>
      <c r="K315" s="28">
        <v>50000</v>
      </c>
      <c r="L315" s="28">
        <v>31500</v>
      </c>
      <c r="M315" s="28" t="s">
        <v>7721</v>
      </c>
      <c r="N315" s="239">
        <v>35000</v>
      </c>
      <c r="O315" s="239">
        <v>20</v>
      </c>
      <c r="P315" s="239">
        <v>35000</v>
      </c>
      <c r="Q315" s="28" t="s">
        <v>10423</v>
      </c>
      <c r="R315" s="28">
        <v>20</v>
      </c>
      <c r="S315" s="427" t="s">
        <v>10527</v>
      </c>
      <c r="T315" s="427" t="s">
        <v>10528</v>
      </c>
      <c r="U315" s="239" t="s">
        <v>10529</v>
      </c>
    </row>
    <row r="316" spans="1:21" ht="76.5">
      <c r="A316" s="226">
        <v>309</v>
      </c>
      <c r="B316" s="28"/>
      <c r="C316" s="219" t="s">
        <v>10530</v>
      </c>
      <c r="D316" s="219" t="s">
        <v>10531</v>
      </c>
      <c r="E316" s="219" t="s">
        <v>10532</v>
      </c>
      <c r="F316" s="28" t="s">
        <v>30</v>
      </c>
      <c r="G316" s="239" t="s">
        <v>31</v>
      </c>
      <c r="H316" s="242" t="s">
        <v>41</v>
      </c>
      <c r="I316" s="425" t="s">
        <v>6</v>
      </c>
      <c r="J316" s="239" t="s">
        <v>9149</v>
      </c>
      <c r="K316" s="28">
        <v>100000</v>
      </c>
      <c r="L316" s="28">
        <v>63000</v>
      </c>
      <c r="M316" s="28" t="s">
        <v>7721</v>
      </c>
      <c r="N316" s="239">
        <v>70000</v>
      </c>
      <c r="O316" s="239">
        <v>20</v>
      </c>
      <c r="P316" s="239">
        <v>70000</v>
      </c>
      <c r="Q316" s="28" t="s">
        <v>10423</v>
      </c>
      <c r="R316" s="28">
        <v>20</v>
      </c>
      <c r="S316" s="427" t="s">
        <v>10533</v>
      </c>
      <c r="T316" s="427" t="s">
        <v>10534</v>
      </c>
      <c r="U316" s="239">
        <v>476565705</v>
      </c>
    </row>
    <row r="317" spans="1:21" ht="76.5">
      <c r="A317" s="226">
        <v>310</v>
      </c>
      <c r="B317" s="28"/>
      <c r="C317" s="219" t="s">
        <v>10535</v>
      </c>
      <c r="D317" s="219" t="s">
        <v>9194</v>
      </c>
      <c r="E317" s="219" t="s">
        <v>10536</v>
      </c>
      <c r="F317" s="28" t="s">
        <v>30</v>
      </c>
      <c r="G317" s="239" t="s">
        <v>31</v>
      </c>
      <c r="H317" s="163" t="s">
        <v>32</v>
      </c>
      <c r="I317" s="425" t="s">
        <v>6</v>
      </c>
      <c r="J317" s="239" t="s">
        <v>9165</v>
      </c>
      <c r="K317" s="28">
        <v>50000</v>
      </c>
      <c r="L317" s="28">
        <v>31500</v>
      </c>
      <c r="M317" s="28" t="s">
        <v>7721</v>
      </c>
      <c r="N317" s="239">
        <v>35000</v>
      </c>
      <c r="O317" s="239">
        <v>20</v>
      </c>
      <c r="P317" s="239">
        <v>35000</v>
      </c>
      <c r="Q317" s="28" t="s">
        <v>10423</v>
      </c>
      <c r="R317" s="28">
        <v>20</v>
      </c>
      <c r="S317" s="427" t="s">
        <v>10537</v>
      </c>
      <c r="T317" s="427" t="s">
        <v>10538</v>
      </c>
      <c r="U317" s="239" t="s">
        <v>10539</v>
      </c>
    </row>
    <row r="318" spans="1:21" ht="51">
      <c r="A318" s="226">
        <v>311</v>
      </c>
      <c r="B318" s="28"/>
      <c r="C318" s="219" t="s">
        <v>10540</v>
      </c>
      <c r="D318" s="219" t="s">
        <v>9748</v>
      </c>
      <c r="E318" s="219" t="s">
        <v>10541</v>
      </c>
      <c r="F318" s="28" t="s">
        <v>30</v>
      </c>
      <c r="G318" s="239" t="s">
        <v>31</v>
      </c>
      <c r="H318" s="242" t="s">
        <v>41</v>
      </c>
      <c r="I318" s="425" t="s">
        <v>6</v>
      </c>
      <c r="J318" s="239" t="s">
        <v>9165</v>
      </c>
      <c r="K318" s="28">
        <v>50000</v>
      </c>
      <c r="L318" s="28">
        <v>31500</v>
      </c>
      <c r="M318" s="28" t="s">
        <v>7721</v>
      </c>
      <c r="N318" s="239">
        <v>35000</v>
      </c>
      <c r="O318" s="239">
        <v>20</v>
      </c>
      <c r="P318" s="239">
        <v>35000</v>
      </c>
      <c r="Q318" s="28" t="s">
        <v>10423</v>
      </c>
      <c r="R318" s="28">
        <v>20</v>
      </c>
      <c r="S318" s="427" t="s">
        <v>10542</v>
      </c>
      <c r="T318" s="427" t="s">
        <v>10543</v>
      </c>
      <c r="U318" s="239" t="s">
        <v>10544</v>
      </c>
    </row>
    <row r="319" spans="1:21" ht="51">
      <c r="A319" s="226">
        <v>312</v>
      </c>
      <c r="B319" s="28"/>
      <c r="C319" s="219" t="s">
        <v>10545</v>
      </c>
      <c r="D319" s="219" t="s">
        <v>6198</v>
      </c>
      <c r="E319" s="219" t="s">
        <v>10546</v>
      </c>
      <c r="F319" s="28" t="s">
        <v>30</v>
      </c>
      <c r="G319" s="239" t="s">
        <v>31</v>
      </c>
      <c r="H319" s="163" t="s">
        <v>32</v>
      </c>
      <c r="I319" s="425" t="s">
        <v>6</v>
      </c>
      <c r="J319" s="239" t="s">
        <v>9165</v>
      </c>
      <c r="K319" s="28">
        <v>50000</v>
      </c>
      <c r="L319" s="28">
        <v>31500</v>
      </c>
      <c r="M319" s="28" t="s">
        <v>7721</v>
      </c>
      <c r="N319" s="239">
        <v>35000</v>
      </c>
      <c r="O319" s="239">
        <v>20</v>
      </c>
      <c r="P319" s="239">
        <v>35000</v>
      </c>
      <c r="Q319" s="28" t="s">
        <v>10423</v>
      </c>
      <c r="R319" s="28">
        <v>20</v>
      </c>
      <c r="S319" s="427" t="s">
        <v>10547</v>
      </c>
      <c r="T319" s="427" t="s">
        <v>10548</v>
      </c>
      <c r="U319" s="239" t="s">
        <v>10549</v>
      </c>
    </row>
    <row r="320" spans="1:21" ht="76.5">
      <c r="A320" s="226">
        <v>313</v>
      </c>
      <c r="B320" s="28"/>
      <c r="C320" s="219" t="s">
        <v>10550</v>
      </c>
      <c r="D320" s="219" t="s">
        <v>10551</v>
      </c>
      <c r="E320" s="219" t="s">
        <v>10552</v>
      </c>
      <c r="F320" s="28" t="s">
        <v>30</v>
      </c>
      <c r="G320" s="239" t="s">
        <v>31</v>
      </c>
      <c r="H320" s="163" t="s">
        <v>32</v>
      </c>
      <c r="I320" s="425" t="s">
        <v>6</v>
      </c>
      <c r="J320" s="219" t="s">
        <v>10270</v>
      </c>
      <c r="K320" s="28">
        <v>50000</v>
      </c>
      <c r="L320" s="28">
        <v>31500</v>
      </c>
      <c r="M320" s="28" t="s">
        <v>7721</v>
      </c>
      <c r="N320" s="239">
        <v>35000</v>
      </c>
      <c r="O320" s="239">
        <v>20</v>
      </c>
      <c r="P320" s="239">
        <v>35000</v>
      </c>
      <c r="Q320" s="28" t="s">
        <v>10423</v>
      </c>
      <c r="R320" s="28">
        <v>20</v>
      </c>
      <c r="S320" s="427" t="s">
        <v>10553</v>
      </c>
      <c r="T320" s="427" t="s">
        <v>10554</v>
      </c>
      <c r="U320" s="239">
        <v>476564009</v>
      </c>
    </row>
    <row r="321" spans="1:21" ht="63.75">
      <c r="A321" s="226">
        <v>314</v>
      </c>
      <c r="B321" s="28"/>
      <c r="C321" s="219" t="s">
        <v>10555</v>
      </c>
      <c r="D321" s="219" t="s">
        <v>10556</v>
      </c>
      <c r="E321" s="219" t="s">
        <v>10557</v>
      </c>
      <c r="F321" s="28" t="s">
        <v>30</v>
      </c>
      <c r="G321" s="239" t="s">
        <v>31</v>
      </c>
      <c r="H321" s="163" t="s">
        <v>32</v>
      </c>
      <c r="I321" s="425" t="s">
        <v>6</v>
      </c>
      <c r="J321" s="219" t="s">
        <v>10558</v>
      </c>
      <c r="K321" s="28">
        <v>200000</v>
      </c>
      <c r="L321" s="28">
        <v>126000</v>
      </c>
      <c r="M321" s="28" t="s">
        <v>7721</v>
      </c>
      <c r="N321" s="239">
        <v>140000</v>
      </c>
      <c r="O321" s="239">
        <v>20</v>
      </c>
      <c r="P321" s="239">
        <v>140000</v>
      </c>
      <c r="Q321" s="28" t="s">
        <v>10423</v>
      </c>
      <c r="R321" s="28">
        <v>20</v>
      </c>
      <c r="S321" s="427" t="s">
        <v>10559</v>
      </c>
      <c r="T321" s="427" t="s">
        <v>10560</v>
      </c>
      <c r="U321" s="239" t="s">
        <v>10561</v>
      </c>
    </row>
    <row r="322" spans="1:21" ht="51">
      <c r="A322" s="226">
        <v>315</v>
      </c>
      <c r="B322" s="28"/>
      <c r="C322" s="219" t="s">
        <v>10562</v>
      </c>
      <c r="D322" s="219" t="s">
        <v>10363</v>
      </c>
      <c r="E322" s="219" t="s">
        <v>10563</v>
      </c>
      <c r="F322" s="28" t="s">
        <v>30</v>
      </c>
      <c r="G322" s="239" t="s">
        <v>31</v>
      </c>
      <c r="H322" s="242" t="s">
        <v>41</v>
      </c>
      <c r="I322" s="425" t="s">
        <v>6</v>
      </c>
      <c r="J322" s="239" t="s">
        <v>9165</v>
      </c>
      <c r="K322" s="28">
        <v>50000</v>
      </c>
      <c r="L322" s="28">
        <v>31500</v>
      </c>
      <c r="M322" s="28" t="s">
        <v>7721</v>
      </c>
      <c r="N322" s="239">
        <v>35000</v>
      </c>
      <c r="O322" s="239">
        <v>20</v>
      </c>
      <c r="P322" s="239">
        <v>35000</v>
      </c>
      <c r="Q322" s="28" t="s">
        <v>10423</v>
      </c>
      <c r="R322" s="28">
        <v>20</v>
      </c>
      <c r="S322" s="427" t="s">
        <v>10564</v>
      </c>
      <c r="T322" s="427" t="s">
        <v>10565</v>
      </c>
      <c r="U322" s="239">
        <v>476563926</v>
      </c>
    </row>
    <row r="323" spans="1:21" ht="63.75">
      <c r="A323" s="226">
        <v>316</v>
      </c>
      <c r="B323" s="28"/>
      <c r="C323" s="219" t="s">
        <v>10566</v>
      </c>
      <c r="D323" s="219" t="s">
        <v>10567</v>
      </c>
      <c r="E323" s="219" t="s">
        <v>10568</v>
      </c>
      <c r="F323" s="28" t="s">
        <v>30</v>
      </c>
      <c r="G323" s="239" t="s">
        <v>31</v>
      </c>
      <c r="H323" s="163" t="s">
        <v>32</v>
      </c>
      <c r="I323" s="425" t="s">
        <v>6</v>
      </c>
      <c r="J323" s="239" t="s">
        <v>9165</v>
      </c>
      <c r="K323" s="28">
        <v>50000</v>
      </c>
      <c r="L323" s="28">
        <v>31500</v>
      </c>
      <c r="M323" s="28" t="s">
        <v>7721</v>
      </c>
      <c r="N323" s="239">
        <v>35000</v>
      </c>
      <c r="O323" s="239">
        <v>20</v>
      </c>
      <c r="P323" s="239">
        <v>35000</v>
      </c>
      <c r="Q323" s="28" t="s">
        <v>10423</v>
      </c>
      <c r="R323" s="28">
        <v>20</v>
      </c>
      <c r="S323" s="427" t="s">
        <v>10569</v>
      </c>
      <c r="T323" s="427" t="s">
        <v>10570</v>
      </c>
      <c r="U323" s="239">
        <v>476563907</v>
      </c>
    </row>
    <row r="324" spans="1:21" ht="63.75">
      <c r="A324" s="226">
        <v>317</v>
      </c>
      <c r="B324" s="28"/>
      <c r="C324" s="219" t="s">
        <v>10571</v>
      </c>
      <c r="D324" s="219" t="s">
        <v>10358</v>
      </c>
      <c r="E324" s="219" t="s">
        <v>10572</v>
      </c>
      <c r="F324" s="28" t="s">
        <v>30</v>
      </c>
      <c r="G324" s="239" t="s">
        <v>31</v>
      </c>
      <c r="H324" s="163" t="s">
        <v>32</v>
      </c>
      <c r="I324" s="425" t="s">
        <v>6</v>
      </c>
      <c r="J324" s="239" t="s">
        <v>9165</v>
      </c>
      <c r="K324" s="28">
        <v>50000</v>
      </c>
      <c r="L324" s="28">
        <v>31500</v>
      </c>
      <c r="M324" s="28" t="s">
        <v>7721</v>
      </c>
      <c r="N324" s="239">
        <v>35000</v>
      </c>
      <c r="O324" s="239">
        <v>20</v>
      </c>
      <c r="P324" s="239">
        <v>35000</v>
      </c>
      <c r="Q324" s="28" t="s">
        <v>10423</v>
      </c>
      <c r="R324" s="28">
        <v>20</v>
      </c>
      <c r="S324" s="427" t="s">
        <v>10573</v>
      </c>
      <c r="T324" s="427" t="s">
        <v>10574</v>
      </c>
      <c r="U324" s="239">
        <v>478087160</v>
      </c>
    </row>
    <row r="325" spans="1:21" ht="76.5">
      <c r="A325" s="226">
        <v>318</v>
      </c>
      <c r="B325" s="28"/>
      <c r="C325" s="219" t="s">
        <v>10575</v>
      </c>
      <c r="D325" s="219" t="s">
        <v>9155</v>
      </c>
      <c r="E325" s="219" t="s">
        <v>10576</v>
      </c>
      <c r="F325" s="28" t="s">
        <v>30</v>
      </c>
      <c r="G325" s="239" t="s">
        <v>31</v>
      </c>
      <c r="H325" s="163" t="s">
        <v>32</v>
      </c>
      <c r="I325" s="425" t="s">
        <v>6</v>
      </c>
      <c r="J325" s="239" t="s">
        <v>9165</v>
      </c>
      <c r="K325" s="28">
        <v>50000</v>
      </c>
      <c r="L325" s="28">
        <v>31500</v>
      </c>
      <c r="M325" s="28" t="s">
        <v>7721</v>
      </c>
      <c r="N325" s="239">
        <v>35000</v>
      </c>
      <c r="O325" s="239">
        <v>20</v>
      </c>
      <c r="P325" s="239">
        <v>35000</v>
      </c>
      <c r="Q325" s="28" t="s">
        <v>10423</v>
      </c>
      <c r="R325" s="28">
        <v>20</v>
      </c>
      <c r="S325" s="427" t="s">
        <v>10577</v>
      </c>
      <c r="T325" s="427" t="s">
        <v>10578</v>
      </c>
      <c r="U325" s="239">
        <v>476564100</v>
      </c>
    </row>
    <row r="326" spans="1:21" ht="76.5">
      <c r="A326" s="226">
        <v>319</v>
      </c>
      <c r="B326" s="28"/>
      <c r="C326" s="219" t="s">
        <v>10579</v>
      </c>
      <c r="D326" s="219" t="s">
        <v>10580</v>
      </c>
      <c r="E326" s="219" t="s">
        <v>10581</v>
      </c>
      <c r="F326" s="28" t="s">
        <v>30</v>
      </c>
      <c r="G326" s="239" t="s">
        <v>31</v>
      </c>
      <c r="H326" s="163" t="s">
        <v>32</v>
      </c>
      <c r="I326" s="425" t="s">
        <v>6</v>
      </c>
      <c r="J326" s="239" t="s">
        <v>9165</v>
      </c>
      <c r="K326" s="28">
        <v>50000</v>
      </c>
      <c r="L326" s="28">
        <v>31500</v>
      </c>
      <c r="M326" s="28" t="s">
        <v>7721</v>
      </c>
      <c r="N326" s="239">
        <v>35000</v>
      </c>
      <c r="O326" s="239">
        <v>20</v>
      </c>
      <c r="P326" s="239">
        <v>35000</v>
      </c>
      <c r="Q326" s="28" t="s">
        <v>10423</v>
      </c>
      <c r="R326" s="28">
        <v>20</v>
      </c>
      <c r="S326" s="427" t="s">
        <v>10582</v>
      </c>
      <c r="T326" s="427" t="s">
        <v>10583</v>
      </c>
      <c r="U326" s="239">
        <v>478087641</v>
      </c>
    </row>
    <row r="327" spans="1:21" ht="89.25">
      <c r="A327" s="226">
        <v>320</v>
      </c>
      <c r="B327" s="28"/>
      <c r="C327" s="219" t="s">
        <v>10584</v>
      </c>
      <c r="D327" s="219" t="s">
        <v>10585</v>
      </c>
      <c r="E327" s="219" t="s">
        <v>10586</v>
      </c>
      <c r="F327" s="28" t="s">
        <v>30</v>
      </c>
      <c r="G327" s="239" t="s">
        <v>31</v>
      </c>
      <c r="H327" s="242" t="s">
        <v>41</v>
      </c>
      <c r="I327" s="425" t="s">
        <v>6</v>
      </c>
      <c r="J327" s="239" t="s">
        <v>9149</v>
      </c>
      <c r="K327" s="28">
        <v>50000</v>
      </c>
      <c r="L327" s="28">
        <v>31500</v>
      </c>
      <c r="M327" s="28" t="s">
        <v>7721</v>
      </c>
      <c r="N327" s="239">
        <v>35000</v>
      </c>
      <c r="O327" s="239">
        <v>20</v>
      </c>
      <c r="P327" s="239">
        <v>35000</v>
      </c>
      <c r="Q327" s="28" t="s">
        <v>10423</v>
      </c>
      <c r="R327" s="28">
        <v>20</v>
      </c>
      <c r="S327" s="427" t="s">
        <v>10587</v>
      </c>
      <c r="T327" s="427" t="s">
        <v>10588</v>
      </c>
      <c r="U327" s="239">
        <v>196672475</v>
      </c>
    </row>
    <row r="328" spans="1:21" ht="38.25">
      <c r="A328" s="226">
        <v>321</v>
      </c>
      <c r="B328" s="28"/>
      <c r="C328" s="219" t="s">
        <v>10431</v>
      </c>
      <c r="D328" s="219" t="s">
        <v>10493</v>
      </c>
      <c r="E328" s="219" t="s">
        <v>10494</v>
      </c>
      <c r="F328" s="28" t="s">
        <v>30</v>
      </c>
      <c r="G328" s="239" t="s">
        <v>31</v>
      </c>
      <c r="H328" s="242" t="s">
        <v>41</v>
      </c>
      <c r="I328" s="425" t="s">
        <v>6</v>
      </c>
      <c r="J328" s="239" t="s">
        <v>9183</v>
      </c>
      <c r="K328" s="28">
        <v>50000</v>
      </c>
      <c r="L328" s="28">
        <v>31500</v>
      </c>
      <c r="M328" s="28" t="s">
        <v>7721</v>
      </c>
      <c r="N328" s="239">
        <v>35000</v>
      </c>
      <c r="O328" s="239">
        <v>20</v>
      </c>
      <c r="P328" s="239">
        <v>35000</v>
      </c>
      <c r="Q328" s="28" t="s">
        <v>10423</v>
      </c>
      <c r="R328" s="28">
        <v>20</v>
      </c>
      <c r="S328" s="427" t="s">
        <v>10589</v>
      </c>
      <c r="T328" s="427" t="s">
        <v>10590</v>
      </c>
      <c r="U328" s="239">
        <v>476378881</v>
      </c>
    </row>
    <row r="329" spans="1:21" ht="63.75">
      <c r="A329" s="226">
        <v>322</v>
      </c>
      <c r="B329" s="28"/>
      <c r="C329" s="219" t="s">
        <v>10591</v>
      </c>
      <c r="D329" s="219" t="s">
        <v>10592</v>
      </c>
      <c r="E329" s="219" t="s">
        <v>10593</v>
      </c>
      <c r="F329" s="28" t="s">
        <v>30</v>
      </c>
      <c r="G329" s="239" t="s">
        <v>31</v>
      </c>
      <c r="H329" s="163" t="s">
        <v>32</v>
      </c>
      <c r="I329" s="425" t="s">
        <v>6</v>
      </c>
      <c r="J329" s="239" t="s">
        <v>9149</v>
      </c>
      <c r="K329" s="28">
        <v>50000</v>
      </c>
      <c r="L329" s="28">
        <v>31500</v>
      </c>
      <c r="M329" s="28" t="s">
        <v>7721</v>
      </c>
      <c r="N329" s="239">
        <v>35000</v>
      </c>
      <c r="O329" s="239">
        <v>20</v>
      </c>
      <c r="P329" s="239">
        <v>35000</v>
      </c>
      <c r="Q329" s="28" t="s">
        <v>10423</v>
      </c>
      <c r="R329" s="28">
        <v>20</v>
      </c>
      <c r="S329" s="427" t="s">
        <v>10594</v>
      </c>
      <c r="T329" s="427" t="s">
        <v>10595</v>
      </c>
      <c r="U329" s="239">
        <v>478087620</v>
      </c>
    </row>
    <row r="330" spans="1:21" ht="76.5">
      <c r="A330" s="226">
        <v>323</v>
      </c>
      <c r="B330" s="28"/>
      <c r="C330" s="219" t="s">
        <v>10596</v>
      </c>
      <c r="D330" s="219" t="s">
        <v>10597</v>
      </c>
      <c r="E330" s="219" t="s">
        <v>10598</v>
      </c>
      <c r="F330" s="28" t="s">
        <v>30</v>
      </c>
      <c r="G330" s="239" t="s">
        <v>31</v>
      </c>
      <c r="H330" s="163" t="s">
        <v>32</v>
      </c>
      <c r="I330" s="425" t="s">
        <v>6</v>
      </c>
      <c r="J330" s="239" t="s">
        <v>9165</v>
      </c>
      <c r="K330" s="28">
        <v>50000</v>
      </c>
      <c r="L330" s="28">
        <v>31500</v>
      </c>
      <c r="M330" s="28" t="s">
        <v>7721</v>
      </c>
      <c r="N330" s="239">
        <v>35000</v>
      </c>
      <c r="O330" s="239">
        <v>20</v>
      </c>
      <c r="P330" s="239">
        <v>35000</v>
      </c>
      <c r="Q330" s="28" t="s">
        <v>10423</v>
      </c>
      <c r="R330" s="28">
        <v>20</v>
      </c>
      <c r="S330" s="427" t="s">
        <v>10599</v>
      </c>
      <c r="T330" s="427" t="s">
        <v>10600</v>
      </c>
      <c r="U330" s="239">
        <v>478087619</v>
      </c>
    </row>
    <row r="331" spans="1:21" ht="76.5">
      <c r="A331" s="226">
        <v>324</v>
      </c>
      <c r="B331" s="28"/>
      <c r="C331" s="219" t="s">
        <v>10601</v>
      </c>
      <c r="D331" s="219" t="s">
        <v>10602</v>
      </c>
      <c r="E331" s="219" t="s">
        <v>10603</v>
      </c>
      <c r="F331" s="28" t="s">
        <v>30</v>
      </c>
      <c r="G331" s="239" t="s">
        <v>31</v>
      </c>
      <c r="H331" s="163" t="s">
        <v>32</v>
      </c>
      <c r="I331" s="425" t="s">
        <v>6</v>
      </c>
      <c r="J331" s="239" t="s">
        <v>9165</v>
      </c>
      <c r="K331" s="28">
        <v>50000</v>
      </c>
      <c r="L331" s="28">
        <v>31500</v>
      </c>
      <c r="M331" s="28" t="s">
        <v>7721</v>
      </c>
      <c r="N331" s="239">
        <v>35000</v>
      </c>
      <c r="O331" s="239">
        <v>20</v>
      </c>
      <c r="P331" s="239">
        <v>35000</v>
      </c>
      <c r="Q331" s="28" t="s">
        <v>10423</v>
      </c>
      <c r="R331" s="28">
        <v>20</v>
      </c>
      <c r="S331" s="427" t="s">
        <v>10604</v>
      </c>
      <c r="T331" s="427" t="s">
        <v>10605</v>
      </c>
      <c r="U331" s="239">
        <v>478087639</v>
      </c>
    </row>
    <row r="332" spans="1:21" ht="89.25">
      <c r="A332" s="226">
        <v>325</v>
      </c>
      <c r="B332" s="28"/>
      <c r="C332" s="219" t="s">
        <v>10606</v>
      </c>
      <c r="D332" s="219" t="s">
        <v>10607</v>
      </c>
      <c r="E332" s="219" t="s">
        <v>10608</v>
      </c>
      <c r="F332" s="28" t="s">
        <v>30</v>
      </c>
      <c r="G332" s="239" t="s">
        <v>31</v>
      </c>
      <c r="H332" s="242" t="s">
        <v>41</v>
      </c>
      <c r="I332" s="425" t="s">
        <v>6</v>
      </c>
      <c r="J332" s="239" t="s">
        <v>9165</v>
      </c>
      <c r="K332" s="28">
        <v>100000</v>
      </c>
      <c r="L332" s="28">
        <v>63000</v>
      </c>
      <c r="M332" s="28" t="s">
        <v>7721</v>
      </c>
      <c r="N332" s="239">
        <v>70000</v>
      </c>
      <c r="O332" s="239">
        <v>20</v>
      </c>
      <c r="P332" s="239">
        <v>70000</v>
      </c>
      <c r="Q332" s="28" t="s">
        <v>10423</v>
      </c>
      <c r="R332" s="28">
        <v>20</v>
      </c>
      <c r="S332" s="427" t="s">
        <v>10609</v>
      </c>
      <c r="T332" s="427" t="s">
        <v>10610</v>
      </c>
      <c r="U332" s="239">
        <v>478087624</v>
      </c>
    </row>
    <row r="333" spans="1:21" ht="51">
      <c r="A333" s="226">
        <v>326</v>
      </c>
      <c r="B333" s="28"/>
      <c r="C333" s="219" t="s">
        <v>10611</v>
      </c>
      <c r="D333" s="219" t="s">
        <v>10612</v>
      </c>
      <c r="E333" s="219" t="s">
        <v>10613</v>
      </c>
      <c r="F333" s="28" t="s">
        <v>30</v>
      </c>
      <c r="G333" s="239" t="s">
        <v>31</v>
      </c>
      <c r="H333" s="242" t="s">
        <v>41</v>
      </c>
      <c r="I333" s="425" t="s">
        <v>6</v>
      </c>
      <c r="J333" s="239" t="s">
        <v>9149</v>
      </c>
      <c r="K333" s="28">
        <v>50000</v>
      </c>
      <c r="L333" s="28">
        <v>31500</v>
      </c>
      <c r="M333" s="28" t="s">
        <v>7721</v>
      </c>
      <c r="N333" s="239">
        <v>35000</v>
      </c>
      <c r="O333" s="239">
        <v>20</v>
      </c>
      <c r="P333" s="239">
        <v>35000</v>
      </c>
      <c r="Q333" s="28" t="s">
        <v>10423</v>
      </c>
      <c r="R333" s="28">
        <v>20</v>
      </c>
      <c r="S333" s="427" t="s">
        <v>10614</v>
      </c>
      <c r="T333" s="427" t="s">
        <v>10615</v>
      </c>
      <c r="U333" s="239">
        <v>478126859</v>
      </c>
    </row>
    <row r="334" spans="1:21" ht="76.5">
      <c r="A334" s="226">
        <v>327</v>
      </c>
      <c r="B334" s="28"/>
      <c r="C334" s="219" t="s">
        <v>10616</v>
      </c>
      <c r="D334" s="219" t="s">
        <v>10617</v>
      </c>
      <c r="E334" s="219" t="s">
        <v>10618</v>
      </c>
      <c r="F334" s="28" t="s">
        <v>30</v>
      </c>
      <c r="G334" s="239" t="s">
        <v>31</v>
      </c>
      <c r="H334" s="242" t="s">
        <v>41</v>
      </c>
      <c r="I334" s="425" t="s">
        <v>6</v>
      </c>
      <c r="J334" s="239" t="s">
        <v>9165</v>
      </c>
      <c r="K334" s="28">
        <v>50000</v>
      </c>
      <c r="L334" s="28">
        <v>31500</v>
      </c>
      <c r="M334" s="28" t="s">
        <v>7721</v>
      </c>
      <c r="N334" s="239">
        <v>35000</v>
      </c>
      <c r="O334" s="239">
        <v>20</v>
      </c>
      <c r="P334" s="239">
        <v>35000</v>
      </c>
      <c r="Q334" s="28" t="s">
        <v>10423</v>
      </c>
      <c r="R334" s="28">
        <v>20</v>
      </c>
      <c r="S334" s="427" t="s">
        <v>10619</v>
      </c>
      <c r="T334" s="427" t="s">
        <v>10620</v>
      </c>
      <c r="U334" s="239">
        <v>476564120</v>
      </c>
    </row>
    <row r="335" spans="1:21" ht="76.5">
      <c r="A335" s="226">
        <v>328</v>
      </c>
      <c r="B335" s="28"/>
      <c r="C335" s="219" t="s">
        <v>10621</v>
      </c>
      <c r="D335" s="219" t="s">
        <v>6118</v>
      </c>
      <c r="E335" s="219" t="s">
        <v>10622</v>
      </c>
      <c r="F335" s="28" t="s">
        <v>30</v>
      </c>
      <c r="G335" s="239" t="s">
        <v>31</v>
      </c>
      <c r="H335" s="163" t="s">
        <v>32</v>
      </c>
      <c r="I335" s="425" t="s">
        <v>6</v>
      </c>
      <c r="J335" s="219" t="s">
        <v>10623</v>
      </c>
      <c r="K335" s="28">
        <v>50000</v>
      </c>
      <c r="L335" s="28">
        <v>31500</v>
      </c>
      <c r="M335" s="28" t="s">
        <v>7721</v>
      </c>
      <c r="N335" s="239">
        <v>35000</v>
      </c>
      <c r="O335" s="239">
        <v>20</v>
      </c>
      <c r="P335" s="239">
        <v>35000</v>
      </c>
      <c r="Q335" s="28" t="s">
        <v>10423</v>
      </c>
      <c r="R335" s="28">
        <v>20</v>
      </c>
      <c r="S335" s="427" t="s">
        <v>10624</v>
      </c>
      <c r="T335" s="427" t="s">
        <v>10625</v>
      </c>
      <c r="U335" s="239">
        <v>476379001</v>
      </c>
    </row>
    <row r="336" spans="1:21" ht="63.75">
      <c r="A336" s="226">
        <v>329</v>
      </c>
      <c r="B336" s="28"/>
      <c r="C336" s="219" t="s">
        <v>10626</v>
      </c>
      <c r="D336" s="219" t="s">
        <v>10627</v>
      </c>
      <c r="E336" s="219" t="s">
        <v>10628</v>
      </c>
      <c r="F336" s="28" t="s">
        <v>30</v>
      </c>
      <c r="G336" s="239" t="s">
        <v>31</v>
      </c>
      <c r="H336" s="242" t="s">
        <v>41</v>
      </c>
      <c r="I336" s="425" t="s">
        <v>6</v>
      </c>
      <c r="J336" s="239" t="s">
        <v>9149</v>
      </c>
      <c r="K336" s="28">
        <v>100000</v>
      </c>
      <c r="L336" s="28">
        <v>63000</v>
      </c>
      <c r="M336" s="28" t="s">
        <v>7721</v>
      </c>
      <c r="N336" s="239">
        <v>70000</v>
      </c>
      <c r="O336" s="239">
        <v>20</v>
      </c>
      <c r="P336" s="239">
        <v>70000</v>
      </c>
      <c r="Q336" s="28" t="s">
        <v>10423</v>
      </c>
      <c r="R336" s="28">
        <v>20</v>
      </c>
      <c r="S336" s="427">
        <v>3271756613</v>
      </c>
      <c r="T336" s="427" t="s">
        <v>10629</v>
      </c>
      <c r="U336" s="239">
        <v>476563895</v>
      </c>
    </row>
    <row r="337" spans="1:21" ht="63.75">
      <c r="A337" s="226">
        <v>330</v>
      </c>
      <c r="B337" s="28"/>
      <c r="C337" s="219" t="s">
        <v>10630</v>
      </c>
      <c r="D337" s="219" t="s">
        <v>9801</v>
      </c>
      <c r="E337" s="219" t="s">
        <v>10631</v>
      </c>
      <c r="F337" s="28" t="s">
        <v>30</v>
      </c>
      <c r="G337" s="239" t="s">
        <v>31</v>
      </c>
      <c r="H337" s="242" t="s">
        <v>41</v>
      </c>
      <c r="I337" s="425" t="s">
        <v>6</v>
      </c>
      <c r="J337" s="239" t="s">
        <v>9165</v>
      </c>
      <c r="K337" s="28">
        <v>50000</v>
      </c>
      <c r="L337" s="28">
        <v>31500</v>
      </c>
      <c r="M337" s="28" t="s">
        <v>7721</v>
      </c>
      <c r="N337" s="239">
        <v>35000</v>
      </c>
      <c r="O337" s="239">
        <v>20</v>
      </c>
      <c r="P337" s="239">
        <v>35000</v>
      </c>
      <c r="Q337" s="28" t="s">
        <v>10423</v>
      </c>
      <c r="R337" s="28">
        <v>20</v>
      </c>
      <c r="S337" s="427" t="s">
        <v>10632</v>
      </c>
      <c r="T337" s="427" t="s">
        <v>10633</v>
      </c>
      <c r="U337" s="239">
        <v>476563909</v>
      </c>
    </row>
    <row r="338" spans="1:21" ht="51">
      <c r="A338" s="226">
        <v>331</v>
      </c>
      <c r="B338" s="28"/>
      <c r="C338" s="219" t="s">
        <v>10634</v>
      </c>
      <c r="D338" s="219" t="s">
        <v>10635</v>
      </c>
      <c r="E338" s="219" t="s">
        <v>10636</v>
      </c>
      <c r="F338" s="28" t="s">
        <v>30</v>
      </c>
      <c r="G338" s="239" t="s">
        <v>31</v>
      </c>
      <c r="H338" s="163" t="s">
        <v>32</v>
      </c>
      <c r="I338" s="425" t="s">
        <v>6</v>
      </c>
      <c r="J338" s="219" t="s">
        <v>9158</v>
      </c>
      <c r="K338" s="28">
        <v>100000</v>
      </c>
      <c r="L338" s="28">
        <v>63000</v>
      </c>
      <c r="M338" s="28" t="s">
        <v>7721</v>
      </c>
      <c r="N338" s="239">
        <v>70000</v>
      </c>
      <c r="O338" s="239">
        <v>20</v>
      </c>
      <c r="P338" s="239">
        <v>70000</v>
      </c>
      <c r="Q338" s="28" t="s">
        <v>10423</v>
      </c>
      <c r="R338" s="28">
        <v>20</v>
      </c>
      <c r="S338" s="427" t="s">
        <v>10637</v>
      </c>
      <c r="T338" s="427" t="s">
        <v>10638</v>
      </c>
      <c r="U338" s="239">
        <v>476563951</v>
      </c>
    </row>
    <row r="339" spans="1:21" ht="63.75">
      <c r="A339" s="226">
        <v>332</v>
      </c>
      <c r="B339" s="28"/>
      <c r="C339" s="219" t="s">
        <v>10639</v>
      </c>
      <c r="D339" s="219" t="s">
        <v>8588</v>
      </c>
      <c r="E339" s="219" t="s">
        <v>10640</v>
      </c>
      <c r="F339" s="28" t="s">
        <v>30</v>
      </c>
      <c r="G339" s="239" t="s">
        <v>31</v>
      </c>
      <c r="H339" s="242" t="s">
        <v>41</v>
      </c>
      <c r="I339" s="425" t="s">
        <v>6</v>
      </c>
      <c r="J339" s="239" t="s">
        <v>9165</v>
      </c>
      <c r="K339" s="28">
        <v>50000</v>
      </c>
      <c r="L339" s="28">
        <v>31500</v>
      </c>
      <c r="M339" s="28" t="s">
        <v>7721</v>
      </c>
      <c r="N339" s="239">
        <v>35000</v>
      </c>
      <c r="O339" s="239">
        <v>20</v>
      </c>
      <c r="P339" s="239">
        <v>35000</v>
      </c>
      <c r="Q339" s="28" t="s">
        <v>10423</v>
      </c>
      <c r="R339" s="28">
        <v>20</v>
      </c>
      <c r="S339" s="427" t="s">
        <v>10641</v>
      </c>
      <c r="T339" s="427" t="s">
        <v>10642</v>
      </c>
      <c r="U339" s="239">
        <v>476563948</v>
      </c>
    </row>
    <row r="340" spans="1:21" ht="63.75">
      <c r="A340" s="226">
        <v>333</v>
      </c>
      <c r="B340" s="28"/>
      <c r="C340" s="219" t="s">
        <v>8588</v>
      </c>
      <c r="D340" s="219" t="s">
        <v>10643</v>
      </c>
      <c r="E340" s="219" t="s">
        <v>10644</v>
      </c>
      <c r="F340" s="28" t="s">
        <v>30</v>
      </c>
      <c r="G340" s="239" t="s">
        <v>31</v>
      </c>
      <c r="H340" s="163" t="s">
        <v>32</v>
      </c>
      <c r="I340" s="425" t="s">
        <v>6</v>
      </c>
      <c r="J340" s="239" t="s">
        <v>9165</v>
      </c>
      <c r="K340" s="28">
        <v>50000</v>
      </c>
      <c r="L340" s="28">
        <v>31500</v>
      </c>
      <c r="M340" s="28" t="s">
        <v>7721</v>
      </c>
      <c r="N340" s="239">
        <v>35000</v>
      </c>
      <c r="O340" s="239">
        <v>20</v>
      </c>
      <c r="P340" s="239">
        <v>35000</v>
      </c>
      <c r="Q340" s="28" t="s">
        <v>10423</v>
      </c>
      <c r="R340" s="28">
        <v>20</v>
      </c>
      <c r="S340" s="427" t="s">
        <v>10645</v>
      </c>
      <c r="T340" s="427" t="s">
        <v>10646</v>
      </c>
      <c r="U340" s="239">
        <v>476563975</v>
      </c>
    </row>
    <row r="341" spans="1:21" ht="51">
      <c r="A341" s="226">
        <v>334</v>
      </c>
      <c r="B341" s="28"/>
      <c r="C341" s="219" t="s">
        <v>10647</v>
      </c>
      <c r="D341" s="219" t="s">
        <v>10648</v>
      </c>
      <c r="E341" s="219" t="s">
        <v>10649</v>
      </c>
      <c r="F341" s="28" t="s">
        <v>30</v>
      </c>
      <c r="G341" s="239" t="s">
        <v>31</v>
      </c>
      <c r="H341" s="242" t="s">
        <v>41</v>
      </c>
      <c r="I341" s="425" t="s">
        <v>6</v>
      </c>
      <c r="J341" s="239" t="s">
        <v>9165</v>
      </c>
      <c r="K341" s="28">
        <v>50000</v>
      </c>
      <c r="L341" s="28">
        <v>31500</v>
      </c>
      <c r="M341" s="28" t="s">
        <v>7721</v>
      </c>
      <c r="N341" s="239">
        <v>35000</v>
      </c>
      <c r="O341" s="239">
        <v>20</v>
      </c>
      <c r="P341" s="239">
        <v>35000</v>
      </c>
      <c r="Q341" s="28" t="s">
        <v>10423</v>
      </c>
      <c r="R341" s="28">
        <v>20</v>
      </c>
      <c r="S341" s="427" t="s">
        <v>10650</v>
      </c>
      <c r="T341" s="427" t="s">
        <v>10651</v>
      </c>
      <c r="U341" s="239">
        <v>478087520</v>
      </c>
    </row>
    <row r="342" spans="1:21" ht="63.75">
      <c r="A342" s="226">
        <v>335</v>
      </c>
      <c r="B342" s="28"/>
      <c r="C342" s="219" t="s">
        <v>10652</v>
      </c>
      <c r="D342" s="219" t="s">
        <v>8560</v>
      </c>
      <c r="E342" s="219" t="s">
        <v>10653</v>
      </c>
      <c r="F342" s="28" t="s">
        <v>30</v>
      </c>
      <c r="G342" s="239" t="s">
        <v>31</v>
      </c>
      <c r="H342" s="242" t="s">
        <v>41</v>
      </c>
      <c r="I342" s="425" t="s">
        <v>6</v>
      </c>
      <c r="J342" s="239" t="s">
        <v>9165</v>
      </c>
      <c r="K342" s="28">
        <v>100000</v>
      </c>
      <c r="L342" s="28">
        <v>63000</v>
      </c>
      <c r="M342" s="28" t="s">
        <v>7721</v>
      </c>
      <c r="N342" s="239">
        <v>70000</v>
      </c>
      <c r="O342" s="239">
        <v>20</v>
      </c>
      <c r="P342" s="239">
        <v>70000</v>
      </c>
      <c r="Q342" s="28" t="s">
        <v>10423</v>
      </c>
      <c r="R342" s="28">
        <v>20</v>
      </c>
      <c r="S342" s="427" t="s">
        <v>10654</v>
      </c>
      <c r="T342" s="427" t="s">
        <v>10655</v>
      </c>
      <c r="U342" s="239">
        <v>476563947</v>
      </c>
    </row>
    <row r="343" spans="1:21" ht="63.75">
      <c r="A343" s="226">
        <v>336</v>
      </c>
      <c r="B343" s="28"/>
      <c r="C343" s="219" t="s">
        <v>10656</v>
      </c>
      <c r="D343" s="219" t="s">
        <v>10657</v>
      </c>
      <c r="E343" s="219" t="s">
        <v>10658</v>
      </c>
      <c r="F343" s="28" t="s">
        <v>30</v>
      </c>
      <c r="G343" s="239" t="s">
        <v>31</v>
      </c>
      <c r="H343" s="163" t="s">
        <v>32</v>
      </c>
      <c r="I343" s="425" t="s">
        <v>6</v>
      </c>
      <c r="J343" s="219" t="s">
        <v>10623</v>
      </c>
      <c r="K343" s="28">
        <v>50000</v>
      </c>
      <c r="L343" s="28">
        <v>31500</v>
      </c>
      <c r="M343" s="28" t="s">
        <v>7721</v>
      </c>
      <c r="N343" s="239">
        <v>35000</v>
      </c>
      <c r="O343" s="239">
        <v>20</v>
      </c>
      <c r="P343" s="239">
        <v>35000</v>
      </c>
      <c r="Q343" s="28" t="s">
        <v>10423</v>
      </c>
      <c r="R343" s="28">
        <v>20</v>
      </c>
      <c r="S343" s="427" t="s">
        <v>10659</v>
      </c>
      <c r="T343" s="427" t="s">
        <v>10660</v>
      </c>
      <c r="U343" s="239">
        <v>476563927</v>
      </c>
    </row>
    <row r="344" spans="1:21" ht="63.75">
      <c r="A344" s="226">
        <v>337</v>
      </c>
      <c r="B344" s="28"/>
      <c r="C344" s="219" t="s">
        <v>10661</v>
      </c>
      <c r="D344" s="219" t="s">
        <v>10662</v>
      </c>
      <c r="E344" s="219" t="s">
        <v>10663</v>
      </c>
      <c r="F344" s="28" t="s">
        <v>30</v>
      </c>
      <c r="G344" s="239" t="s">
        <v>31</v>
      </c>
      <c r="H344" s="242" t="s">
        <v>41</v>
      </c>
      <c r="I344" s="425" t="s">
        <v>6</v>
      </c>
      <c r="J344" s="239" t="s">
        <v>9183</v>
      </c>
      <c r="K344" s="28">
        <v>50000</v>
      </c>
      <c r="L344" s="28">
        <v>31500</v>
      </c>
      <c r="M344" s="28" t="s">
        <v>7721</v>
      </c>
      <c r="N344" s="239">
        <v>35000</v>
      </c>
      <c r="O344" s="239">
        <v>20</v>
      </c>
      <c r="P344" s="239">
        <v>35000</v>
      </c>
      <c r="Q344" s="28" t="s">
        <v>10423</v>
      </c>
      <c r="R344" s="28">
        <v>20</v>
      </c>
      <c r="S344" s="427" t="s">
        <v>10664</v>
      </c>
      <c r="T344" s="427" t="s">
        <v>10665</v>
      </c>
      <c r="U344" s="239">
        <v>478087473</v>
      </c>
    </row>
    <row r="345" spans="1:21" ht="51">
      <c r="A345" s="226">
        <v>338</v>
      </c>
      <c r="B345" s="28"/>
      <c r="C345" s="219" t="s">
        <v>7406</v>
      </c>
      <c r="D345" s="219" t="s">
        <v>10666</v>
      </c>
      <c r="E345" s="219" t="s">
        <v>10667</v>
      </c>
      <c r="F345" s="28" t="s">
        <v>30</v>
      </c>
      <c r="G345" s="239" t="s">
        <v>31</v>
      </c>
      <c r="H345" s="242" t="s">
        <v>41</v>
      </c>
      <c r="I345" s="425" t="s">
        <v>6</v>
      </c>
      <c r="J345" s="239" t="s">
        <v>9183</v>
      </c>
      <c r="K345" s="28">
        <v>50000</v>
      </c>
      <c r="L345" s="28">
        <v>31500</v>
      </c>
      <c r="M345" s="28" t="s">
        <v>7721</v>
      </c>
      <c r="N345" s="239">
        <v>35000</v>
      </c>
      <c r="O345" s="239">
        <v>20</v>
      </c>
      <c r="P345" s="239">
        <v>35000</v>
      </c>
      <c r="Q345" s="28" t="s">
        <v>10423</v>
      </c>
      <c r="R345" s="28">
        <v>20</v>
      </c>
      <c r="S345" s="427" t="s">
        <v>10668</v>
      </c>
      <c r="T345" s="427" t="s">
        <v>10669</v>
      </c>
      <c r="U345" s="239">
        <v>196732052</v>
      </c>
    </row>
    <row r="346" spans="1:21" ht="63.75">
      <c r="A346" s="226">
        <v>339</v>
      </c>
      <c r="B346" s="28"/>
      <c r="C346" s="219" t="s">
        <v>10670</v>
      </c>
      <c r="D346" s="219" t="s">
        <v>10432</v>
      </c>
      <c r="E346" s="219" t="s">
        <v>10671</v>
      </c>
      <c r="F346" s="28" t="s">
        <v>30</v>
      </c>
      <c r="G346" s="239" t="s">
        <v>31</v>
      </c>
      <c r="H346" s="242" t="s">
        <v>41</v>
      </c>
      <c r="I346" s="425" t="s">
        <v>6</v>
      </c>
      <c r="J346" s="239" t="s">
        <v>9149</v>
      </c>
      <c r="K346" s="28">
        <v>50000</v>
      </c>
      <c r="L346" s="28">
        <v>31500</v>
      </c>
      <c r="M346" s="28" t="s">
        <v>7721</v>
      </c>
      <c r="N346" s="239">
        <v>35000</v>
      </c>
      <c r="O346" s="239">
        <v>20</v>
      </c>
      <c r="P346" s="239">
        <v>35000</v>
      </c>
      <c r="Q346" s="28" t="s">
        <v>10423</v>
      </c>
      <c r="R346" s="28">
        <v>20</v>
      </c>
      <c r="S346" s="427" t="s">
        <v>10672</v>
      </c>
      <c r="T346" s="427" t="s">
        <v>10673</v>
      </c>
      <c r="U346" s="239">
        <v>196672476</v>
      </c>
    </row>
    <row r="347" spans="1:21" ht="63.75">
      <c r="A347" s="226">
        <v>340</v>
      </c>
      <c r="B347" s="28"/>
      <c r="C347" s="219" t="s">
        <v>10674</v>
      </c>
      <c r="D347" s="219" t="s">
        <v>6814</v>
      </c>
      <c r="E347" s="219" t="s">
        <v>10675</v>
      </c>
      <c r="F347" s="28" t="s">
        <v>30</v>
      </c>
      <c r="G347" s="239" t="s">
        <v>31</v>
      </c>
      <c r="H347" s="242" t="s">
        <v>41</v>
      </c>
      <c r="I347" s="425" t="s">
        <v>6</v>
      </c>
      <c r="J347" s="219" t="s">
        <v>10514</v>
      </c>
      <c r="K347" s="28">
        <v>50000</v>
      </c>
      <c r="L347" s="28">
        <v>31500</v>
      </c>
      <c r="M347" s="28" t="s">
        <v>7721</v>
      </c>
      <c r="N347" s="239">
        <v>35000</v>
      </c>
      <c r="O347" s="239">
        <v>20</v>
      </c>
      <c r="P347" s="239">
        <v>35000</v>
      </c>
      <c r="Q347" s="28" t="s">
        <v>10423</v>
      </c>
      <c r="R347" s="28">
        <v>20</v>
      </c>
      <c r="S347" s="427" t="s">
        <v>10676</v>
      </c>
      <c r="T347" s="427" t="s">
        <v>10677</v>
      </c>
      <c r="U347" s="239">
        <v>478126573</v>
      </c>
    </row>
    <row r="348" spans="1:21" ht="63.75">
      <c r="A348" s="226">
        <v>341</v>
      </c>
      <c r="B348" s="28"/>
      <c r="C348" s="219" t="s">
        <v>10678</v>
      </c>
      <c r="D348" s="219" t="s">
        <v>6090</v>
      </c>
      <c r="E348" s="219" t="s">
        <v>10675</v>
      </c>
      <c r="F348" s="28" t="s">
        <v>30</v>
      </c>
      <c r="G348" s="239" t="s">
        <v>31</v>
      </c>
      <c r="H348" s="242" t="s">
        <v>41</v>
      </c>
      <c r="I348" s="425" t="s">
        <v>6</v>
      </c>
      <c r="J348" s="219" t="s">
        <v>10270</v>
      </c>
      <c r="K348" s="28">
        <v>50000</v>
      </c>
      <c r="L348" s="28">
        <v>31500</v>
      </c>
      <c r="M348" s="28" t="s">
        <v>7721</v>
      </c>
      <c r="N348" s="239">
        <v>35000</v>
      </c>
      <c r="O348" s="239">
        <v>20</v>
      </c>
      <c r="P348" s="239">
        <v>35000</v>
      </c>
      <c r="Q348" s="28" t="s">
        <v>10423</v>
      </c>
      <c r="R348" s="28">
        <v>20</v>
      </c>
      <c r="S348" s="427" t="s">
        <v>10679</v>
      </c>
      <c r="T348" s="427" t="s">
        <v>10680</v>
      </c>
      <c r="U348" s="239">
        <v>478126577</v>
      </c>
    </row>
    <row r="349" spans="1:21" ht="51">
      <c r="A349" s="226">
        <v>342</v>
      </c>
      <c r="B349" s="28"/>
      <c r="C349" s="219" t="s">
        <v>10681</v>
      </c>
      <c r="D349" s="219" t="s">
        <v>10682</v>
      </c>
      <c r="E349" s="219" t="s">
        <v>10683</v>
      </c>
      <c r="F349" s="28" t="s">
        <v>30</v>
      </c>
      <c r="G349" s="239" t="s">
        <v>31</v>
      </c>
      <c r="H349" s="242" t="s">
        <v>41</v>
      </c>
      <c r="I349" s="425" t="s">
        <v>6</v>
      </c>
      <c r="J349" s="239" t="s">
        <v>9149</v>
      </c>
      <c r="K349" s="28">
        <v>50000</v>
      </c>
      <c r="L349" s="28">
        <v>31500</v>
      </c>
      <c r="M349" s="28" t="s">
        <v>7721</v>
      </c>
      <c r="N349" s="239">
        <v>35000</v>
      </c>
      <c r="O349" s="239">
        <v>20</v>
      </c>
      <c r="P349" s="239">
        <v>35000</v>
      </c>
      <c r="Q349" s="28" t="s">
        <v>10423</v>
      </c>
      <c r="R349" s="28">
        <v>20</v>
      </c>
      <c r="S349" s="427" t="s">
        <v>10684</v>
      </c>
      <c r="T349" s="427" t="s">
        <v>10685</v>
      </c>
      <c r="U349" s="239">
        <v>478126599</v>
      </c>
    </row>
    <row r="350" spans="1:21" ht="38.25">
      <c r="A350" s="226">
        <v>343</v>
      </c>
      <c r="B350" s="28"/>
      <c r="C350" s="219" t="s">
        <v>10686</v>
      </c>
      <c r="D350" s="219" t="s">
        <v>10687</v>
      </c>
      <c r="E350" s="219" t="s">
        <v>10688</v>
      </c>
      <c r="F350" s="28" t="s">
        <v>30</v>
      </c>
      <c r="G350" s="239" t="s">
        <v>31</v>
      </c>
      <c r="H350" s="163" t="s">
        <v>32</v>
      </c>
      <c r="I350" s="425" t="s">
        <v>6</v>
      </c>
      <c r="J350" s="239" t="s">
        <v>9149</v>
      </c>
      <c r="K350" s="28">
        <v>50000</v>
      </c>
      <c r="L350" s="28">
        <v>31500</v>
      </c>
      <c r="M350" s="28" t="s">
        <v>7721</v>
      </c>
      <c r="N350" s="239">
        <v>35000</v>
      </c>
      <c r="O350" s="239">
        <v>20</v>
      </c>
      <c r="P350" s="239">
        <v>35000</v>
      </c>
      <c r="Q350" s="28" t="s">
        <v>10423</v>
      </c>
      <c r="R350" s="28">
        <v>20</v>
      </c>
      <c r="S350" s="427" t="s">
        <v>10689</v>
      </c>
      <c r="T350" s="427" t="s">
        <v>10690</v>
      </c>
      <c r="U350" s="239">
        <v>478126581</v>
      </c>
    </row>
    <row r="351" spans="1:21" ht="63.75">
      <c r="A351" s="226">
        <v>344</v>
      </c>
      <c r="B351" s="28"/>
      <c r="C351" s="219" t="s">
        <v>10691</v>
      </c>
      <c r="D351" s="219" t="s">
        <v>10627</v>
      </c>
      <c r="E351" s="219" t="s">
        <v>10692</v>
      </c>
      <c r="F351" s="28" t="s">
        <v>30</v>
      </c>
      <c r="G351" s="239" t="s">
        <v>31</v>
      </c>
      <c r="H351" s="163" t="s">
        <v>32</v>
      </c>
      <c r="I351" s="425" t="s">
        <v>6</v>
      </c>
      <c r="J351" s="239" t="s">
        <v>9165</v>
      </c>
      <c r="K351" s="28">
        <v>50000</v>
      </c>
      <c r="L351" s="28">
        <v>31500</v>
      </c>
      <c r="M351" s="28" t="s">
        <v>7721</v>
      </c>
      <c r="N351" s="239">
        <v>35000</v>
      </c>
      <c r="O351" s="239">
        <v>20</v>
      </c>
      <c r="P351" s="239">
        <v>35000</v>
      </c>
      <c r="Q351" s="28" t="s">
        <v>10423</v>
      </c>
      <c r="R351" s="28">
        <v>20</v>
      </c>
      <c r="S351" s="427" t="s">
        <v>10693</v>
      </c>
      <c r="T351" s="427" t="s">
        <v>10694</v>
      </c>
      <c r="U351" s="239">
        <v>478126572</v>
      </c>
    </row>
    <row r="352" spans="1:21" ht="76.5">
      <c r="A352" s="226">
        <v>345</v>
      </c>
      <c r="B352" s="28"/>
      <c r="C352" s="449" t="s">
        <v>11069</v>
      </c>
      <c r="D352" s="449" t="s">
        <v>11070</v>
      </c>
      <c r="E352" s="388" t="s">
        <v>11071</v>
      </c>
      <c r="F352" s="169" t="s">
        <v>30</v>
      </c>
      <c r="G352" s="449" t="s">
        <v>31</v>
      </c>
      <c r="H352" s="449" t="s">
        <v>41</v>
      </c>
      <c r="I352" s="449" t="s">
        <v>6</v>
      </c>
      <c r="J352" s="449" t="s">
        <v>9158</v>
      </c>
      <c r="K352" s="197">
        <v>50000</v>
      </c>
      <c r="L352" s="197">
        <v>31500</v>
      </c>
      <c r="M352" s="169" t="s">
        <v>7721</v>
      </c>
      <c r="N352" s="197">
        <v>35000</v>
      </c>
      <c r="O352" s="74">
        <v>20</v>
      </c>
      <c r="P352" s="197">
        <v>35000</v>
      </c>
      <c r="Q352" s="219" t="s">
        <v>11072</v>
      </c>
      <c r="R352" s="74">
        <v>20</v>
      </c>
      <c r="S352" s="193" t="s">
        <v>11073</v>
      </c>
      <c r="T352" s="193" t="s">
        <v>11074</v>
      </c>
      <c r="U352" s="449">
        <v>478131035</v>
      </c>
    </row>
    <row r="353" spans="1:21" ht="76.5">
      <c r="A353" s="226">
        <v>346</v>
      </c>
      <c r="B353" s="28"/>
      <c r="C353" s="449" t="s">
        <v>11075</v>
      </c>
      <c r="D353" s="449" t="s">
        <v>11076</v>
      </c>
      <c r="E353" s="388" t="s">
        <v>11077</v>
      </c>
      <c r="F353" s="169" t="s">
        <v>30</v>
      </c>
      <c r="G353" s="449" t="s">
        <v>31</v>
      </c>
      <c r="H353" s="449" t="s">
        <v>41</v>
      </c>
      <c r="I353" s="449" t="s">
        <v>6</v>
      </c>
      <c r="J353" s="449" t="s">
        <v>10407</v>
      </c>
      <c r="K353" s="197">
        <v>50000</v>
      </c>
      <c r="L353" s="197">
        <v>31500</v>
      </c>
      <c r="M353" s="169" t="s">
        <v>7721</v>
      </c>
      <c r="N353" s="197">
        <v>35000</v>
      </c>
      <c r="O353" s="74">
        <v>20</v>
      </c>
      <c r="P353" s="197">
        <v>35000</v>
      </c>
      <c r="Q353" s="219" t="s">
        <v>11072</v>
      </c>
      <c r="R353" s="74">
        <v>20</v>
      </c>
      <c r="S353" s="193" t="s">
        <v>11078</v>
      </c>
      <c r="T353" s="193" t="s">
        <v>11079</v>
      </c>
      <c r="U353" s="449">
        <v>196673190</v>
      </c>
    </row>
    <row r="354" spans="1:21" ht="51">
      <c r="A354" s="226">
        <v>347</v>
      </c>
      <c r="B354" s="28"/>
      <c r="C354" s="449" t="s">
        <v>11080</v>
      </c>
      <c r="D354" s="449" t="s">
        <v>9156</v>
      </c>
      <c r="E354" s="388" t="s">
        <v>11081</v>
      </c>
      <c r="F354" s="169" t="s">
        <v>30</v>
      </c>
      <c r="G354" s="449" t="s">
        <v>31</v>
      </c>
      <c r="H354" s="449" t="s">
        <v>41</v>
      </c>
      <c r="I354" s="449" t="s">
        <v>6</v>
      </c>
      <c r="J354" s="449" t="s">
        <v>9183</v>
      </c>
      <c r="K354" s="197">
        <v>50000</v>
      </c>
      <c r="L354" s="197">
        <v>31500</v>
      </c>
      <c r="M354" s="169" t="s">
        <v>7721</v>
      </c>
      <c r="N354" s="197">
        <v>35000</v>
      </c>
      <c r="O354" s="74">
        <v>20</v>
      </c>
      <c r="P354" s="197">
        <v>35000</v>
      </c>
      <c r="Q354" s="219" t="s">
        <v>11072</v>
      </c>
      <c r="R354" s="74">
        <v>20</v>
      </c>
      <c r="S354" s="193" t="s">
        <v>11082</v>
      </c>
      <c r="T354" s="193" t="s">
        <v>11083</v>
      </c>
      <c r="U354" s="449">
        <v>478131036</v>
      </c>
    </row>
    <row r="355" spans="1:21" ht="89.25">
      <c r="A355" s="226">
        <v>348</v>
      </c>
      <c r="B355" s="28"/>
      <c r="C355" s="449" t="s">
        <v>11084</v>
      </c>
      <c r="D355" s="449" t="s">
        <v>10358</v>
      </c>
      <c r="E355" s="388" t="s">
        <v>9616</v>
      </c>
      <c r="F355" s="169" t="s">
        <v>30</v>
      </c>
      <c r="G355" s="449" t="s">
        <v>31</v>
      </c>
      <c r="H355" s="449" t="s">
        <v>32</v>
      </c>
      <c r="I355" s="449" t="s">
        <v>6</v>
      </c>
      <c r="J355" s="449" t="s">
        <v>9183</v>
      </c>
      <c r="K355" s="197">
        <v>50000</v>
      </c>
      <c r="L355" s="197">
        <v>31500</v>
      </c>
      <c r="M355" s="169" t="s">
        <v>7721</v>
      </c>
      <c r="N355" s="197">
        <v>35000</v>
      </c>
      <c r="O355" s="74">
        <v>20</v>
      </c>
      <c r="P355" s="197">
        <v>35000</v>
      </c>
      <c r="Q355" s="219" t="s">
        <v>11072</v>
      </c>
      <c r="R355" s="74">
        <v>20</v>
      </c>
      <c r="S355" s="193" t="s">
        <v>11085</v>
      </c>
      <c r="T355" s="193" t="s">
        <v>11086</v>
      </c>
      <c r="U355" s="449">
        <v>478128852</v>
      </c>
    </row>
    <row r="356" spans="1:21" ht="63.75">
      <c r="A356" s="226">
        <v>349</v>
      </c>
      <c r="B356" s="28"/>
      <c r="C356" s="449" t="s">
        <v>11087</v>
      </c>
      <c r="D356" s="449" t="s">
        <v>11088</v>
      </c>
      <c r="E356" s="388" t="s">
        <v>11089</v>
      </c>
      <c r="F356" s="169" t="s">
        <v>30</v>
      </c>
      <c r="G356" s="449" t="s">
        <v>31</v>
      </c>
      <c r="H356" s="449" t="s">
        <v>41</v>
      </c>
      <c r="I356" s="449" t="s">
        <v>6</v>
      </c>
      <c r="J356" s="449" t="s">
        <v>9149</v>
      </c>
      <c r="K356" s="197">
        <v>50000</v>
      </c>
      <c r="L356" s="197">
        <v>31500</v>
      </c>
      <c r="M356" s="169" t="s">
        <v>7721</v>
      </c>
      <c r="N356" s="197">
        <v>35000</v>
      </c>
      <c r="O356" s="74">
        <v>20</v>
      </c>
      <c r="P356" s="197">
        <v>35000</v>
      </c>
      <c r="Q356" s="219" t="s">
        <v>11072</v>
      </c>
      <c r="R356" s="74">
        <v>20</v>
      </c>
      <c r="S356" s="193" t="s">
        <v>11090</v>
      </c>
      <c r="T356" s="193" t="s">
        <v>11091</v>
      </c>
      <c r="U356" s="449">
        <v>196732202</v>
      </c>
    </row>
    <row r="357" spans="1:21" ht="63.75">
      <c r="A357" s="226">
        <v>350</v>
      </c>
      <c r="B357" s="28"/>
      <c r="C357" s="449" t="s">
        <v>11092</v>
      </c>
      <c r="D357" s="449" t="s">
        <v>8061</v>
      </c>
      <c r="E357" s="388" t="s">
        <v>11093</v>
      </c>
      <c r="F357" s="169" t="s">
        <v>30</v>
      </c>
      <c r="G357" s="449" t="s">
        <v>31</v>
      </c>
      <c r="H357" s="449" t="s">
        <v>41</v>
      </c>
      <c r="I357" s="449" t="s">
        <v>6</v>
      </c>
      <c r="J357" s="449" t="s">
        <v>9158</v>
      </c>
      <c r="K357" s="197">
        <v>50000</v>
      </c>
      <c r="L357" s="197">
        <v>31500</v>
      </c>
      <c r="M357" s="169" t="s">
        <v>7721</v>
      </c>
      <c r="N357" s="197">
        <v>35000</v>
      </c>
      <c r="O357" s="74">
        <v>20</v>
      </c>
      <c r="P357" s="197">
        <v>35000</v>
      </c>
      <c r="Q357" s="219" t="s">
        <v>11072</v>
      </c>
      <c r="R357" s="74">
        <v>20</v>
      </c>
      <c r="S357" s="193" t="s">
        <v>11094</v>
      </c>
      <c r="T357" s="193" t="s">
        <v>11095</v>
      </c>
      <c r="U357" s="449">
        <v>196733281</v>
      </c>
    </row>
    <row r="358" spans="1:21" ht="51">
      <c r="A358" s="226">
        <v>351</v>
      </c>
      <c r="B358" s="28"/>
      <c r="C358" s="449" t="s">
        <v>11096</v>
      </c>
      <c r="D358" s="449" t="s">
        <v>11097</v>
      </c>
      <c r="E358" s="388" t="s">
        <v>11098</v>
      </c>
      <c r="F358" s="169" t="s">
        <v>30</v>
      </c>
      <c r="G358" s="449" t="s">
        <v>31</v>
      </c>
      <c r="H358" s="449" t="s">
        <v>32</v>
      </c>
      <c r="I358" s="449" t="s">
        <v>6</v>
      </c>
      <c r="J358" s="449" t="s">
        <v>10407</v>
      </c>
      <c r="K358" s="197">
        <v>50000</v>
      </c>
      <c r="L358" s="197">
        <v>31500</v>
      </c>
      <c r="M358" s="169" t="s">
        <v>7721</v>
      </c>
      <c r="N358" s="197">
        <v>35000</v>
      </c>
      <c r="O358" s="74">
        <v>20</v>
      </c>
      <c r="P358" s="197">
        <v>35000</v>
      </c>
      <c r="Q358" s="219" t="s">
        <v>11072</v>
      </c>
      <c r="R358" s="74">
        <v>20</v>
      </c>
      <c r="S358" s="193" t="s">
        <v>11099</v>
      </c>
      <c r="T358" s="193" t="s">
        <v>11100</v>
      </c>
      <c r="U358" s="449">
        <v>196733278</v>
      </c>
    </row>
    <row r="359" spans="1:21" ht="76.5">
      <c r="A359" s="226">
        <v>352</v>
      </c>
      <c r="B359" s="28"/>
      <c r="C359" s="449" t="s">
        <v>10904</v>
      </c>
      <c r="D359" s="449" t="s">
        <v>7006</v>
      </c>
      <c r="E359" s="388" t="s">
        <v>11101</v>
      </c>
      <c r="F359" s="169" t="s">
        <v>30</v>
      </c>
      <c r="G359" s="449" t="s">
        <v>31</v>
      </c>
      <c r="H359" s="449" t="s">
        <v>41</v>
      </c>
      <c r="I359" s="449" t="s">
        <v>6</v>
      </c>
      <c r="J359" s="449" t="s">
        <v>9149</v>
      </c>
      <c r="K359" s="197">
        <v>50000</v>
      </c>
      <c r="L359" s="197">
        <v>31500</v>
      </c>
      <c r="M359" s="169" t="s">
        <v>7721</v>
      </c>
      <c r="N359" s="197">
        <v>35000</v>
      </c>
      <c r="O359" s="74">
        <v>20</v>
      </c>
      <c r="P359" s="197">
        <v>35000</v>
      </c>
      <c r="Q359" s="219" t="s">
        <v>11072</v>
      </c>
      <c r="R359" s="74">
        <v>20</v>
      </c>
      <c r="S359" s="193" t="s">
        <v>11102</v>
      </c>
      <c r="T359" s="193" t="s">
        <v>11103</v>
      </c>
      <c r="U359" s="449">
        <v>196733280</v>
      </c>
    </row>
    <row r="360" spans="1:21" ht="76.5">
      <c r="A360" s="226">
        <v>353</v>
      </c>
      <c r="B360" s="28"/>
      <c r="C360" s="449" t="s">
        <v>11104</v>
      </c>
      <c r="D360" s="449" t="s">
        <v>11105</v>
      </c>
      <c r="E360" s="388" t="s">
        <v>11101</v>
      </c>
      <c r="F360" s="169" t="s">
        <v>30</v>
      </c>
      <c r="G360" s="449" t="s">
        <v>31</v>
      </c>
      <c r="H360" s="449" t="s">
        <v>41</v>
      </c>
      <c r="I360" s="449" t="s">
        <v>6</v>
      </c>
      <c r="J360" s="449" t="s">
        <v>9158</v>
      </c>
      <c r="K360" s="197">
        <v>50000</v>
      </c>
      <c r="L360" s="197">
        <v>31500</v>
      </c>
      <c r="M360" s="169" t="s">
        <v>7721</v>
      </c>
      <c r="N360" s="197">
        <v>35000</v>
      </c>
      <c r="O360" s="74">
        <v>20</v>
      </c>
      <c r="P360" s="197">
        <v>35000</v>
      </c>
      <c r="Q360" s="219" t="s">
        <v>11072</v>
      </c>
      <c r="R360" s="74">
        <v>20</v>
      </c>
      <c r="S360" s="193" t="s">
        <v>11106</v>
      </c>
      <c r="T360" s="193" t="s">
        <v>11107</v>
      </c>
      <c r="U360" s="449">
        <v>478087636</v>
      </c>
    </row>
    <row r="361" spans="1:21" ht="89.25">
      <c r="A361" s="226">
        <v>354</v>
      </c>
      <c r="B361" s="28"/>
      <c r="C361" s="449" t="s">
        <v>11108</v>
      </c>
      <c r="D361" s="449" t="s">
        <v>11109</v>
      </c>
      <c r="E361" s="388" t="s">
        <v>11110</v>
      </c>
      <c r="F361" s="169" t="s">
        <v>30</v>
      </c>
      <c r="G361" s="449" t="s">
        <v>31</v>
      </c>
      <c r="H361" s="449" t="s">
        <v>41</v>
      </c>
      <c r="I361" s="449" t="s">
        <v>6</v>
      </c>
      <c r="J361" s="449" t="s">
        <v>10407</v>
      </c>
      <c r="K361" s="197">
        <v>50000</v>
      </c>
      <c r="L361" s="197">
        <v>31500</v>
      </c>
      <c r="M361" s="169" t="s">
        <v>7721</v>
      </c>
      <c r="N361" s="197">
        <v>35000</v>
      </c>
      <c r="O361" s="74">
        <v>20</v>
      </c>
      <c r="P361" s="197">
        <v>35000</v>
      </c>
      <c r="Q361" s="219" t="s">
        <v>11072</v>
      </c>
      <c r="R361" s="74">
        <v>20</v>
      </c>
      <c r="S361" s="193" t="s">
        <v>11111</v>
      </c>
      <c r="T361" s="193" t="s">
        <v>11112</v>
      </c>
      <c r="U361" s="449">
        <v>196732203</v>
      </c>
    </row>
    <row r="362" spans="1:21" ht="76.5">
      <c r="A362" s="226">
        <v>355</v>
      </c>
      <c r="B362" s="28"/>
      <c r="C362" s="449" t="s">
        <v>7152</v>
      </c>
      <c r="D362" s="449" t="s">
        <v>10383</v>
      </c>
      <c r="E362" s="388" t="s">
        <v>11113</v>
      </c>
      <c r="F362" s="169" t="s">
        <v>30</v>
      </c>
      <c r="G362" s="449" t="s">
        <v>31</v>
      </c>
      <c r="H362" s="449" t="s">
        <v>32</v>
      </c>
      <c r="I362" s="449" t="s">
        <v>6</v>
      </c>
      <c r="J362" s="449" t="s">
        <v>9158</v>
      </c>
      <c r="K362" s="197">
        <v>50000</v>
      </c>
      <c r="L362" s="197">
        <v>31500</v>
      </c>
      <c r="M362" s="169" t="s">
        <v>7721</v>
      </c>
      <c r="N362" s="197">
        <v>35000</v>
      </c>
      <c r="O362" s="74">
        <v>20</v>
      </c>
      <c r="P362" s="197">
        <v>35000</v>
      </c>
      <c r="Q362" s="219" t="s">
        <v>11072</v>
      </c>
      <c r="R362" s="74">
        <v>20</v>
      </c>
      <c r="S362" s="193" t="s">
        <v>11114</v>
      </c>
      <c r="T362" s="193" t="s">
        <v>11115</v>
      </c>
      <c r="U362" s="449">
        <v>476565964</v>
      </c>
    </row>
    <row r="363" spans="1:21" ht="63.75">
      <c r="A363" s="226">
        <v>356</v>
      </c>
      <c r="B363" s="28"/>
      <c r="C363" s="449" t="s">
        <v>10979</v>
      </c>
      <c r="D363" s="449" t="s">
        <v>11116</v>
      </c>
      <c r="E363" s="388" t="s">
        <v>11117</v>
      </c>
      <c r="F363" s="169" t="s">
        <v>30</v>
      </c>
      <c r="G363" s="449" t="s">
        <v>31</v>
      </c>
      <c r="H363" s="449" t="s">
        <v>41</v>
      </c>
      <c r="I363" s="449" t="s">
        <v>6</v>
      </c>
      <c r="J363" s="449" t="s">
        <v>9149</v>
      </c>
      <c r="K363" s="197">
        <v>50000</v>
      </c>
      <c r="L363" s="197">
        <v>31500</v>
      </c>
      <c r="M363" s="169" t="s">
        <v>7721</v>
      </c>
      <c r="N363" s="197">
        <v>35000</v>
      </c>
      <c r="O363" s="74">
        <v>20</v>
      </c>
      <c r="P363" s="197">
        <v>35000</v>
      </c>
      <c r="Q363" s="219" t="s">
        <v>11072</v>
      </c>
      <c r="R363" s="74">
        <v>20</v>
      </c>
      <c r="S363" s="193" t="s">
        <v>11118</v>
      </c>
      <c r="T363" s="193" t="s">
        <v>11119</v>
      </c>
      <c r="U363" s="449">
        <v>478087172</v>
      </c>
    </row>
    <row r="364" spans="1:21" ht="76.5">
      <c r="A364" s="226">
        <v>357</v>
      </c>
      <c r="B364" s="28"/>
      <c r="C364" s="449" t="s">
        <v>11120</v>
      </c>
      <c r="D364" s="449" t="s">
        <v>10580</v>
      </c>
      <c r="E364" s="388" t="s">
        <v>11121</v>
      </c>
      <c r="F364" s="169" t="s">
        <v>30</v>
      </c>
      <c r="G364" s="449" t="s">
        <v>31</v>
      </c>
      <c r="H364" s="449" t="s">
        <v>32</v>
      </c>
      <c r="I364" s="449" t="s">
        <v>6</v>
      </c>
      <c r="J364" s="449" t="s">
        <v>9165</v>
      </c>
      <c r="K364" s="197">
        <v>50000</v>
      </c>
      <c r="L364" s="197">
        <v>31500</v>
      </c>
      <c r="M364" s="169" t="s">
        <v>7721</v>
      </c>
      <c r="N364" s="197">
        <v>35000</v>
      </c>
      <c r="O364" s="74">
        <v>20</v>
      </c>
      <c r="P364" s="197">
        <v>35000</v>
      </c>
      <c r="Q364" s="219" t="s">
        <v>11072</v>
      </c>
      <c r="R364" s="74">
        <v>20</v>
      </c>
      <c r="S364" s="193" t="s">
        <v>11122</v>
      </c>
      <c r="T364" s="193" t="s">
        <v>11123</v>
      </c>
      <c r="U364" s="449">
        <v>196733189</v>
      </c>
    </row>
    <row r="365" spans="1:21" ht="63.75">
      <c r="A365" s="226">
        <v>358</v>
      </c>
      <c r="B365" s="28"/>
      <c r="C365" s="449" t="s">
        <v>11124</v>
      </c>
      <c r="D365" s="449" t="s">
        <v>11125</v>
      </c>
      <c r="E365" s="388" t="s">
        <v>11126</v>
      </c>
      <c r="F365" s="169" t="s">
        <v>30</v>
      </c>
      <c r="G365" s="449" t="s">
        <v>31</v>
      </c>
      <c r="H365" s="449" t="s">
        <v>32</v>
      </c>
      <c r="I365" s="449" t="s">
        <v>6</v>
      </c>
      <c r="J365" s="449" t="s">
        <v>9183</v>
      </c>
      <c r="K365" s="197">
        <v>50000</v>
      </c>
      <c r="L365" s="197">
        <v>31500</v>
      </c>
      <c r="M365" s="169" t="s">
        <v>7721</v>
      </c>
      <c r="N365" s="197">
        <v>35000</v>
      </c>
      <c r="O365" s="74">
        <v>20</v>
      </c>
      <c r="P365" s="197">
        <v>35000</v>
      </c>
      <c r="Q365" s="219" t="s">
        <v>11072</v>
      </c>
      <c r="R365" s="74">
        <v>20</v>
      </c>
      <c r="S365" s="193" t="s">
        <v>11127</v>
      </c>
      <c r="T365" s="193" t="s">
        <v>11128</v>
      </c>
      <c r="U365" s="449">
        <v>196733175</v>
      </c>
    </row>
    <row r="366" spans="1:21" ht="63.75">
      <c r="A366" s="226">
        <v>359</v>
      </c>
      <c r="B366" s="28"/>
      <c r="C366" s="449" t="s">
        <v>10947</v>
      </c>
      <c r="D366" s="449" t="s">
        <v>11129</v>
      </c>
      <c r="E366" s="388" t="s">
        <v>11130</v>
      </c>
      <c r="F366" s="169" t="s">
        <v>30</v>
      </c>
      <c r="G366" s="449" t="s">
        <v>31</v>
      </c>
      <c r="H366" s="449" t="s">
        <v>41</v>
      </c>
      <c r="I366" s="449" t="s">
        <v>6</v>
      </c>
      <c r="J366" s="449" t="s">
        <v>9165</v>
      </c>
      <c r="K366" s="197">
        <v>50000</v>
      </c>
      <c r="L366" s="197">
        <v>31500</v>
      </c>
      <c r="M366" s="169" t="s">
        <v>7721</v>
      </c>
      <c r="N366" s="197">
        <v>35000</v>
      </c>
      <c r="O366" s="74">
        <v>20</v>
      </c>
      <c r="P366" s="197">
        <v>35000</v>
      </c>
      <c r="Q366" s="219" t="s">
        <v>11072</v>
      </c>
      <c r="R366" s="74">
        <v>20</v>
      </c>
      <c r="S366" s="193" t="s">
        <v>11131</v>
      </c>
      <c r="T366" s="193" t="s">
        <v>11132</v>
      </c>
      <c r="U366" s="449">
        <v>196732031</v>
      </c>
    </row>
    <row r="367" spans="1:21" ht="63.75">
      <c r="A367" s="226">
        <v>360</v>
      </c>
      <c r="B367" s="28"/>
      <c r="C367" s="449" t="s">
        <v>11133</v>
      </c>
      <c r="D367" s="449" t="s">
        <v>9748</v>
      </c>
      <c r="E367" s="388" t="s">
        <v>11134</v>
      </c>
      <c r="F367" s="169" t="s">
        <v>30</v>
      </c>
      <c r="G367" s="449" t="s">
        <v>31</v>
      </c>
      <c r="H367" s="449" t="s">
        <v>32</v>
      </c>
      <c r="I367" s="449" t="s">
        <v>6</v>
      </c>
      <c r="J367" s="449" t="s">
        <v>11135</v>
      </c>
      <c r="K367" s="197">
        <v>50000</v>
      </c>
      <c r="L367" s="197">
        <v>31500</v>
      </c>
      <c r="M367" s="169" t="s">
        <v>7721</v>
      </c>
      <c r="N367" s="197">
        <v>35000</v>
      </c>
      <c r="O367" s="74">
        <v>20</v>
      </c>
      <c r="P367" s="197">
        <v>35000</v>
      </c>
      <c r="Q367" s="219" t="s">
        <v>11072</v>
      </c>
      <c r="R367" s="74">
        <v>20</v>
      </c>
      <c r="S367" s="193" t="s">
        <v>11136</v>
      </c>
      <c r="T367" s="193" t="s">
        <v>11137</v>
      </c>
      <c r="U367" s="449">
        <v>196673835</v>
      </c>
    </row>
    <row r="368" spans="1:21" ht="63.75">
      <c r="A368" s="226">
        <v>361</v>
      </c>
      <c r="B368" s="28"/>
      <c r="C368" s="449" t="s">
        <v>11138</v>
      </c>
      <c r="D368" s="449" t="s">
        <v>11139</v>
      </c>
      <c r="E368" s="388" t="s">
        <v>11134</v>
      </c>
      <c r="F368" s="169" t="s">
        <v>30</v>
      </c>
      <c r="G368" s="449" t="s">
        <v>31</v>
      </c>
      <c r="H368" s="449" t="s">
        <v>41</v>
      </c>
      <c r="I368" s="449" t="s">
        <v>6</v>
      </c>
      <c r="J368" s="449" t="s">
        <v>11135</v>
      </c>
      <c r="K368" s="197">
        <v>50000</v>
      </c>
      <c r="L368" s="197">
        <v>31500</v>
      </c>
      <c r="M368" s="169" t="s">
        <v>7721</v>
      </c>
      <c r="N368" s="197">
        <v>35000</v>
      </c>
      <c r="O368" s="74">
        <v>20</v>
      </c>
      <c r="P368" s="197">
        <v>35000</v>
      </c>
      <c r="Q368" s="219" t="s">
        <v>11072</v>
      </c>
      <c r="R368" s="74">
        <v>20</v>
      </c>
      <c r="S368" s="193" t="s">
        <v>11140</v>
      </c>
      <c r="T368" s="193" t="s">
        <v>11141</v>
      </c>
      <c r="U368" s="449">
        <v>196673833</v>
      </c>
    </row>
    <row r="369" spans="1:21" ht="76.5">
      <c r="A369" s="226">
        <v>362</v>
      </c>
      <c r="B369" s="28"/>
      <c r="C369" s="449" t="s">
        <v>11142</v>
      </c>
      <c r="D369" s="449" t="s">
        <v>11143</v>
      </c>
      <c r="E369" s="388" t="s">
        <v>11144</v>
      </c>
      <c r="F369" s="169" t="s">
        <v>30</v>
      </c>
      <c r="G369" s="449" t="s">
        <v>31</v>
      </c>
      <c r="H369" s="449" t="s">
        <v>32</v>
      </c>
      <c r="I369" s="449" t="s">
        <v>6</v>
      </c>
      <c r="J369" s="449" t="s">
        <v>9149</v>
      </c>
      <c r="K369" s="197">
        <v>50000</v>
      </c>
      <c r="L369" s="197">
        <v>31500</v>
      </c>
      <c r="M369" s="169" t="s">
        <v>7721</v>
      </c>
      <c r="N369" s="197">
        <v>35000</v>
      </c>
      <c r="O369" s="74">
        <v>20</v>
      </c>
      <c r="P369" s="197">
        <v>35000</v>
      </c>
      <c r="Q369" s="219" t="s">
        <v>11072</v>
      </c>
      <c r="R369" s="74">
        <v>20</v>
      </c>
      <c r="S369" s="193" t="s">
        <v>11145</v>
      </c>
      <c r="T369" s="193" t="s">
        <v>11146</v>
      </c>
      <c r="U369" s="449">
        <v>476563910</v>
      </c>
    </row>
    <row r="370" spans="1:21" ht="63.75">
      <c r="A370" s="226">
        <v>363</v>
      </c>
      <c r="B370" s="28"/>
      <c r="C370" s="449" t="s">
        <v>11147</v>
      </c>
      <c r="D370" s="449" t="s">
        <v>10442</v>
      </c>
      <c r="E370" s="388" t="s">
        <v>11148</v>
      </c>
      <c r="F370" s="169" t="s">
        <v>30</v>
      </c>
      <c r="G370" s="449" t="s">
        <v>31</v>
      </c>
      <c r="H370" s="449" t="s">
        <v>32</v>
      </c>
      <c r="I370" s="449" t="s">
        <v>6</v>
      </c>
      <c r="J370" s="449" t="s">
        <v>10514</v>
      </c>
      <c r="K370" s="197">
        <v>50000</v>
      </c>
      <c r="L370" s="197">
        <v>31500</v>
      </c>
      <c r="M370" s="169" t="s">
        <v>7721</v>
      </c>
      <c r="N370" s="197">
        <v>35000</v>
      </c>
      <c r="O370" s="74">
        <v>20</v>
      </c>
      <c r="P370" s="197">
        <v>35000</v>
      </c>
      <c r="Q370" s="219" t="s">
        <v>11072</v>
      </c>
      <c r="R370" s="74">
        <v>20</v>
      </c>
      <c r="S370" s="193" t="s">
        <v>11149</v>
      </c>
      <c r="T370" s="193" t="s">
        <v>11150</v>
      </c>
      <c r="U370" s="449">
        <v>196672638</v>
      </c>
    </row>
    <row r="371" spans="1:21" ht="76.5">
      <c r="A371" s="226">
        <v>364</v>
      </c>
      <c r="B371" s="28"/>
      <c r="C371" s="449" t="s">
        <v>6829</v>
      </c>
      <c r="D371" s="449" t="s">
        <v>10029</v>
      </c>
      <c r="E371" s="388" t="s">
        <v>9909</v>
      </c>
      <c r="F371" s="169" t="s">
        <v>30</v>
      </c>
      <c r="G371" s="449" t="s">
        <v>31</v>
      </c>
      <c r="H371" s="449" t="s">
        <v>41</v>
      </c>
      <c r="I371" s="449" t="s">
        <v>6</v>
      </c>
      <c r="J371" s="449" t="s">
        <v>11135</v>
      </c>
      <c r="K371" s="197">
        <v>100000</v>
      </c>
      <c r="L371" s="197">
        <v>63000</v>
      </c>
      <c r="M371" s="169" t="s">
        <v>7721</v>
      </c>
      <c r="N371" s="197">
        <v>70000</v>
      </c>
      <c r="O371" s="74">
        <v>20</v>
      </c>
      <c r="P371" s="197">
        <v>70000</v>
      </c>
      <c r="Q371" s="219" t="s">
        <v>11072</v>
      </c>
      <c r="R371" s="74">
        <v>20</v>
      </c>
      <c r="S371" s="193" t="s">
        <v>11151</v>
      </c>
      <c r="T371" s="193" t="s">
        <v>11152</v>
      </c>
      <c r="U371" s="449">
        <v>196672628</v>
      </c>
    </row>
    <row r="372" spans="1:21" ht="76.5">
      <c r="A372" s="226">
        <v>365</v>
      </c>
      <c r="B372" s="28"/>
      <c r="C372" s="449" t="s">
        <v>11153</v>
      </c>
      <c r="D372" s="449" t="s">
        <v>10029</v>
      </c>
      <c r="E372" s="388" t="s">
        <v>9909</v>
      </c>
      <c r="F372" s="169" t="s">
        <v>30</v>
      </c>
      <c r="G372" s="449" t="s">
        <v>31</v>
      </c>
      <c r="H372" s="449" t="s">
        <v>32</v>
      </c>
      <c r="I372" s="449" t="s">
        <v>6</v>
      </c>
      <c r="J372" s="449" t="s">
        <v>11135</v>
      </c>
      <c r="K372" s="197">
        <v>100000</v>
      </c>
      <c r="L372" s="197">
        <v>63000</v>
      </c>
      <c r="M372" s="169" t="s">
        <v>7721</v>
      </c>
      <c r="N372" s="197">
        <v>70000</v>
      </c>
      <c r="O372" s="74">
        <v>20</v>
      </c>
      <c r="P372" s="197">
        <v>70000</v>
      </c>
      <c r="Q372" s="219" t="s">
        <v>11072</v>
      </c>
      <c r="R372" s="74">
        <v>20</v>
      </c>
      <c r="S372" s="193" t="s">
        <v>11154</v>
      </c>
      <c r="T372" s="193" t="s">
        <v>11155</v>
      </c>
      <c r="U372" s="449">
        <v>196672636</v>
      </c>
    </row>
    <row r="373" spans="1:21" ht="76.5">
      <c r="A373" s="226">
        <v>366</v>
      </c>
      <c r="B373" s="28"/>
      <c r="C373" s="449" t="s">
        <v>11156</v>
      </c>
      <c r="D373" s="449" t="s">
        <v>10029</v>
      </c>
      <c r="E373" s="388" t="s">
        <v>9909</v>
      </c>
      <c r="F373" s="169" t="s">
        <v>30</v>
      </c>
      <c r="G373" s="449" t="s">
        <v>31</v>
      </c>
      <c r="H373" s="449" t="s">
        <v>41</v>
      </c>
      <c r="I373" s="449" t="s">
        <v>6</v>
      </c>
      <c r="J373" s="449" t="s">
        <v>11135</v>
      </c>
      <c r="K373" s="197">
        <v>100000</v>
      </c>
      <c r="L373" s="197">
        <v>63000</v>
      </c>
      <c r="M373" s="169" t="s">
        <v>7721</v>
      </c>
      <c r="N373" s="197">
        <v>70000</v>
      </c>
      <c r="O373" s="74">
        <v>20</v>
      </c>
      <c r="P373" s="197">
        <v>70000</v>
      </c>
      <c r="Q373" s="219" t="s">
        <v>11072</v>
      </c>
      <c r="R373" s="74">
        <v>20</v>
      </c>
      <c r="S373" s="193" t="s">
        <v>11157</v>
      </c>
      <c r="T373" s="193" t="s">
        <v>11158</v>
      </c>
      <c r="U373" s="449">
        <v>196672632</v>
      </c>
    </row>
    <row r="374" spans="1:21" ht="76.5">
      <c r="A374" s="226">
        <v>367</v>
      </c>
      <c r="B374" s="28"/>
      <c r="C374" s="449" t="s">
        <v>11159</v>
      </c>
      <c r="D374" s="449" t="s">
        <v>10829</v>
      </c>
      <c r="E374" s="388" t="s">
        <v>11160</v>
      </c>
      <c r="F374" s="169" t="s">
        <v>30</v>
      </c>
      <c r="G374" s="449" t="s">
        <v>31</v>
      </c>
      <c r="H374" s="449" t="s">
        <v>32</v>
      </c>
      <c r="I374" s="449" t="s">
        <v>6</v>
      </c>
      <c r="J374" s="449" t="s">
        <v>11161</v>
      </c>
      <c r="K374" s="197">
        <v>50000</v>
      </c>
      <c r="L374" s="197">
        <v>31500</v>
      </c>
      <c r="M374" s="169" t="s">
        <v>7721</v>
      </c>
      <c r="N374" s="197">
        <v>35000</v>
      </c>
      <c r="O374" s="74">
        <v>20</v>
      </c>
      <c r="P374" s="197">
        <v>35000</v>
      </c>
      <c r="Q374" s="219" t="s">
        <v>11072</v>
      </c>
      <c r="R374" s="74">
        <v>20</v>
      </c>
      <c r="S374" s="193" t="s">
        <v>11162</v>
      </c>
      <c r="T374" s="193" t="s">
        <v>11163</v>
      </c>
      <c r="U374" s="449">
        <v>196733186</v>
      </c>
    </row>
    <row r="375" spans="1:21" ht="76.5">
      <c r="A375" s="226">
        <v>368</v>
      </c>
      <c r="B375" s="28"/>
      <c r="C375" s="449" t="s">
        <v>11164</v>
      </c>
      <c r="D375" s="449" t="s">
        <v>11165</v>
      </c>
      <c r="E375" s="388" t="s">
        <v>11166</v>
      </c>
      <c r="F375" s="169" t="s">
        <v>30</v>
      </c>
      <c r="G375" s="449" t="s">
        <v>31</v>
      </c>
      <c r="H375" s="449" t="s">
        <v>41</v>
      </c>
      <c r="I375" s="449" t="s">
        <v>6</v>
      </c>
      <c r="J375" s="449" t="s">
        <v>9165</v>
      </c>
      <c r="K375" s="197">
        <v>50000</v>
      </c>
      <c r="L375" s="197">
        <v>31500</v>
      </c>
      <c r="M375" s="169" t="s">
        <v>7721</v>
      </c>
      <c r="N375" s="197">
        <v>35000</v>
      </c>
      <c r="O375" s="74">
        <v>20</v>
      </c>
      <c r="P375" s="197">
        <v>35000</v>
      </c>
      <c r="Q375" s="219" t="s">
        <v>11072</v>
      </c>
      <c r="R375" s="74">
        <v>20</v>
      </c>
      <c r="S375" s="193" t="s">
        <v>11167</v>
      </c>
      <c r="T375" s="193" t="s">
        <v>11168</v>
      </c>
      <c r="U375" s="449">
        <v>478131037</v>
      </c>
    </row>
    <row r="376" spans="1:21" ht="38.25">
      <c r="A376" s="226">
        <v>369</v>
      </c>
      <c r="B376" s="28"/>
      <c r="C376" s="164" t="s">
        <v>11169</v>
      </c>
      <c r="D376" s="164" t="s">
        <v>11170</v>
      </c>
      <c r="E376" s="459" t="s">
        <v>11171</v>
      </c>
      <c r="F376" s="169" t="s">
        <v>30</v>
      </c>
      <c r="G376" s="164" t="s">
        <v>31</v>
      </c>
      <c r="H376" s="449" t="s">
        <v>41</v>
      </c>
      <c r="I376" s="449" t="s">
        <v>6</v>
      </c>
      <c r="J376" s="164" t="s">
        <v>9149</v>
      </c>
      <c r="K376" s="197">
        <v>50000</v>
      </c>
      <c r="L376" s="197">
        <v>31500</v>
      </c>
      <c r="M376" s="169" t="s">
        <v>7721</v>
      </c>
      <c r="N376" s="460">
        <v>35000</v>
      </c>
      <c r="O376" s="74">
        <v>20</v>
      </c>
      <c r="P376" s="460">
        <v>35000</v>
      </c>
      <c r="Q376" s="219" t="s">
        <v>11072</v>
      </c>
      <c r="R376" s="74">
        <v>20</v>
      </c>
      <c r="S376" s="461" t="s">
        <v>11172</v>
      </c>
      <c r="T376" s="461" t="s">
        <v>11173</v>
      </c>
      <c r="U376" s="164">
        <v>478127222</v>
      </c>
    </row>
    <row r="377" spans="1:21" ht="76.5">
      <c r="A377" s="226">
        <v>370</v>
      </c>
      <c r="B377" s="28"/>
      <c r="C377" s="164" t="s">
        <v>11174</v>
      </c>
      <c r="D377" s="164" t="s">
        <v>11175</v>
      </c>
      <c r="E377" s="459" t="s">
        <v>11176</v>
      </c>
      <c r="F377" s="169" t="s">
        <v>30</v>
      </c>
      <c r="G377" s="164" t="s">
        <v>31</v>
      </c>
      <c r="H377" s="449" t="s">
        <v>32</v>
      </c>
      <c r="I377" s="449" t="s">
        <v>6</v>
      </c>
      <c r="J377" s="164" t="s">
        <v>9183</v>
      </c>
      <c r="K377" s="197">
        <v>50000</v>
      </c>
      <c r="L377" s="197">
        <v>31500</v>
      </c>
      <c r="M377" s="169" t="s">
        <v>7721</v>
      </c>
      <c r="N377" s="460">
        <v>35000</v>
      </c>
      <c r="O377" s="74">
        <v>20</v>
      </c>
      <c r="P377" s="460">
        <v>35000</v>
      </c>
      <c r="Q377" s="219" t="s">
        <v>11072</v>
      </c>
      <c r="R377" s="74">
        <v>20</v>
      </c>
      <c r="S377" s="461" t="s">
        <v>11177</v>
      </c>
      <c r="T377" s="461" t="s">
        <v>11178</v>
      </c>
      <c r="U377" s="164">
        <v>196732132</v>
      </c>
    </row>
    <row r="378" spans="1:21" ht="51">
      <c r="A378" s="226">
        <v>371</v>
      </c>
      <c r="B378" s="28"/>
      <c r="C378" s="164" t="s">
        <v>11179</v>
      </c>
      <c r="D378" s="164" t="s">
        <v>11180</v>
      </c>
      <c r="E378" s="459" t="s">
        <v>11181</v>
      </c>
      <c r="F378" s="169" t="s">
        <v>30</v>
      </c>
      <c r="G378" s="164" t="s">
        <v>31</v>
      </c>
      <c r="H378" s="449" t="s">
        <v>32</v>
      </c>
      <c r="I378" s="449" t="s">
        <v>6</v>
      </c>
      <c r="J378" s="164" t="s">
        <v>9183</v>
      </c>
      <c r="K378" s="197">
        <v>50000</v>
      </c>
      <c r="L378" s="197">
        <v>31500</v>
      </c>
      <c r="M378" s="169" t="s">
        <v>7721</v>
      </c>
      <c r="N378" s="460">
        <v>35000</v>
      </c>
      <c r="O378" s="74">
        <v>20</v>
      </c>
      <c r="P378" s="460">
        <v>35000</v>
      </c>
      <c r="Q378" s="219" t="s">
        <v>11072</v>
      </c>
      <c r="R378" s="74">
        <v>20</v>
      </c>
      <c r="S378" s="461" t="s">
        <v>11182</v>
      </c>
      <c r="T378" s="461" t="s">
        <v>11183</v>
      </c>
      <c r="U378" s="164">
        <v>476458545</v>
      </c>
    </row>
    <row r="379" spans="1:21" ht="51">
      <c r="A379" s="226">
        <v>372</v>
      </c>
      <c r="B379" s="28"/>
      <c r="C379" s="164" t="s">
        <v>11184</v>
      </c>
      <c r="D379" s="164" t="s">
        <v>11185</v>
      </c>
      <c r="E379" s="459" t="s">
        <v>11186</v>
      </c>
      <c r="F379" s="169" t="s">
        <v>30</v>
      </c>
      <c r="G379" s="164" t="s">
        <v>31</v>
      </c>
      <c r="H379" s="449" t="s">
        <v>32</v>
      </c>
      <c r="I379" s="449" t="s">
        <v>6</v>
      </c>
      <c r="J379" s="164" t="s">
        <v>9183</v>
      </c>
      <c r="K379" s="197">
        <v>50000</v>
      </c>
      <c r="L379" s="197">
        <v>31500</v>
      </c>
      <c r="M379" s="169" t="s">
        <v>7721</v>
      </c>
      <c r="N379" s="460">
        <v>35000</v>
      </c>
      <c r="O379" s="74">
        <v>20</v>
      </c>
      <c r="P379" s="460">
        <v>35000</v>
      </c>
      <c r="Q379" s="219" t="s">
        <v>11072</v>
      </c>
      <c r="R379" s="74">
        <v>20</v>
      </c>
      <c r="S379" s="461" t="s">
        <v>11187</v>
      </c>
      <c r="T379" s="461" t="s">
        <v>11188</v>
      </c>
      <c r="U379" s="164">
        <v>476563902</v>
      </c>
    </row>
    <row r="380" spans="1:21" ht="76.5">
      <c r="A380" s="226">
        <v>373</v>
      </c>
      <c r="B380" s="28"/>
      <c r="C380" s="449" t="s">
        <v>11189</v>
      </c>
      <c r="D380" s="449" t="s">
        <v>6911</v>
      </c>
      <c r="E380" s="388" t="s">
        <v>11190</v>
      </c>
      <c r="F380" s="169" t="s">
        <v>30</v>
      </c>
      <c r="G380" s="449" t="s">
        <v>31</v>
      </c>
      <c r="H380" s="449" t="s">
        <v>32</v>
      </c>
      <c r="I380" s="449" t="s">
        <v>6</v>
      </c>
      <c r="J380" s="449" t="s">
        <v>9183</v>
      </c>
      <c r="K380" s="197">
        <v>50000</v>
      </c>
      <c r="L380" s="197">
        <v>31500</v>
      </c>
      <c r="M380" s="169" t="s">
        <v>7721</v>
      </c>
      <c r="N380" s="197">
        <v>35000</v>
      </c>
      <c r="O380" s="74">
        <v>20</v>
      </c>
      <c r="P380" s="197">
        <v>35000</v>
      </c>
      <c r="Q380" s="219" t="s">
        <v>11072</v>
      </c>
      <c r="R380" s="74">
        <v>20</v>
      </c>
      <c r="S380" s="193" t="s">
        <v>11191</v>
      </c>
      <c r="T380" s="193" t="s">
        <v>11192</v>
      </c>
      <c r="U380" s="449">
        <v>478131258</v>
      </c>
    </row>
    <row r="381" spans="1:21" ht="72">
      <c r="A381" s="226">
        <v>374</v>
      </c>
      <c r="B381" s="28"/>
      <c r="C381" s="449" t="s">
        <v>11193</v>
      </c>
      <c r="D381" s="449" t="s">
        <v>10585</v>
      </c>
      <c r="E381" s="242" t="s">
        <v>11194</v>
      </c>
      <c r="F381" s="169" t="s">
        <v>30</v>
      </c>
      <c r="G381" s="449" t="s">
        <v>31</v>
      </c>
      <c r="H381" s="449" t="s">
        <v>32</v>
      </c>
      <c r="I381" s="449" t="s">
        <v>6</v>
      </c>
      <c r="J381" s="449" t="s">
        <v>10407</v>
      </c>
      <c r="K381" s="197">
        <v>50000</v>
      </c>
      <c r="L381" s="197">
        <v>31500</v>
      </c>
      <c r="M381" s="169" t="s">
        <v>7721</v>
      </c>
      <c r="N381" s="197">
        <v>35000</v>
      </c>
      <c r="O381" s="74">
        <v>20</v>
      </c>
      <c r="P381" s="197">
        <v>35000</v>
      </c>
      <c r="Q381" s="219" t="s">
        <v>11072</v>
      </c>
      <c r="R381" s="74">
        <v>20</v>
      </c>
      <c r="S381" s="193" t="s">
        <v>11195</v>
      </c>
      <c r="T381" s="193" t="s">
        <v>11196</v>
      </c>
      <c r="U381" s="449">
        <v>196733279</v>
      </c>
    </row>
    <row r="382" spans="1:21" ht="72">
      <c r="A382" s="226">
        <v>375</v>
      </c>
      <c r="B382" s="28"/>
      <c r="C382" s="449" t="s">
        <v>11197</v>
      </c>
      <c r="D382" s="449" t="s">
        <v>11198</v>
      </c>
      <c r="E382" s="242" t="s">
        <v>11199</v>
      </c>
      <c r="F382" s="169" t="s">
        <v>30</v>
      </c>
      <c r="G382" s="449" t="s">
        <v>31</v>
      </c>
      <c r="H382" s="449" t="s">
        <v>32</v>
      </c>
      <c r="I382" s="449" t="s">
        <v>6</v>
      </c>
      <c r="J382" s="449" t="s">
        <v>9165</v>
      </c>
      <c r="K382" s="197">
        <v>50000</v>
      </c>
      <c r="L382" s="197">
        <v>31500</v>
      </c>
      <c r="M382" s="169" t="s">
        <v>7721</v>
      </c>
      <c r="N382" s="197">
        <v>35000</v>
      </c>
      <c r="O382" s="74">
        <v>20</v>
      </c>
      <c r="P382" s="197">
        <v>35000</v>
      </c>
      <c r="Q382" s="219" t="s">
        <v>11072</v>
      </c>
      <c r="R382" s="74">
        <v>20</v>
      </c>
      <c r="S382" s="193" t="s">
        <v>11200</v>
      </c>
      <c r="T382" s="193" t="s">
        <v>11201</v>
      </c>
      <c r="U382" s="449">
        <v>196673205</v>
      </c>
    </row>
    <row r="383" spans="1:21" ht="60">
      <c r="A383" s="226">
        <v>376</v>
      </c>
      <c r="B383" s="28"/>
      <c r="C383" s="449" t="s">
        <v>11202</v>
      </c>
      <c r="D383" s="449" t="s">
        <v>11203</v>
      </c>
      <c r="E383" s="242" t="s">
        <v>11204</v>
      </c>
      <c r="F383" s="169" t="s">
        <v>30</v>
      </c>
      <c r="G383" s="449" t="s">
        <v>31</v>
      </c>
      <c r="H383" s="449" t="s">
        <v>32</v>
      </c>
      <c r="I383" s="449" t="s">
        <v>6</v>
      </c>
      <c r="J383" s="449" t="s">
        <v>10407</v>
      </c>
      <c r="K383" s="197">
        <v>50000</v>
      </c>
      <c r="L383" s="197">
        <v>31500</v>
      </c>
      <c r="M383" s="169" t="s">
        <v>7721</v>
      </c>
      <c r="N383" s="197">
        <v>35000</v>
      </c>
      <c r="O383" s="74">
        <v>20</v>
      </c>
      <c r="P383" s="197">
        <v>35000</v>
      </c>
      <c r="Q383" s="219" t="s">
        <v>11072</v>
      </c>
      <c r="R383" s="74">
        <v>20</v>
      </c>
      <c r="S383" s="193" t="s">
        <v>11205</v>
      </c>
      <c r="T383" s="193" t="s">
        <v>11206</v>
      </c>
      <c r="U383" s="449">
        <v>196732176</v>
      </c>
    </row>
    <row r="384" spans="1:21" ht="63.75">
      <c r="A384" s="226">
        <v>377</v>
      </c>
      <c r="B384" s="28"/>
      <c r="C384" s="449" t="s">
        <v>11207</v>
      </c>
      <c r="D384" s="449" t="s">
        <v>11208</v>
      </c>
      <c r="E384" s="388" t="s">
        <v>11209</v>
      </c>
      <c r="F384" s="169" t="s">
        <v>30</v>
      </c>
      <c r="G384" s="449" t="s">
        <v>31</v>
      </c>
      <c r="H384" s="449" t="s">
        <v>32</v>
      </c>
      <c r="I384" s="449" t="s">
        <v>6</v>
      </c>
      <c r="J384" s="449" t="s">
        <v>9827</v>
      </c>
      <c r="K384" s="197">
        <v>50000</v>
      </c>
      <c r="L384" s="197">
        <v>31500</v>
      </c>
      <c r="M384" s="169" t="s">
        <v>7721</v>
      </c>
      <c r="N384" s="197">
        <v>35000</v>
      </c>
      <c r="O384" s="74">
        <v>20</v>
      </c>
      <c r="P384" s="197">
        <v>35000</v>
      </c>
      <c r="Q384" s="219" t="s">
        <v>11072</v>
      </c>
      <c r="R384" s="74">
        <v>20</v>
      </c>
      <c r="S384" s="193" t="s">
        <v>11210</v>
      </c>
      <c r="T384" s="193" t="s">
        <v>11211</v>
      </c>
      <c r="U384" s="449">
        <v>196672775</v>
      </c>
    </row>
    <row r="385" spans="1:21" ht="63.75">
      <c r="A385" s="226">
        <v>378</v>
      </c>
      <c r="B385" s="28"/>
      <c r="C385" s="449" t="s">
        <v>7716</v>
      </c>
      <c r="D385" s="449" t="s">
        <v>6814</v>
      </c>
      <c r="E385" s="388" t="s">
        <v>11212</v>
      </c>
      <c r="F385" s="169" t="s">
        <v>30</v>
      </c>
      <c r="G385" s="449" t="s">
        <v>31</v>
      </c>
      <c r="H385" s="449" t="s">
        <v>41</v>
      </c>
      <c r="I385" s="449" t="s">
        <v>6</v>
      </c>
      <c r="J385" s="449" t="s">
        <v>9183</v>
      </c>
      <c r="K385" s="197">
        <v>50000</v>
      </c>
      <c r="L385" s="197">
        <v>31500</v>
      </c>
      <c r="M385" s="169" t="s">
        <v>7721</v>
      </c>
      <c r="N385" s="197">
        <v>35000</v>
      </c>
      <c r="O385" s="74">
        <v>20</v>
      </c>
      <c r="P385" s="197">
        <v>35000</v>
      </c>
      <c r="Q385" s="219" t="s">
        <v>11072</v>
      </c>
      <c r="R385" s="74">
        <v>20</v>
      </c>
      <c r="S385" s="193" t="s">
        <v>11213</v>
      </c>
      <c r="T385" s="193" t="s">
        <v>11214</v>
      </c>
      <c r="U385" s="449">
        <v>478126871</v>
      </c>
    </row>
    <row r="386" spans="1:21" ht="76.5">
      <c r="A386" s="226">
        <v>379</v>
      </c>
      <c r="B386" s="28"/>
      <c r="C386" s="449" t="s">
        <v>11215</v>
      </c>
      <c r="D386" s="449" t="s">
        <v>11216</v>
      </c>
      <c r="E386" s="388" t="s">
        <v>11217</v>
      </c>
      <c r="F386" s="169" t="s">
        <v>30</v>
      </c>
      <c r="G386" s="449" t="s">
        <v>31</v>
      </c>
      <c r="H386" s="449" t="s">
        <v>32</v>
      </c>
      <c r="I386" s="449" t="s">
        <v>6</v>
      </c>
      <c r="J386" s="449" t="s">
        <v>9165</v>
      </c>
      <c r="K386" s="197">
        <v>50000</v>
      </c>
      <c r="L386" s="197">
        <v>31500</v>
      </c>
      <c r="M386" s="169" t="s">
        <v>7721</v>
      </c>
      <c r="N386" s="197">
        <v>35000</v>
      </c>
      <c r="O386" s="74">
        <v>20</v>
      </c>
      <c r="P386" s="197">
        <v>35000</v>
      </c>
      <c r="Q386" s="219" t="s">
        <v>11072</v>
      </c>
      <c r="R386" s="74">
        <v>20</v>
      </c>
      <c r="S386" s="193" t="s">
        <v>11218</v>
      </c>
      <c r="T386" s="193" t="s">
        <v>11219</v>
      </c>
      <c r="U386" s="449">
        <v>196672414</v>
      </c>
    </row>
    <row r="387" spans="1:21" ht="63.75">
      <c r="A387" s="226">
        <v>380</v>
      </c>
      <c r="B387" s="28"/>
      <c r="C387" s="449" t="s">
        <v>11220</v>
      </c>
      <c r="D387" s="449" t="s">
        <v>11221</v>
      </c>
      <c r="E387" s="388" t="s">
        <v>11222</v>
      </c>
      <c r="F387" s="169" t="s">
        <v>30</v>
      </c>
      <c r="G387" s="449" t="s">
        <v>31</v>
      </c>
      <c r="H387" s="449" t="s">
        <v>32</v>
      </c>
      <c r="I387" s="449" t="s">
        <v>6</v>
      </c>
      <c r="J387" s="449" t="s">
        <v>9183</v>
      </c>
      <c r="K387" s="197">
        <v>50000</v>
      </c>
      <c r="L387" s="197">
        <v>31500</v>
      </c>
      <c r="M387" s="169" t="s">
        <v>7721</v>
      </c>
      <c r="N387" s="197">
        <v>35000</v>
      </c>
      <c r="O387" s="74">
        <v>20</v>
      </c>
      <c r="P387" s="197">
        <v>35000</v>
      </c>
      <c r="Q387" s="219" t="s">
        <v>11072</v>
      </c>
      <c r="R387" s="74">
        <v>20</v>
      </c>
      <c r="S387" s="193" t="s">
        <v>11223</v>
      </c>
      <c r="T387" s="193" t="s">
        <v>11224</v>
      </c>
      <c r="U387" s="449">
        <v>196733192</v>
      </c>
    </row>
    <row r="388" spans="1:21" ht="63.75">
      <c r="A388" s="226">
        <v>381</v>
      </c>
      <c r="B388" s="28"/>
      <c r="C388" s="449" t="s">
        <v>11225</v>
      </c>
      <c r="D388" s="449" t="s">
        <v>11226</v>
      </c>
      <c r="E388" s="388" t="s">
        <v>11227</v>
      </c>
      <c r="F388" s="169" t="s">
        <v>30</v>
      </c>
      <c r="G388" s="449" t="s">
        <v>31</v>
      </c>
      <c r="H388" s="449" t="s">
        <v>32</v>
      </c>
      <c r="I388" s="449" t="s">
        <v>6</v>
      </c>
      <c r="J388" s="449" t="s">
        <v>9183</v>
      </c>
      <c r="K388" s="197">
        <v>50000</v>
      </c>
      <c r="L388" s="197">
        <v>31500</v>
      </c>
      <c r="M388" s="169" t="s">
        <v>7721</v>
      </c>
      <c r="N388" s="197">
        <v>35000</v>
      </c>
      <c r="O388" s="74">
        <v>20</v>
      </c>
      <c r="P388" s="197">
        <v>35000</v>
      </c>
      <c r="Q388" s="219" t="s">
        <v>11072</v>
      </c>
      <c r="R388" s="74">
        <v>20</v>
      </c>
      <c r="S388" s="193" t="s">
        <v>11228</v>
      </c>
      <c r="T388" s="193" t="s">
        <v>11229</v>
      </c>
      <c r="U388" s="449">
        <v>196733176</v>
      </c>
    </row>
    <row r="389" spans="1:21" ht="76.5">
      <c r="A389" s="226">
        <v>382</v>
      </c>
      <c r="B389" s="28"/>
      <c r="C389" s="449" t="s">
        <v>11230</v>
      </c>
      <c r="D389" s="449" t="s">
        <v>11184</v>
      </c>
      <c r="E389" s="388" t="s">
        <v>11231</v>
      </c>
      <c r="F389" s="169" t="s">
        <v>30</v>
      </c>
      <c r="G389" s="449" t="s">
        <v>31</v>
      </c>
      <c r="H389" s="449" t="s">
        <v>32</v>
      </c>
      <c r="I389" s="449" t="s">
        <v>6</v>
      </c>
      <c r="J389" s="449" t="s">
        <v>9165</v>
      </c>
      <c r="K389" s="197">
        <v>50000</v>
      </c>
      <c r="L389" s="197">
        <v>31500</v>
      </c>
      <c r="M389" s="169" t="s">
        <v>7721</v>
      </c>
      <c r="N389" s="197">
        <v>35000</v>
      </c>
      <c r="O389" s="74">
        <v>20</v>
      </c>
      <c r="P389" s="197">
        <v>35000</v>
      </c>
      <c r="Q389" s="219" t="s">
        <v>11072</v>
      </c>
      <c r="R389" s="74">
        <v>20</v>
      </c>
      <c r="S389" s="193" t="s">
        <v>11232</v>
      </c>
      <c r="T389" s="193" t="s">
        <v>11233</v>
      </c>
      <c r="U389" s="449">
        <v>196673360</v>
      </c>
    </row>
    <row r="390" spans="1:21" ht="60">
      <c r="A390" s="226">
        <v>383</v>
      </c>
      <c r="B390" s="28"/>
      <c r="C390" s="449" t="s">
        <v>11234</v>
      </c>
      <c r="D390" s="449" t="s">
        <v>11235</v>
      </c>
      <c r="E390" s="388" t="s">
        <v>11236</v>
      </c>
      <c r="F390" s="169" t="s">
        <v>30</v>
      </c>
      <c r="G390" s="449" t="s">
        <v>31</v>
      </c>
      <c r="H390" s="449" t="s">
        <v>32</v>
      </c>
      <c r="I390" s="449" t="s">
        <v>6</v>
      </c>
      <c r="J390" s="449" t="s">
        <v>9165</v>
      </c>
      <c r="K390" s="197">
        <v>50000</v>
      </c>
      <c r="L390" s="197">
        <v>31500</v>
      </c>
      <c r="M390" s="169" t="s">
        <v>7721</v>
      </c>
      <c r="N390" s="197">
        <v>35000</v>
      </c>
      <c r="O390" s="74">
        <v>20</v>
      </c>
      <c r="P390" s="197">
        <v>35000</v>
      </c>
      <c r="Q390" s="219" t="s">
        <v>11072</v>
      </c>
      <c r="R390" s="74">
        <v>20</v>
      </c>
      <c r="S390" s="193" t="s">
        <v>11237</v>
      </c>
      <c r="T390" s="193" t="s">
        <v>11238</v>
      </c>
      <c r="U390" s="449" t="s">
        <v>11239</v>
      </c>
    </row>
    <row r="391" spans="1:21" ht="51">
      <c r="A391" s="226">
        <v>384</v>
      </c>
      <c r="B391" s="28"/>
      <c r="C391" s="156" t="s">
        <v>11240</v>
      </c>
      <c r="D391" s="156" t="s">
        <v>8904</v>
      </c>
      <c r="E391" s="462" t="s">
        <v>11241</v>
      </c>
      <c r="F391" s="169" t="s">
        <v>30</v>
      </c>
      <c r="G391" s="164" t="s">
        <v>31</v>
      </c>
      <c r="H391" s="449" t="s">
        <v>32</v>
      </c>
      <c r="I391" s="449" t="s">
        <v>6</v>
      </c>
      <c r="J391" s="156" t="s">
        <v>8109</v>
      </c>
      <c r="K391" s="197">
        <v>50000</v>
      </c>
      <c r="L391" s="197">
        <v>31500</v>
      </c>
      <c r="M391" s="169" t="s">
        <v>7721</v>
      </c>
      <c r="N391" s="460">
        <v>35000</v>
      </c>
      <c r="O391" s="74">
        <v>20</v>
      </c>
      <c r="P391" s="460">
        <v>35000</v>
      </c>
      <c r="Q391" s="219" t="s">
        <v>11072</v>
      </c>
      <c r="R391" s="74">
        <v>20</v>
      </c>
      <c r="S391" s="463" t="s">
        <v>11242</v>
      </c>
      <c r="T391" s="463" t="s">
        <v>11243</v>
      </c>
      <c r="U391" s="464" t="s">
        <v>11244</v>
      </c>
    </row>
    <row r="392" spans="1:21" ht="51">
      <c r="A392" s="226">
        <v>385</v>
      </c>
      <c r="B392" s="28"/>
      <c r="C392" s="142" t="s">
        <v>11245</v>
      </c>
      <c r="D392" s="142" t="s">
        <v>11246</v>
      </c>
      <c r="E392" s="227" t="s">
        <v>11247</v>
      </c>
      <c r="F392" s="169" t="s">
        <v>30</v>
      </c>
      <c r="G392" s="449" t="s">
        <v>31</v>
      </c>
      <c r="H392" s="449" t="s">
        <v>32</v>
      </c>
      <c r="I392" s="449" t="s">
        <v>6</v>
      </c>
      <c r="J392" s="142" t="s">
        <v>8109</v>
      </c>
      <c r="K392" s="197">
        <v>50000</v>
      </c>
      <c r="L392" s="197">
        <v>31500</v>
      </c>
      <c r="M392" s="169" t="s">
        <v>7721</v>
      </c>
      <c r="N392" s="197">
        <v>35000</v>
      </c>
      <c r="O392" s="74">
        <v>20</v>
      </c>
      <c r="P392" s="197">
        <v>35000</v>
      </c>
      <c r="Q392" s="219" t="s">
        <v>11072</v>
      </c>
      <c r="R392" s="74">
        <v>20</v>
      </c>
      <c r="S392" s="465" t="s">
        <v>11248</v>
      </c>
      <c r="T392" s="465" t="s">
        <v>11249</v>
      </c>
      <c r="U392" s="466" t="s">
        <v>11250</v>
      </c>
    </row>
    <row r="393" spans="1:21" ht="76.5">
      <c r="A393" s="226">
        <v>386</v>
      </c>
      <c r="B393" s="28"/>
      <c r="C393" s="142" t="s">
        <v>11251</v>
      </c>
      <c r="D393" s="142" t="s">
        <v>11252</v>
      </c>
      <c r="E393" s="227" t="s">
        <v>11253</v>
      </c>
      <c r="F393" s="169" t="s">
        <v>30</v>
      </c>
      <c r="G393" s="449" t="s">
        <v>31</v>
      </c>
      <c r="H393" s="449" t="s">
        <v>41</v>
      </c>
      <c r="I393" s="449" t="s">
        <v>6</v>
      </c>
      <c r="J393" s="142" t="s">
        <v>3424</v>
      </c>
      <c r="K393" s="197">
        <v>50000</v>
      </c>
      <c r="L393" s="197">
        <v>31500</v>
      </c>
      <c r="M393" s="169" t="s">
        <v>7721</v>
      </c>
      <c r="N393" s="197">
        <v>35000</v>
      </c>
      <c r="O393" s="74">
        <v>20</v>
      </c>
      <c r="P393" s="197">
        <v>35000</v>
      </c>
      <c r="Q393" s="219" t="s">
        <v>11072</v>
      </c>
      <c r="R393" s="74">
        <v>20</v>
      </c>
      <c r="S393" s="465" t="s">
        <v>11254</v>
      </c>
      <c r="T393" s="465" t="s">
        <v>11255</v>
      </c>
      <c r="U393" s="466" t="s">
        <v>11256</v>
      </c>
    </row>
    <row r="394" spans="1:21" ht="51">
      <c r="A394" s="226">
        <v>387</v>
      </c>
      <c r="B394" s="28"/>
      <c r="C394" s="142" t="s">
        <v>11257</v>
      </c>
      <c r="D394" s="142" t="s">
        <v>11258</v>
      </c>
      <c r="E394" s="227" t="s">
        <v>11259</v>
      </c>
      <c r="F394" s="169" t="s">
        <v>30</v>
      </c>
      <c r="G394" s="449" t="s">
        <v>31</v>
      </c>
      <c r="H394" s="449" t="s">
        <v>32</v>
      </c>
      <c r="I394" s="449" t="s">
        <v>6</v>
      </c>
      <c r="J394" s="142" t="s">
        <v>8109</v>
      </c>
      <c r="K394" s="197">
        <v>50000</v>
      </c>
      <c r="L394" s="197">
        <v>31500</v>
      </c>
      <c r="M394" s="169" t="s">
        <v>7721</v>
      </c>
      <c r="N394" s="197">
        <v>35000</v>
      </c>
      <c r="O394" s="74">
        <v>20</v>
      </c>
      <c r="P394" s="197">
        <v>35000</v>
      </c>
      <c r="Q394" s="219" t="s">
        <v>11072</v>
      </c>
      <c r="R394" s="74">
        <v>20</v>
      </c>
      <c r="S394" s="465" t="s">
        <v>11260</v>
      </c>
      <c r="T394" s="465" t="s">
        <v>11261</v>
      </c>
      <c r="U394" s="466" t="s">
        <v>11262</v>
      </c>
    </row>
    <row r="395" spans="1:21" ht="89.25">
      <c r="A395" s="226">
        <v>388</v>
      </c>
      <c r="B395" s="28"/>
      <c r="C395" s="142" t="s">
        <v>11263</v>
      </c>
      <c r="D395" s="142" t="s">
        <v>11264</v>
      </c>
      <c r="E395" s="227" t="s">
        <v>11265</v>
      </c>
      <c r="F395" s="169" t="s">
        <v>30</v>
      </c>
      <c r="G395" s="449" t="s">
        <v>31</v>
      </c>
      <c r="H395" s="449" t="s">
        <v>32</v>
      </c>
      <c r="I395" s="449" t="s">
        <v>6</v>
      </c>
      <c r="J395" s="142" t="s">
        <v>11266</v>
      </c>
      <c r="K395" s="197">
        <v>50000</v>
      </c>
      <c r="L395" s="197">
        <v>31500</v>
      </c>
      <c r="M395" s="169" t="s">
        <v>7721</v>
      </c>
      <c r="N395" s="197">
        <v>35000</v>
      </c>
      <c r="O395" s="74">
        <v>20</v>
      </c>
      <c r="P395" s="197">
        <v>35000</v>
      </c>
      <c r="Q395" s="219" t="s">
        <v>11072</v>
      </c>
      <c r="R395" s="74">
        <v>20</v>
      </c>
      <c r="S395" s="465" t="s">
        <v>11267</v>
      </c>
      <c r="T395" s="465" t="s">
        <v>11268</v>
      </c>
      <c r="U395" s="466" t="s">
        <v>11269</v>
      </c>
    </row>
    <row r="396" spans="1:21" ht="102">
      <c r="A396" s="226">
        <v>389</v>
      </c>
      <c r="B396" s="28"/>
      <c r="C396" s="142" t="s">
        <v>11270</v>
      </c>
      <c r="D396" s="142" t="s">
        <v>3497</v>
      </c>
      <c r="E396" s="227" t="s">
        <v>11271</v>
      </c>
      <c r="F396" s="169" t="s">
        <v>30</v>
      </c>
      <c r="G396" s="449" t="s">
        <v>31</v>
      </c>
      <c r="H396" s="449" t="s">
        <v>32</v>
      </c>
      <c r="I396" s="449" t="s">
        <v>6</v>
      </c>
      <c r="J396" s="142" t="s">
        <v>8882</v>
      </c>
      <c r="K396" s="197">
        <v>50000</v>
      </c>
      <c r="L396" s="197">
        <v>31500</v>
      </c>
      <c r="M396" s="169" t="s">
        <v>7721</v>
      </c>
      <c r="N396" s="197">
        <v>35000</v>
      </c>
      <c r="O396" s="74">
        <v>20</v>
      </c>
      <c r="P396" s="197">
        <v>35000</v>
      </c>
      <c r="Q396" s="219" t="s">
        <v>11072</v>
      </c>
      <c r="R396" s="74">
        <v>20</v>
      </c>
      <c r="S396" s="465" t="s">
        <v>11272</v>
      </c>
      <c r="T396" s="465" t="s">
        <v>11273</v>
      </c>
      <c r="U396" s="466" t="s">
        <v>11274</v>
      </c>
    </row>
    <row r="397" spans="1:21" ht="63.75">
      <c r="A397" s="226">
        <v>390</v>
      </c>
      <c r="B397" s="28"/>
      <c r="C397" s="142" t="s">
        <v>11275</v>
      </c>
      <c r="D397" s="142" t="s">
        <v>11276</v>
      </c>
      <c r="E397" s="227" t="s">
        <v>11277</v>
      </c>
      <c r="F397" s="169" t="s">
        <v>30</v>
      </c>
      <c r="G397" s="449" t="s">
        <v>31</v>
      </c>
      <c r="H397" s="449" t="s">
        <v>32</v>
      </c>
      <c r="I397" s="449" t="s">
        <v>6</v>
      </c>
      <c r="J397" s="142" t="s">
        <v>8882</v>
      </c>
      <c r="K397" s="197">
        <v>50000</v>
      </c>
      <c r="L397" s="197">
        <v>31500</v>
      </c>
      <c r="M397" s="169" t="s">
        <v>7721</v>
      </c>
      <c r="N397" s="197">
        <v>35000</v>
      </c>
      <c r="O397" s="74">
        <v>20</v>
      </c>
      <c r="P397" s="197">
        <v>35000</v>
      </c>
      <c r="Q397" s="219" t="s">
        <v>11072</v>
      </c>
      <c r="R397" s="74">
        <v>20</v>
      </c>
      <c r="S397" s="465" t="s">
        <v>11278</v>
      </c>
      <c r="T397" s="465" t="s">
        <v>11279</v>
      </c>
      <c r="U397" s="466" t="s">
        <v>11280</v>
      </c>
    </row>
    <row r="398" spans="1:21" ht="63.75">
      <c r="A398" s="226">
        <v>391</v>
      </c>
      <c r="B398" s="28"/>
      <c r="C398" s="142" t="s">
        <v>3606</v>
      </c>
      <c r="D398" s="142" t="s">
        <v>3353</v>
      </c>
      <c r="E398" s="227" t="s">
        <v>11281</v>
      </c>
      <c r="F398" s="169" t="s">
        <v>30</v>
      </c>
      <c r="G398" s="449" t="s">
        <v>31</v>
      </c>
      <c r="H398" s="449" t="s">
        <v>41</v>
      </c>
      <c r="I398" s="449" t="s">
        <v>6</v>
      </c>
      <c r="J398" s="142" t="s">
        <v>3350</v>
      </c>
      <c r="K398" s="197">
        <v>50000</v>
      </c>
      <c r="L398" s="197">
        <v>31500</v>
      </c>
      <c r="M398" s="169" t="s">
        <v>7721</v>
      </c>
      <c r="N398" s="197">
        <v>35000</v>
      </c>
      <c r="O398" s="74">
        <v>20</v>
      </c>
      <c r="P398" s="197">
        <v>35000</v>
      </c>
      <c r="Q398" s="219" t="s">
        <v>11072</v>
      </c>
      <c r="R398" s="74">
        <v>20</v>
      </c>
      <c r="S398" s="465" t="s">
        <v>11282</v>
      </c>
      <c r="T398" s="465" t="s">
        <v>11283</v>
      </c>
      <c r="U398" s="466" t="s">
        <v>11284</v>
      </c>
    </row>
    <row r="399" spans="1:21" ht="51">
      <c r="A399" s="226">
        <v>392</v>
      </c>
      <c r="B399" s="28"/>
      <c r="C399" s="142" t="s">
        <v>11285</v>
      </c>
      <c r="D399" s="142" t="s">
        <v>11286</v>
      </c>
      <c r="E399" s="227" t="s">
        <v>11287</v>
      </c>
      <c r="F399" s="169" t="s">
        <v>30</v>
      </c>
      <c r="G399" s="449" t="s">
        <v>31</v>
      </c>
      <c r="H399" s="449" t="s">
        <v>32</v>
      </c>
      <c r="I399" s="449" t="s">
        <v>6</v>
      </c>
      <c r="J399" s="142" t="s">
        <v>8882</v>
      </c>
      <c r="K399" s="197">
        <v>50000</v>
      </c>
      <c r="L399" s="197">
        <v>31500</v>
      </c>
      <c r="M399" s="169" t="s">
        <v>7721</v>
      </c>
      <c r="N399" s="197">
        <v>35000</v>
      </c>
      <c r="O399" s="74">
        <v>20</v>
      </c>
      <c r="P399" s="197">
        <v>35000</v>
      </c>
      <c r="Q399" s="219" t="s">
        <v>11072</v>
      </c>
      <c r="R399" s="74">
        <v>20</v>
      </c>
      <c r="S399" s="465" t="s">
        <v>11288</v>
      </c>
      <c r="T399" s="467" t="s">
        <v>11289</v>
      </c>
      <c r="U399" s="466" t="s">
        <v>11290</v>
      </c>
    </row>
    <row r="400" spans="1:21" ht="51">
      <c r="A400" s="226">
        <v>393</v>
      </c>
      <c r="B400" s="28"/>
      <c r="C400" s="142" t="s">
        <v>11291</v>
      </c>
      <c r="D400" s="142" t="s">
        <v>9290</v>
      </c>
      <c r="E400" s="227" t="s">
        <v>11292</v>
      </c>
      <c r="F400" s="169" t="s">
        <v>30</v>
      </c>
      <c r="G400" s="449" t="s">
        <v>31</v>
      </c>
      <c r="H400" s="449" t="s">
        <v>32</v>
      </c>
      <c r="I400" s="449" t="s">
        <v>6</v>
      </c>
      <c r="J400" s="142" t="s">
        <v>8882</v>
      </c>
      <c r="K400" s="197">
        <v>50000</v>
      </c>
      <c r="L400" s="197">
        <v>31500</v>
      </c>
      <c r="M400" s="169" t="s">
        <v>7721</v>
      </c>
      <c r="N400" s="197">
        <v>35000</v>
      </c>
      <c r="O400" s="74">
        <v>20</v>
      </c>
      <c r="P400" s="197">
        <v>35000</v>
      </c>
      <c r="Q400" s="219" t="s">
        <v>11072</v>
      </c>
      <c r="R400" s="74">
        <v>20</v>
      </c>
      <c r="S400" s="467" t="s">
        <v>11293</v>
      </c>
      <c r="T400" s="465" t="s">
        <v>11294</v>
      </c>
      <c r="U400" s="466" t="s">
        <v>11295</v>
      </c>
    </row>
    <row r="401" spans="1:21" ht="63.75">
      <c r="A401" s="226">
        <v>394</v>
      </c>
      <c r="B401" s="28"/>
      <c r="C401" s="142" t="s">
        <v>11296</v>
      </c>
      <c r="D401" s="142" t="s">
        <v>11297</v>
      </c>
      <c r="E401" s="227" t="s">
        <v>11298</v>
      </c>
      <c r="F401" s="169" t="s">
        <v>30</v>
      </c>
      <c r="G401" s="449" t="s">
        <v>31</v>
      </c>
      <c r="H401" s="449" t="s">
        <v>41</v>
      </c>
      <c r="I401" s="449" t="s">
        <v>6</v>
      </c>
      <c r="J401" s="142" t="s">
        <v>4473</v>
      </c>
      <c r="K401" s="197">
        <v>50000</v>
      </c>
      <c r="L401" s="197">
        <v>31500</v>
      </c>
      <c r="M401" s="169" t="s">
        <v>7721</v>
      </c>
      <c r="N401" s="197">
        <v>35000</v>
      </c>
      <c r="O401" s="74">
        <v>20</v>
      </c>
      <c r="P401" s="197">
        <v>35000</v>
      </c>
      <c r="Q401" s="219" t="s">
        <v>11072</v>
      </c>
      <c r="R401" s="74">
        <v>20</v>
      </c>
      <c r="S401" s="467" t="s">
        <v>11299</v>
      </c>
      <c r="T401" s="465" t="s">
        <v>11300</v>
      </c>
      <c r="U401" s="466" t="s">
        <v>11301</v>
      </c>
    </row>
    <row r="402" spans="1:21" ht="51">
      <c r="A402" s="226">
        <v>395</v>
      </c>
      <c r="B402" s="28"/>
      <c r="C402" s="142" t="s">
        <v>11302</v>
      </c>
      <c r="D402" s="142" t="s">
        <v>3515</v>
      </c>
      <c r="E402" s="227" t="s">
        <v>11303</v>
      </c>
      <c r="F402" s="169" t="s">
        <v>30</v>
      </c>
      <c r="G402" s="449" t="s">
        <v>31</v>
      </c>
      <c r="H402" s="449" t="s">
        <v>32</v>
      </c>
      <c r="I402" s="449" t="s">
        <v>6</v>
      </c>
      <c r="J402" s="142" t="s">
        <v>8882</v>
      </c>
      <c r="K402" s="197">
        <v>50000</v>
      </c>
      <c r="L402" s="197">
        <v>31500</v>
      </c>
      <c r="M402" s="169" t="s">
        <v>7721</v>
      </c>
      <c r="N402" s="197">
        <v>35000</v>
      </c>
      <c r="O402" s="74">
        <v>20</v>
      </c>
      <c r="P402" s="197">
        <v>35000</v>
      </c>
      <c r="Q402" s="219" t="s">
        <v>11072</v>
      </c>
      <c r="R402" s="74">
        <v>20</v>
      </c>
      <c r="S402" s="465">
        <v>51100382474</v>
      </c>
      <c r="T402" s="465" t="s">
        <v>11304</v>
      </c>
      <c r="U402" s="466" t="s">
        <v>11305</v>
      </c>
    </row>
    <row r="403" spans="1:21" ht="76.5">
      <c r="A403" s="226">
        <v>396</v>
      </c>
      <c r="B403" s="28"/>
      <c r="C403" s="142" t="s">
        <v>9245</v>
      </c>
      <c r="D403" s="142" t="s">
        <v>7578</v>
      </c>
      <c r="E403" s="227" t="s">
        <v>11306</v>
      </c>
      <c r="F403" s="169" t="s">
        <v>30</v>
      </c>
      <c r="G403" s="449" t="s">
        <v>31</v>
      </c>
      <c r="H403" s="449" t="s">
        <v>32</v>
      </c>
      <c r="I403" s="449" t="s">
        <v>6</v>
      </c>
      <c r="J403" s="142" t="s">
        <v>3907</v>
      </c>
      <c r="K403" s="197">
        <v>50000</v>
      </c>
      <c r="L403" s="197">
        <v>31500</v>
      </c>
      <c r="M403" s="169" t="s">
        <v>7721</v>
      </c>
      <c r="N403" s="197">
        <v>35000</v>
      </c>
      <c r="O403" s="74">
        <v>20</v>
      </c>
      <c r="P403" s="197">
        <v>35000</v>
      </c>
      <c r="Q403" s="219" t="s">
        <v>11072</v>
      </c>
      <c r="R403" s="74">
        <v>20</v>
      </c>
      <c r="S403" s="465">
        <v>50261370073</v>
      </c>
      <c r="T403" s="465" t="s">
        <v>11307</v>
      </c>
      <c r="U403" s="466" t="s">
        <v>11308</v>
      </c>
    </row>
    <row r="404" spans="1:21" ht="51">
      <c r="A404" s="226">
        <v>397</v>
      </c>
      <c r="B404" s="28"/>
      <c r="C404" s="142" t="s">
        <v>11309</v>
      </c>
      <c r="D404" s="142" t="s">
        <v>11270</v>
      </c>
      <c r="E404" s="227" t="s">
        <v>11310</v>
      </c>
      <c r="F404" s="169" t="s">
        <v>30</v>
      </c>
      <c r="G404" s="449" t="s">
        <v>31</v>
      </c>
      <c r="H404" s="449" t="s">
        <v>41</v>
      </c>
      <c r="I404" s="449" t="s">
        <v>6</v>
      </c>
      <c r="J404" s="142" t="s">
        <v>8882</v>
      </c>
      <c r="K404" s="197">
        <v>50000</v>
      </c>
      <c r="L404" s="197">
        <v>31500</v>
      </c>
      <c r="M404" s="169" t="s">
        <v>7721</v>
      </c>
      <c r="N404" s="197">
        <v>35000</v>
      </c>
      <c r="O404" s="74">
        <v>20</v>
      </c>
      <c r="P404" s="197">
        <v>35000</v>
      </c>
      <c r="Q404" s="219" t="s">
        <v>11072</v>
      </c>
      <c r="R404" s="74">
        <v>20</v>
      </c>
      <c r="S404" s="465" t="s">
        <v>11311</v>
      </c>
      <c r="T404" s="465" t="s">
        <v>11312</v>
      </c>
      <c r="U404" s="466" t="s">
        <v>11313</v>
      </c>
    </row>
    <row r="405" spans="1:21" ht="51">
      <c r="A405" s="226">
        <v>398</v>
      </c>
      <c r="B405" s="28"/>
      <c r="C405" s="142" t="s">
        <v>3353</v>
      </c>
      <c r="D405" s="142" t="s">
        <v>11314</v>
      </c>
      <c r="E405" s="227" t="s">
        <v>11315</v>
      </c>
      <c r="F405" s="169" t="s">
        <v>30</v>
      </c>
      <c r="G405" s="449" t="s">
        <v>31</v>
      </c>
      <c r="H405" s="449" t="s">
        <v>32</v>
      </c>
      <c r="I405" s="449" t="s">
        <v>6</v>
      </c>
      <c r="J405" s="142" t="s">
        <v>11266</v>
      </c>
      <c r="K405" s="197">
        <v>50000</v>
      </c>
      <c r="L405" s="197">
        <v>31500</v>
      </c>
      <c r="M405" s="169" t="s">
        <v>7721</v>
      </c>
      <c r="N405" s="197">
        <v>35000</v>
      </c>
      <c r="O405" s="74">
        <v>20</v>
      </c>
      <c r="P405" s="197">
        <v>35000</v>
      </c>
      <c r="Q405" s="219" t="s">
        <v>11072</v>
      </c>
      <c r="R405" s="74">
        <v>20</v>
      </c>
      <c r="S405" s="467" t="s">
        <v>11316</v>
      </c>
      <c r="T405" s="465" t="s">
        <v>11317</v>
      </c>
      <c r="U405" s="466" t="s">
        <v>11318</v>
      </c>
    </row>
    <row r="406" spans="1:21" ht="63.75">
      <c r="A406" s="226">
        <v>399</v>
      </c>
      <c r="B406" s="28"/>
      <c r="C406" s="142" t="s">
        <v>3461</v>
      </c>
      <c r="D406" s="142" t="s">
        <v>7712</v>
      </c>
      <c r="E406" s="227" t="s">
        <v>11319</v>
      </c>
      <c r="F406" s="169" t="s">
        <v>30</v>
      </c>
      <c r="G406" s="449" t="s">
        <v>31</v>
      </c>
      <c r="H406" s="449" t="s">
        <v>41</v>
      </c>
      <c r="I406" s="449" t="s">
        <v>6</v>
      </c>
      <c r="J406" s="142" t="s">
        <v>11266</v>
      </c>
      <c r="K406" s="197">
        <v>50000</v>
      </c>
      <c r="L406" s="197">
        <v>31500</v>
      </c>
      <c r="M406" s="169" t="s">
        <v>7721</v>
      </c>
      <c r="N406" s="197">
        <v>35000</v>
      </c>
      <c r="O406" s="74">
        <v>20</v>
      </c>
      <c r="P406" s="197">
        <v>35000</v>
      </c>
      <c r="Q406" s="219" t="s">
        <v>11072</v>
      </c>
      <c r="R406" s="74">
        <v>20</v>
      </c>
      <c r="S406" s="465" t="s">
        <v>11320</v>
      </c>
      <c r="T406" s="465" t="s">
        <v>11321</v>
      </c>
      <c r="U406" s="466" t="s">
        <v>11322</v>
      </c>
    </row>
    <row r="407" spans="1:21" ht="51">
      <c r="A407" s="226">
        <v>400</v>
      </c>
      <c r="B407" s="28"/>
      <c r="C407" s="142" t="s">
        <v>11323</v>
      </c>
      <c r="D407" s="142" t="s">
        <v>11324</v>
      </c>
      <c r="E407" s="227" t="s">
        <v>11325</v>
      </c>
      <c r="F407" s="169" t="s">
        <v>30</v>
      </c>
      <c r="G407" s="449" t="s">
        <v>31</v>
      </c>
      <c r="H407" s="449" t="s">
        <v>41</v>
      </c>
      <c r="I407" s="449" t="s">
        <v>6</v>
      </c>
      <c r="J407" s="142" t="s">
        <v>11326</v>
      </c>
      <c r="K407" s="197">
        <v>50000</v>
      </c>
      <c r="L407" s="197">
        <v>31500</v>
      </c>
      <c r="M407" s="169" t="s">
        <v>7721</v>
      </c>
      <c r="N407" s="197">
        <v>35000</v>
      </c>
      <c r="O407" s="74">
        <v>20</v>
      </c>
      <c r="P407" s="197">
        <v>35000</v>
      </c>
      <c r="Q407" s="219" t="s">
        <v>11072</v>
      </c>
      <c r="R407" s="74">
        <v>20</v>
      </c>
      <c r="S407" s="465" t="s">
        <v>11327</v>
      </c>
      <c r="T407" s="465" t="s">
        <v>11328</v>
      </c>
      <c r="U407" s="466" t="s">
        <v>11329</v>
      </c>
    </row>
    <row r="408" spans="1:21" ht="51">
      <c r="A408" s="226">
        <v>401</v>
      </c>
      <c r="B408" s="28"/>
      <c r="C408" s="142" t="s">
        <v>11330</v>
      </c>
      <c r="D408" s="142" t="s">
        <v>3353</v>
      </c>
      <c r="E408" s="227" t="s">
        <v>11331</v>
      </c>
      <c r="F408" s="169" t="s">
        <v>30</v>
      </c>
      <c r="G408" s="449" t="s">
        <v>31</v>
      </c>
      <c r="H408" s="449" t="s">
        <v>32</v>
      </c>
      <c r="I408" s="449" t="s">
        <v>6</v>
      </c>
      <c r="J408" s="142" t="s">
        <v>4473</v>
      </c>
      <c r="K408" s="197">
        <v>50000</v>
      </c>
      <c r="L408" s="197">
        <v>31500</v>
      </c>
      <c r="M408" s="169" t="s">
        <v>7721</v>
      </c>
      <c r="N408" s="197">
        <v>35000</v>
      </c>
      <c r="O408" s="74">
        <v>20</v>
      </c>
      <c r="P408" s="197">
        <v>35000</v>
      </c>
      <c r="Q408" s="219" t="s">
        <v>11072</v>
      </c>
      <c r="R408" s="74">
        <v>20</v>
      </c>
      <c r="S408" s="465" t="s">
        <v>11332</v>
      </c>
      <c r="T408" s="465" t="s">
        <v>11333</v>
      </c>
      <c r="U408" s="466" t="s">
        <v>11334</v>
      </c>
    </row>
    <row r="409" spans="1:21" ht="45">
      <c r="A409" s="226">
        <v>402</v>
      </c>
      <c r="B409" s="28"/>
      <c r="C409" s="142" t="s">
        <v>11335</v>
      </c>
      <c r="D409" s="142" t="s">
        <v>11336</v>
      </c>
      <c r="E409" s="227" t="s">
        <v>11337</v>
      </c>
      <c r="F409" s="169" t="s">
        <v>30</v>
      </c>
      <c r="G409" s="449" t="s">
        <v>31</v>
      </c>
      <c r="H409" s="449" t="s">
        <v>32</v>
      </c>
      <c r="I409" s="449" t="s">
        <v>6</v>
      </c>
      <c r="J409" s="142" t="s">
        <v>8882</v>
      </c>
      <c r="K409" s="197">
        <v>50000</v>
      </c>
      <c r="L409" s="197">
        <v>31500</v>
      </c>
      <c r="M409" s="169" t="s">
        <v>7721</v>
      </c>
      <c r="N409" s="197">
        <v>35000</v>
      </c>
      <c r="O409" s="74">
        <v>20</v>
      </c>
      <c r="P409" s="197">
        <v>35000</v>
      </c>
      <c r="Q409" s="219" t="s">
        <v>11072</v>
      </c>
      <c r="R409" s="74">
        <v>20</v>
      </c>
      <c r="S409" s="465" t="s">
        <v>11338</v>
      </c>
      <c r="T409" s="465" t="s">
        <v>11339</v>
      </c>
      <c r="U409" s="466" t="s">
        <v>11340</v>
      </c>
    </row>
    <row r="410" spans="1:21" ht="76.5">
      <c r="A410" s="226">
        <v>403</v>
      </c>
      <c r="B410" s="28"/>
      <c r="C410" s="142" t="s">
        <v>11341</v>
      </c>
      <c r="D410" s="142" t="s">
        <v>11342</v>
      </c>
      <c r="E410" s="227" t="s">
        <v>11343</v>
      </c>
      <c r="F410" s="169" t="s">
        <v>30</v>
      </c>
      <c r="G410" s="449" t="s">
        <v>31</v>
      </c>
      <c r="H410" s="449" t="s">
        <v>32</v>
      </c>
      <c r="I410" s="449" t="s">
        <v>6</v>
      </c>
      <c r="J410" s="142" t="s">
        <v>8882</v>
      </c>
      <c r="K410" s="197">
        <v>50000</v>
      </c>
      <c r="L410" s="197">
        <v>31500</v>
      </c>
      <c r="M410" s="169" t="s">
        <v>7721</v>
      </c>
      <c r="N410" s="197">
        <v>35000</v>
      </c>
      <c r="O410" s="74">
        <v>20</v>
      </c>
      <c r="P410" s="197">
        <v>35000</v>
      </c>
      <c r="Q410" s="219" t="s">
        <v>11072</v>
      </c>
      <c r="R410" s="74">
        <v>20</v>
      </c>
      <c r="S410" s="465" t="s">
        <v>11344</v>
      </c>
      <c r="T410" s="465" t="s">
        <v>11345</v>
      </c>
      <c r="U410" s="466" t="s">
        <v>11346</v>
      </c>
    </row>
    <row r="411" spans="1:21" ht="63.75">
      <c r="A411" s="226">
        <v>404</v>
      </c>
      <c r="B411" s="28"/>
      <c r="C411" s="142" t="s">
        <v>11347</v>
      </c>
      <c r="D411" s="142" t="s">
        <v>11348</v>
      </c>
      <c r="E411" s="227" t="s">
        <v>11349</v>
      </c>
      <c r="F411" s="169" t="s">
        <v>30</v>
      </c>
      <c r="G411" s="449" t="s">
        <v>31</v>
      </c>
      <c r="H411" s="449" t="s">
        <v>32</v>
      </c>
      <c r="I411" s="449" t="s">
        <v>6</v>
      </c>
      <c r="J411" s="142" t="s">
        <v>8882</v>
      </c>
      <c r="K411" s="197">
        <v>100000</v>
      </c>
      <c r="L411" s="197">
        <v>63000</v>
      </c>
      <c r="M411" s="169" t="s">
        <v>7721</v>
      </c>
      <c r="N411" s="197">
        <v>70000</v>
      </c>
      <c r="O411" s="74">
        <v>20</v>
      </c>
      <c r="P411" s="197">
        <v>70000</v>
      </c>
      <c r="Q411" s="219" t="s">
        <v>11072</v>
      </c>
      <c r="R411" s="74">
        <v>20</v>
      </c>
      <c r="S411" s="465" t="s">
        <v>11350</v>
      </c>
      <c r="T411" s="465" t="s">
        <v>11351</v>
      </c>
      <c r="U411" s="466" t="s">
        <v>11352</v>
      </c>
    </row>
    <row r="412" spans="1:21" ht="63.75">
      <c r="A412" s="226">
        <v>405</v>
      </c>
      <c r="B412" s="28"/>
      <c r="C412" s="142" t="s">
        <v>11353</v>
      </c>
      <c r="D412" s="142" t="s">
        <v>4828</v>
      </c>
      <c r="E412" s="227" t="s">
        <v>11354</v>
      </c>
      <c r="F412" s="169" t="s">
        <v>30</v>
      </c>
      <c r="G412" s="449" t="s">
        <v>31</v>
      </c>
      <c r="H412" s="449" t="s">
        <v>41</v>
      </c>
      <c r="I412" s="449" t="s">
        <v>6</v>
      </c>
      <c r="J412" s="142" t="s">
        <v>8882</v>
      </c>
      <c r="K412" s="197">
        <v>50000</v>
      </c>
      <c r="L412" s="197">
        <v>31500</v>
      </c>
      <c r="M412" s="169" t="s">
        <v>7721</v>
      </c>
      <c r="N412" s="197">
        <v>35000</v>
      </c>
      <c r="O412" s="74">
        <v>20</v>
      </c>
      <c r="P412" s="197">
        <v>35000</v>
      </c>
      <c r="Q412" s="219" t="s">
        <v>11072</v>
      </c>
      <c r="R412" s="74">
        <v>20</v>
      </c>
      <c r="S412" s="465" t="s">
        <v>11355</v>
      </c>
      <c r="T412" s="465" t="s">
        <v>11356</v>
      </c>
      <c r="U412" s="466" t="s">
        <v>11357</v>
      </c>
    </row>
    <row r="413" spans="1:21" ht="63.75">
      <c r="A413" s="226">
        <v>406</v>
      </c>
      <c r="B413" s="28"/>
      <c r="C413" s="142" t="s">
        <v>11358</v>
      </c>
      <c r="D413" s="142" t="s">
        <v>3980</v>
      </c>
      <c r="E413" s="227" t="s">
        <v>11359</v>
      </c>
      <c r="F413" s="169" t="s">
        <v>30</v>
      </c>
      <c r="G413" s="449" t="s">
        <v>31</v>
      </c>
      <c r="H413" s="449" t="s">
        <v>41</v>
      </c>
      <c r="I413" s="449" t="s">
        <v>6</v>
      </c>
      <c r="J413" s="142" t="s">
        <v>8882</v>
      </c>
      <c r="K413" s="197">
        <v>50000</v>
      </c>
      <c r="L413" s="197">
        <v>31500</v>
      </c>
      <c r="M413" s="169" t="s">
        <v>7721</v>
      </c>
      <c r="N413" s="197">
        <v>35000</v>
      </c>
      <c r="O413" s="74">
        <v>20</v>
      </c>
      <c r="P413" s="197">
        <v>35000</v>
      </c>
      <c r="Q413" s="219" t="s">
        <v>11072</v>
      </c>
      <c r="R413" s="74">
        <v>20</v>
      </c>
      <c r="S413" s="465" t="s">
        <v>11360</v>
      </c>
      <c r="T413" s="465" t="s">
        <v>8183</v>
      </c>
      <c r="U413" s="466" t="s">
        <v>11361</v>
      </c>
    </row>
    <row r="414" spans="1:21" ht="76.5">
      <c r="A414" s="226">
        <v>407</v>
      </c>
      <c r="B414" s="28"/>
      <c r="C414" s="142" t="s">
        <v>11362</v>
      </c>
      <c r="D414" s="142" t="s">
        <v>3537</v>
      </c>
      <c r="E414" s="227" t="s">
        <v>11363</v>
      </c>
      <c r="F414" s="169" t="s">
        <v>30</v>
      </c>
      <c r="G414" s="449" t="s">
        <v>31</v>
      </c>
      <c r="H414" s="449" t="s">
        <v>41</v>
      </c>
      <c r="I414" s="449" t="s">
        <v>6</v>
      </c>
      <c r="J414" s="142" t="s">
        <v>8882</v>
      </c>
      <c r="K414" s="197">
        <v>50000</v>
      </c>
      <c r="L414" s="197">
        <v>31500</v>
      </c>
      <c r="M414" s="169" t="s">
        <v>7721</v>
      </c>
      <c r="N414" s="197">
        <v>35000</v>
      </c>
      <c r="O414" s="74">
        <v>20</v>
      </c>
      <c r="P414" s="197">
        <v>35000</v>
      </c>
      <c r="Q414" s="219" t="s">
        <v>11072</v>
      </c>
      <c r="R414" s="74">
        <v>20</v>
      </c>
      <c r="S414" s="465" t="s">
        <v>11364</v>
      </c>
      <c r="T414" s="465" t="s">
        <v>11365</v>
      </c>
      <c r="U414" s="466" t="s">
        <v>11366</v>
      </c>
    </row>
    <row r="415" spans="1:21" ht="153">
      <c r="A415" s="226">
        <v>408</v>
      </c>
      <c r="B415" s="28"/>
      <c r="C415" s="74" t="s">
        <v>11367</v>
      </c>
      <c r="D415" s="74" t="s">
        <v>11368</v>
      </c>
      <c r="E415" s="388" t="s">
        <v>11369</v>
      </c>
      <c r="F415" s="169" t="s">
        <v>30</v>
      </c>
      <c r="G415" s="449" t="s">
        <v>31</v>
      </c>
      <c r="H415" s="449" t="s">
        <v>32</v>
      </c>
      <c r="I415" s="449" t="s">
        <v>6</v>
      </c>
      <c r="J415" s="449"/>
      <c r="K415" s="197">
        <v>50000</v>
      </c>
      <c r="L415" s="197">
        <v>31500</v>
      </c>
      <c r="M415" s="169" t="s">
        <v>7721</v>
      </c>
      <c r="N415" s="74">
        <v>35000</v>
      </c>
      <c r="O415" s="74">
        <v>20</v>
      </c>
      <c r="P415" s="74">
        <v>35000</v>
      </c>
      <c r="Q415" s="219" t="s">
        <v>11072</v>
      </c>
      <c r="R415" s="74">
        <v>20</v>
      </c>
      <c r="S415" s="468" t="s">
        <v>11370</v>
      </c>
      <c r="T415" s="468" t="s">
        <v>11371</v>
      </c>
      <c r="U415" s="449">
        <v>476378391</v>
      </c>
    </row>
    <row r="416" spans="1:21" ht="153">
      <c r="A416" s="226">
        <v>409</v>
      </c>
      <c r="B416" s="28"/>
      <c r="C416" s="74" t="s">
        <v>11372</v>
      </c>
      <c r="D416" s="74" t="s">
        <v>11373</v>
      </c>
      <c r="E416" s="388" t="s">
        <v>11374</v>
      </c>
      <c r="F416" s="169" t="s">
        <v>30</v>
      </c>
      <c r="G416" s="449" t="s">
        <v>31</v>
      </c>
      <c r="H416" s="449" t="s">
        <v>32</v>
      </c>
      <c r="I416" s="449" t="s">
        <v>6</v>
      </c>
      <c r="J416" s="74"/>
      <c r="K416" s="197">
        <v>50000</v>
      </c>
      <c r="L416" s="197">
        <v>31500</v>
      </c>
      <c r="M416" s="169" t="s">
        <v>7721</v>
      </c>
      <c r="N416" s="74">
        <v>35000</v>
      </c>
      <c r="O416" s="74">
        <v>20</v>
      </c>
      <c r="P416" s="74">
        <v>35000</v>
      </c>
      <c r="Q416" s="219" t="s">
        <v>11072</v>
      </c>
      <c r="R416" s="74">
        <v>20</v>
      </c>
      <c r="S416" s="468" t="s">
        <v>11375</v>
      </c>
      <c r="T416" s="468" t="s">
        <v>11376</v>
      </c>
      <c r="U416" s="74">
        <v>476378227</v>
      </c>
    </row>
    <row r="417" spans="1:21" ht="102">
      <c r="A417" s="226">
        <v>410</v>
      </c>
      <c r="B417" s="28"/>
      <c r="C417" s="74" t="s">
        <v>11377</v>
      </c>
      <c r="D417" s="74" t="s">
        <v>6954</v>
      </c>
      <c r="E417" s="388" t="s">
        <v>11378</v>
      </c>
      <c r="F417" s="169" t="s">
        <v>30</v>
      </c>
      <c r="G417" s="449" t="s">
        <v>31</v>
      </c>
      <c r="H417" s="449" t="s">
        <v>41</v>
      </c>
      <c r="I417" s="449" t="s">
        <v>6</v>
      </c>
      <c r="J417" s="74"/>
      <c r="K417" s="197">
        <v>50000</v>
      </c>
      <c r="L417" s="197">
        <v>31500</v>
      </c>
      <c r="M417" s="169" t="s">
        <v>7721</v>
      </c>
      <c r="N417" s="74">
        <v>35000</v>
      </c>
      <c r="O417" s="74">
        <v>20</v>
      </c>
      <c r="P417" s="74">
        <v>35000</v>
      </c>
      <c r="Q417" s="219" t="s">
        <v>11072</v>
      </c>
      <c r="R417" s="74">
        <v>20</v>
      </c>
      <c r="S417" s="193">
        <v>50261365676</v>
      </c>
      <c r="T417" s="193" t="s">
        <v>11379</v>
      </c>
      <c r="U417" s="74">
        <v>476563921</v>
      </c>
    </row>
    <row r="418" spans="1:21" ht="89.25">
      <c r="A418" s="226">
        <v>411</v>
      </c>
      <c r="B418" s="28"/>
      <c r="C418" s="148" t="s">
        <v>11380</v>
      </c>
      <c r="D418" s="148" t="s">
        <v>11381</v>
      </c>
      <c r="E418" s="469" t="s">
        <v>11382</v>
      </c>
      <c r="F418" s="169" t="s">
        <v>30</v>
      </c>
      <c r="G418" s="449" t="s">
        <v>31</v>
      </c>
      <c r="H418" s="449" t="s">
        <v>41</v>
      </c>
      <c r="I418" s="449" t="s">
        <v>6</v>
      </c>
      <c r="J418" s="148" t="s">
        <v>3350</v>
      </c>
      <c r="K418" s="197">
        <v>50000</v>
      </c>
      <c r="L418" s="197">
        <v>31500</v>
      </c>
      <c r="M418" s="169" t="s">
        <v>7721</v>
      </c>
      <c r="N418" s="167">
        <v>35000</v>
      </c>
      <c r="O418" s="74">
        <v>20</v>
      </c>
      <c r="P418" s="167">
        <v>35000</v>
      </c>
      <c r="Q418" s="219" t="s">
        <v>11072</v>
      </c>
      <c r="R418" s="74">
        <v>20</v>
      </c>
      <c r="S418" s="470" t="s">
        <v>11383</v>
      </c>
      <c r="T418" s="470" t="s">
        <v>11384</v>
      </c>
      <c r="U418" s="471" t="s">
        <v>11385</v>
      </c>
    </row>
    <row r="419" spans="1:21" ht="89.25">
      <c r="A419" s="226">
        <v>412</v>
      </c>
      <c r="B419" s="28"/>
      <c r="C419" s="148" t="s">
        <v>8145</v>
      </c>
      <c r="D419" s="148" t="s">
        <v>9478</v>
      </c>
      <c r="E419" s="469" t="s">
        <v>11386</v>
      </c>
      <c r="F419" s="169" t="s">
        <v>30</v>
      </c>
      <c r="G419" s="449" t="s">
        <v>31</v>
      </c>
      <c r="H419" s="449" t="s">
        <v>32</v>
      </c>
      <c r="I419" s="449" t="s">
        <v>6</v>
      </c>
      <c r="J419" s="148" t="s">
        <v>9121</v>
      </c>
      <c r="K419" s="197">
        <v>50000</v>
      </c>
      <c r="L419" s="197">
        <v>31500</v>
      </c>
      <c r="M419" s="169" t="s">
        <v>7721</v>
      </c>
      <c r="N419" s="167">
        <v>35000</v>
      </c>
      <c r="O419" s="74">
        <v>20</v>
      </c>
      <c r="P419" s="167">
        <v>35000</v>
      </c>
      <c r="Q419" s="219" t="s">
        <v>11072</v>
      </c>
      <c r="R419" s="74">
        <v>20</v>
      </c>
      <c r="S419" s="470" t="s">
        <v>11387</v>
      </c>
      <c r="T419" s="470" t="s">
        <v>11388</v>
      </c>
      <c r="U419" s="471" t="s">
        <v>11389</v>
      </c>
    </row>
    <row r="420" spans="1:21" ht="76.5">
      <c r="A420" s="226">
        <v>413</v>
      </c>
      <c r="B420" s="28"/>
      <c r="C420" s="148" t="s">
        <v>9321</v>
      </c>
      <c r="D420" s="148" t="s">
        <v>3909</v>
      </c>
      <c r="E420" s="469" t="s">
        <v>11390</v>
      </c>
      <c r="F420" s="169" t="s">
        <v>30</v>
      </c>
      <c r="G420" s="449" t="s">
        <v>31</v>
      </c>
      <c r="H420" s="449" t="s">
        <v>41</v>
      </c>
      <c r="I420" s="449" t="s">
        <v>6</v>
      </c>
      <c r="J420" s="148" t="s">
        <v>3350</v>
      </c>
      <c r="K420" s="197">
        <v>50000</v>
      </c>
      <c r="L420" s="197">
        <v>31500</v>
      </c>
      <c r="M420" s="169" t="s">
        <v>7721</v>
      </c>
      <c r="N420" s="148">
        <v>35000</v>
      </c>
      <c r="O420" s="74">
        <v>20</v>
      </c>
      <c r="P420" s="148">
        <v>35000</v>
      </c>
      <c r="Q420" s="219" t="s">
        <v>11072</v>
      </c>
      <c r="R420" s="74">
        <v>20</v>
      </c>
      <c r="S420" s="470" t="s">
        <v>11391</v>
      </c>
      <c r="T420" s="470" t="s">
        <v>11392</v>
      </c>
      <c r="U420" s="471" t="s">
        <v>11393</v>
      </c>
    </row>
    <row r="421" spans="1:21" ht="102">
      <c r="A421" s="226">
        <v>414</v>
      </c>
      <c r="B421" s="28"/>
      <c r="C421" s="148" t="s">
        <v>11394</v>
      </c>
      <c r="D421" s="148" t="s">
        <v>3717</v>
      </c>
      <c r="E421" s="469" t="s">
        <v>11395</v>
      </c>
      <c r="F421" s="169" t="s">
        <v>30</v>
      </c>
      <c r="G421" s="449" t="s">
        <v>31</v>
      </c>
      <c r="H421" s="449" t="s">
        <v>41</v>
      </c>
      <c r="I421" s="449" t="s">
        <v>6</v>
      </c>
      <c r="J421" s="148" t="s">
        <v>3350</v>
      </c>
      <c r="K421" s="197">
        <v>50000</v>
      </c>
      <c r="L421" s="197">
        <v>31500</v>
      </c>
      <c r="M421" s="169" t="s">
        <v>7721</v>
      </c>
      <c r="N421" s="148">
        <v>35000</v>
      </c>
      <c r="O421" s="74">
        <v>20</v>
      </c>
      <c r="P421" s="148">
        <v>35000</v>
      </c>
      <c r="Q421" s="219" t="s">
        <v>11072</v>
      </c>
      <c r="R421" s="74">
        <v>20</v>
      </c>
      <c r="S421" s="470" t="s">
        <v>11396</v>
      </c>
      <c r="T421" s="470" t="s">
        <v>11397</v>
      </c>
      <c r="U421" s="471" t="s">
        <v>11398</v>
      </c>
    </row>
    <row r="422" spans="1:21" ht="63.75">
      <c r="A422" s="226">
        <v>415</v>
      </c>
      <c r="B422" s="28"/>
      <c r="C422" s="70" t="s">
        <v>11399</v>
      </c>
      <c r="D422" s="70" t="s">
        <v>11400</v>
      </c>
      <c r="E422" s="472" t="s">
        <v>11401</v>
      </c>
      <c r="F422" s="169" t="s">
        <v>30</v>
      </c>
      <c r="G422" s="449" t="s">
        <v>31</v>
      </c>
      <c r="H422" s="449" t="s">
        <v>41</v>
      </c>
      <c r="I422" s="449" t="s">
        <v>6</v>
      </c>
      <c r="J422" s="70" t="s">
        <v>3350</v>
      </c>
      <c r="K422" s="197">
        <v>50000</v>
      </c>
      <c r="L422" s="197">
        <v>31500</v>
      </c>
      <c r="M422" s="169" t="s">
        <v>7721</v>
      </c>
      <c r="N422" s="74">
        <v>35000</v>
      </c>
      <c r="O422" s="74">
        <v>20</v>
      </c>
      <c r="P422" s="74">
        <v>35000</v>
      </c>
      <c r="Q422" s="219" t="s">
        <v>11072</v>
      </c>
      <c r="R422" s="74">
        <v>20</v>
      </c>
      <c r="S422" s="473" t="s">
        <v>11402</v>
      </c>
      <c r="T422" s="473" t="s">
        <v>11403</v>
      </c>
      <c r="U422" s="474" t="s">
        <v>11404</v>
      </c>
    </row>
    <row r="423" spans="1:21" ht="63.75">
      <c r="A423" s="226">
        <v>416</v>
      </c>
      <c r="B423" s="28"/>
      <c r="C423" s="70" t="s">
        <v>11405</v>
      </c>
      <c r="D423" s="70" t="s">
        <v>8247</v>
      </c>
      <c r="E423" s="472" t="s">
        <v>11406</v>
      </c>
      <c r="F423" s="169" t="s">
        <v>30</v>
      </c>
      <c r="G423" s="449" t="s">
        <v>31</v>
      </c>
      <c r="H423" s="449" t="s">
        <v>41</v>
      </c>
      <c r="I423" s="449" t="s">
        <v>6</v>
      </c>
      <c r="J423" s="70" t="s">
        <v>3350</v>
      </c>
      <c r="K423" s="197">
        <v>50000</v>
      </c>
      <c r="L423" s="197">
        <v>31500</v>
      </c>
      <c r="M423" s="169" t="s">
        <v>7721</v>
      </c>
      <c r="N423" s="74">
        <v>35000</v>
      </c>
      <c r="O423" s="74">
        <v>20</v>
      </c>
      <c r="P423" s="74">
        <v>35000</v>
      </c>
      <c r="Q423" s="219" t="s">
        <v>11072</v>
      </c>
      <c r="R423" s="74">
        <v>20</v>
      </c>
      <c r="S423" s="473" t="s">
        <v>11407</v>
      </c>
      <c r="T423" s="473" t="s">
        <v>11408</v>
      </c>
      <c r="U423" s="474" t="s">
        <v>11409</v>
      </c>
    </row>
    <row r="424" spans="1:21" ht="63.75">
      <c r="A424" s="226">
        <v>417</v>
      </c>
      <c r="B424" s="28"/>
      <c r="C424" s="70" t="s">
        <v>11410</v>
      </c>
      <c r="D424" s="70" t="s">
        <v>11411</v>
      </c>
      <c r="E424" s="472" t="s">
        <v>11412</v>
      </c>
      <c r="F424" s="169" t="s">
        <v>30</v>
      </c>
      <c r="G424" s="449" t="s">
        <v>31</v>
      </c>
      <c r="H424" s="449" t="s">
        <v>41</v>
      </c>
      <c r="I424" s="449" t="s">
        <v>6</v>
      </c>
      <c r="J424" s="70" t="s">
        <v>3350</v>
      </c>
      <c r="K424" s="197">
        <v>50000</v>
      </c>
      <c r="L424" s="197">
        <v>31500</v>
      </c>
      <c r="M424" s="169" t="s">
        <v>7721</v>
      </c>
      <c r="N424" s="74">
        <v>35000</v>
      </c>
      <c r="O424" s="74">
        <v>20</v>
      </c>
      <c r="P424" s="74">
        <v>35000</v>
      </c>
      <c r="Q424" s="219" t="s">
        <v>11072</v>
      </c>
      <c r="R424" s="74">
        <v>20</v>
      </c>
      <c r="S424" s="473" t="s">
        <v>11413</v>
      </c>
      <c r="T424" s="473" t="s">
        <v>11414</v>
      </c>
      <c r="U424" s="474" t="s">
        <v>11415</v>
      </c>
    </row>
    <row r="425" spans="1:21" ht="102">
      <c r="A425" s="226">
        <v>418</v>
      </c>
      <c r="B425" s="28"/>
      <c r="C425" s="74" t="s">
        <v>8852</v>
      </c>
      <c r="D425" s="74" t="s">
        <v>11416</v>
      </c>
      <c r="E425" s="388" t="s">
        <v>11417</v>
      </c>
      <c r="F425" s="169" t="s">
        <v>30</v>
      </c>
      <c r="G425" s="449" t="s">
        <v>31</v>
      </c>
      <c r="H425" s="449" t="s">
        <v>32</v>
      </c>
      <c r="I425" s="449" t="s">
        <v>6</v>
      </c>
      <c r="J425" s="449"/>
      <c r="K425" s="197">
        <v>50000</v>
      </c>
      <c r="L425" s="197">
        <v>31500</v>
      </c>
      <c r="M425" s="169" t="s">
        <v>7721</v>
      </c>
      <c r="N425" s="74">
        <v>35000</v>
      </c>
      <c r="O425" s="74">
        <v>20</v>
      </c>
      <c r="P425" s="74">
        <v>35000</v>
      </c>
      <c r="Q425" s="219" t="s">
        <v>11072</v>
      </c>
      <c r="R425" s="74">
        <v>20</v>
      </c>
      <c r="S425" s="468" t="s">
        <v>11418</v>
      </c>
      <c r="T425" s="468" t="s">
        <v>11419</v>
      </c>
      <c r="U425" s="449">
        <v>478126286</v>
      </c>
    </row>
    <row r="426" spans="1:21" ht="76.5">
      <c r="A426" s="226">
        <v>419</v>
      </c>
      <c r="B426" s="28"/>
      <c r="C426" s="74" t="s">
        <v>11420</v>
      </c>
      <c r="D426" s="74" t="s">
        <v>8145</v>
      </c>
      <c r="E426" s="219" t="s">
        <v>11421</v>
      </c>
      <c r="F426" s="70" t="s">
        <v>30</v>
      </c>
      <c r="G426" s="449" t="s">
        <v>31</v>
      </c>
      <c r="H426" s="449" t="s">
        <v>41</v>
      </c>
      <c r="I426" s="449" t="s">
        <v>6</v>
      </c>
      <c r="J426" s="74" t="s">
        <v>9121</v>
      </c>
      <c r="K426" s="197">
        <v>50000</v>
      </c>
      <c r="L426" s="197">
        <v>31500</v>
      </c>
      <c r="M426" s="70" t="s">
        <v>11422</v>
      </c>
      <c r="N426" s="449">
        <v>35000</v>
      </c>
      <c r="O426" s="74">
        <v>20</v>
      </c>
      <c r="P426" s="449">
        <v>35000</v>
      </c>
      <c r="Q426" s="219" t="s">
        <v>11423</v>
      </c>
      <c r="R426" s="74">
        <v>20</v>
      </c>
      <c r="S426" s="475" t="s">
        <v>11424</v>
      </c>
      <c r="T426" s="475" t="s">
        <v>11425</v>
      </c>
      <c r="U426" s="475" t="s">
        <v>11426</v>
      </c>
    </row>
    <row r="427" spans="1:21" ht="51">
      <c r="A427" s="226">
        <v>420</v>
      </c>
      <c r="B427" s="28"/>
      <c r="C427" s="74" t="s">
        <v>11427</v>
      </c>
      <c r="D427" s="74" t="s">
        <v>11428</v>
      </c>
      <c r="E427" s="219" t="s">
        <v>11429</v>
      </c>
      <c r="F427" s="70" t="s">
        <v>30</v>
      </c>
      <c r="G427" s="449" t="s">
        <v>31</v>
      </c>
      <c r="H427" s="449" t="s">
        <v>41</v>
      </c>
      <c r="I427" s="449" t="s">
        <v>6</v>
      </c>
      <c r="J427" s="74" t="s">
        <v>8882</v>
      </c>
      <c r="K427" s="197">
        <v>50000</v>
      </c>
      <c r="L427" s="197">
        <v>31500</v>
      </c>
      <c r="M427" s="70" t="s">
        <v>11422</v>
      </c>
      <c r="N427" s="449">
        <v>35000</v>
      </c>
      <c r="O427" s="74">
        <v>20</v>
      </c>
      <c r="P427" s="449">
        <v>35000</v>
      </c>
      <c r="Q427" s="219" t="s">
        <v>11423</v>
      </c>
      <c r="R427" s="74">
        <v>20</v>
      </c>
      <c r="S427" s="475" t="s">
        <v>11430</v>
      </c>
      <c r="T427" s="475" t="s">
        <v>11431</v>
      </c>
      <c r="U427" s="475" t="s">
        <v>11432</v>
      </c>
    </row>
    <row r="428" spans="1:21" ht="63.75">
      <c r="A428" s="226">
        <v>421</v>
      </c>
      <c r="B428" s="28"/>
      <c r="C428" s="74" t="s">
        <v>11433</v>
      </c>
      <c r="D428" s="74" t="s">
        <v>11434</v>
      </c>
      <c r="E428" s="219" t="s">
        <v>11435</v>
      </c>
      <c r="F428" s="70" t="s">
        <v>30</v>
      </c>
      <c r="G428" s="449" t="s">
        <v>31</v>
      </c>
      <c r="H428" s="449" t="s">
        <v>41</v>
      </c>
      <c r="I428" s="449" t="s">
        <v>6</v>
      </c>
      <c r="J428" s="74" t="s">
        <v>8882</v>
      </c>
      <c r="K428" s="197">
        <v>50000</v>
      </c>
      <c r="L428" s="197">
        <v>31500</v>
      </c>
      <c r="M428" s="70" t="s">
        <v>11422</v>
      </c>
      <c r="N428" s="449">
        <v>35000</v>
      </c>
      <c r="O428" s="74">
        <v>20</v>
      </c>
      <c r="P428" s="449">
        <v>35000</v>
      </c>
      <c r="Q428" s="219" t="s">
        <v>11423</v>
      </c>
      <c r="R428" s="74">
        <v>20</v>
      </c>
      <c r="S428" s="475" t="s">
        <v>11436</v>
      </c>
      <c r="T428" s="475" t="s">
        <v>11437</v>
      </c>
      <c r="U428" s="475" t="s">
        <v>11438</v>
      </c>
    </row>
    <row r="429" spans="1:21" ht="63.75">
      <c r="A429" s="226">
        <v>422</v>
      </c>
      <c r="B429" s="28"/>
      <c r="C429" s="74" t="s">
        <v>3694</v>
      </c>
      <c r="D429" s="74" t="s">
        <v>11291</v>
      </c>
      <c r="E429" s="219" t="s">
        <v>11439</v>
      </c>
      <c r="F429" s="70" t="s">
        <v>30</v>
      </c>
      <c r="G429" s="449" t="s">
        <v>31</v>
      </c>
      <c r="H429" s="449" t="s">
        <v>41</v>
      </c>
      <c r="I429" s="449" t="s">
        <v>6</v>
      </c>
      <c r="J429" s="74" t="s">
        <v>8882</v>
      </c>
      <c r="K429" s="197">
        <v>50000</v>
      </c>
      <c r="L429" s="197">
        <v>31500</v>
      </c>
      <c r="M429" s="70" t="s">
        <v>11422</v>
      </c>
      <c r="N429" s="449">
        <v>35000</v>
      </c>
      <c r="O429" s="74">
        <v>20</v>
      </c>
      <c r="P429" s="449">
        <v>35000</v>
      </c>
      <c r="Q429" s="219" t="s">
        <v>11423</v>
      </c>
      <c r="R429" s="74">
        <v>20</v>
      </c>
      <c r="S429" s="475" t="s">
        <v>11440</v>
      </c>
      <c r="T429" s="476" t="s">
        <v>11441</v>
      </c>
      <c r="U429" s="476" t="s">
        <v>11442</v>
      </c>
    </row>
    <row r="430" spans="1:21" ht="51">
      <c r="A430" s="226">
        <v>423</v>
      </c>
      <c r="B430" s="28"/>
      <c r="C430" s="74" t="s">
        <v>6398</v>
      </c>
      <c r="D430" s="74" t="s">
        <v>11443</v>
      </c>
      <c r="E430" s="219" t="s">
        <v>11444</v>
      </c>
      <c r="F430" s="70" t="s">
        <v>30</v>
      </c>
      <c r="G430" s="449" t="s">
        <v>31</v>
      </c>
      <c r="H430" s="449" t="s">
        <v>32</v>
      </c>
      <c r="I430" s="449" t="s">
        <v>6</v>
      </c>
      <c r="J430" s="74" t="s">
        <v>8882</v>
      </c>
      <c r="K430" s="197">
        <v>50000</v>
      </c>
      <c r="L430" s="197">
        <v>31500</v>
      </c>
      <c r="M430" s="70" t="s">
        <v>11422</v>
      </c>
      <c r="N430" s="449">
        <v>35000</v>
      </c>
      <c r="O430" s="74">
        <v>20</v>
      </c>
      <c r="P430" s="449">
        <v>35000</v>
      </c>
      <c r="Q430" s="219" t="s">
        <v>11423</v>
      </c>
      <c r="R430" s="74">
        <v>20</v>
      </c>
      <c r="S430" s="476" t="s">
        <v>11445</v>
      </c>
      <c r="T430" s="476" t="s">
        <v>11446</v>
      </c>
      <c r="U430" s="476" t="s">
        <v>11447</v>
      </c>
    </row>
    <row r="431" spans="1:21" ht="51">
      <c r="A431" s="226">
        <v>424</v>
      </c>
      <c r="B431" s="28"/>
      <c r="C431" s="74" t="s">
        <v>11448</v>
      </c>
      <c r="D431" s="74" t="s">
        <v>6336</v>
      </c>
      <c r="E431" s="219" t="s">
        <v>11449</v>
      </c>
      <c r="F431" s="70" t="s">
        <v>30</v>
      </c>
      <c r="G431" s="449" t="s">
        <v>31</v>
      </c>
      <c r="H431" s="449" t="s">
        <v>41</v>
      </c>
      <c r="I431" s="449" t="s">
        <v>6</v>
      </c>
      <c r="J431" s="74" t="s">
        <v>8882</v>
      </c>
      <c r="K431" s="197">
        <v>50000</v>
      </c>
      <c r="L431" s="197">
        <v>31500</v>
      </c>
      <c r="M431" s="70" t="s">
        <v>11422</v>
      </c>
      <c r="N431" s="449">
        <v>35000</v>
      </c>
      <c r="O431" s="74">
        <v>20</v>
      </c>
      <c r="P431" s="449">
        <v>35000</v>
      </c>
      <c r="Q431" s="219" t="s">
        <v>11423</v>
      </c>
      <c r="R431" s="74">
        <v>20</v>
      </c>
      <c r="S431" s="475" t="s">
        <v>11450</v>
      </c>
      <c r="T431" s="476" t="s">
        <v>11451</v>
      </c>
      <c r="U431" s="476" t="s">
        <v>11452</v>
      </c>
    </row>
    <row r="432" spans="1:21" ht="51">
      <c r="A432" s="226">
        <v>425</v>
      </c>
      <c r="B432" s="28"/>
      <c r="C432" s="74" t="s">
        <v>9245</v>
      </c>
      <c r="D432" s="74" t="s">
        <v>11453</v>
      </c>
      <c r="E432" s="219" t="s">
        <v>11454</v>
      </c>
      <c r="F432" s="70" t="s">
        <v>30</v>
      </c>
      <c r="G432" s="449" t="s">
        <v>31</v>
      </c>
      <c r="H432" s="449" t="s">
        <v>32</v>
      </c>
      <c r="I432" s="449" t="s">
        <v>6</v>
      </c>
      <c r="J432" s="74" t="s">
        <v>8882</v>
      </c>
      <c r="K432" s="197">
        <v>50000</v>
      </c>
      <c r="L432" s="197">
        <v>31500</v>
      </c>
      <c r="M432" s="70" t="s">
        <v>11422</v>
      </c>
      <c r="N432" s="449">
        <v>35000</v>
      </c>
      <c r="O432" s="74">
        <v>20</v>
      </c>
      <c r="P432" s="449">
        <v>35000</v>
      </c>
      <c r="Q432" s="219" t="s">
        <v>11423</v>
      </c>
      <c r="R432" s="74">
        <v>20</v>
      </c>
      <c r="S432" s="475" t="s">
        <v>11455</v>
      </c>
      <c r="T432" s="476" t="s">
        <v>11456</v>
      </c>
      <c r="U432" s="476" t="s">
        <v>11457</v>
      </c>
    </row>
    <row r="433" spans="1:21" ht="76.5">
      <c r="A433" s="226">
        <v>426</v>
      </c>
      <c r="B433" s="28"/>
      <c r="C433" s="74" t="s">
        <v>11458</v>
      </c>
      <c r="D433" s="74" t="s">
        <v>11459</v>
      </c>
      <c r="E433" s="219" t="s">
        <v>11460</v>
      </c>
      <c r="F433" s="70" t="s">
        <v>30</v>
      </c>
      <c r="G433" s="449" t="s">
        <v>31</v>
      </c>
      <c r="H433" s="449" t="s">
        <v>32</v>
      </c>
      <c r="I433" s="449" t="s">
        <v>6</v>
      </c>
      <c r="J433" s="74" t="s">
        <v>3350</v>
      </c>
      <c r="K433" s="197">
        <v>50000</v>
      </c>
      <c r="L433" s="197">
        <v>31500</v>
      </c>
      <c r="M433" s="70" t="s">
        <v>11422</v>
      </c>
      <c r="N433" s="449">
        <v>35000</v>
      </c>
      <c r="O433" s="74">
        <v>20</v>
      </c>
      <c r="P433" s="449">
        <v>35000</v>
      </c>
      <c r="Q433" s="219" t="s">
        <v>11423</v>
      </c>
      <c r="R433" s="74">
        <v>20</v>
      </c>
      <c r="S433" s="475" t="s">
        <v>11461</v>
      </c>
      <c r="T433" s="476" t="s">
        <v>11462</v>
      </c>
      <c r="U433" s="476" t="s">
        <v>11463</v>
      </c>
    </row>
    <row r="434" spans="1:21" ht="63.75">
      <c r="A434" s="226">
        <v>427</v>
      </c>
      <c r="B434" s="28"/>
      <c r="C434" s="74" t="s">
        <v>11464</v>
      </c>
      <c r="D434" s="74" t="s">
        <v>11465</v>
      </c>
      <c r="E434" s="219" t="s">
        <v>11466</v>
      </c>
      <c r="F434" s="70" t="s">
        <v>30</v>
      </c>
      <c r="G434" s="449" t="s">
        <v>31</v>
      </c>
      <c r="H434" s="449" t="s">
        <v>41</v>
      </c>
      <c r="I434" s="449" t="s">
        <v>6</v>
      </c>
      <c r="J434" s="74" t="s">
        <v>3350</v>
      </c>
      <c r="K434" s="197">
        <v>50000</v>
      </c>
      <c r="L434" s="197">
        <v>31500</v>
      </c>
      <c r="M434" s="70" t="s">
        <v>9846</v>
      </c>
      <c r="N434" s="449">
        <v>35000</v>
      </c>
      <c r="O434" s="74">
        <v>20</v>
      </c>
      <c r="P434" s="449">
        <v>35000</v>
      </c>
      <c r="Q434" s="219" t="s">
        <v>11423</v>
      </c>
      <c r="R434" s="74">
        <v>20</v>
      </c>
      <c r="S434" s="475" t="s">
        <v>11467</v>
      </c>
      <c r="T434" s="476" t="s">
        <v>11468</v>
      </c>
      <c r="U434" s="476" t="s">
        <v>11469</v>
      </c>
    </row>
    <row r="435" spans="1:21" ht="51">
      <c r="A435" s="226">
        <v>428</v>
      </c>
      <c r="B435" s="28"/>
      <c r="C435" s="74" t="s">
        <v>9569</v>
      </c>
      <c r="D435" s="74" t="s">
        <v>8340</v>
      </c>
      <c r="E435" s="219" t="s">
        <v>11470</v>
      </c>
      <c r="F435" s="70" t="s">
        <v>30</v>
      </c>
      <c r="G435" s="449" t="s">
        <v>31</v>
      </c>
      <c r="H435" s="449" t="s">
        <v>32</v>
      </c>
      <c r="I435" s="449" t="s">
        <v>6</v>
      </c>
      <c r="J435" s="74" t="s">
        <v>8882</v>
      </c>
      <c r="K435" s="197">
        <v>50000</v>
      </c>
      <c r="L435" s="197">
        <v>31500</v>
      </c>
      <c r="M435" s="70" t="s">
        <v>9846</v>
      </c>
      <c r="N435" s="449">
        <v>35000</v>
      </c>
      <c r="O435" s="74">
        <v>20</v>
      </c>
      <c r="P435" s="449">
        <v>35000</v>
      </c>
      <c r="Q435" s="219" t="s">
        <v>11423</v>
      </c>
      <c r="R435" s="74">
        <v>20</v>
      </c>
      <c r="S435" s="475" t="s">
        <v>11471</v>
      </c>
      <c r="T435" s="476" t="s">
        <v>11472</v>
      </c>
      <c r="U435" s="476" t="s">
        <v>11473</v>
      </c>
    </row>
    <row r="436" spans="1:21" ht="89.25">
      <c r="A436" s="226">
        <v>429</v>
      </c>
      <c r="B436" s="28"/>
      <c r="C436" s="74" t="s">
        <v>11474</v>
      </c>
      <c r="D436" s="74" t="s">
        <v>6292</v>
      </c>
      <c r="E436" s="219" t="s">
        <v>11475</v>
      </c>
      <c r="F436" s="70" t="s">
        <v>30</v>
      </c>
      <c r="G436" s="449" t="s">
        <v>31</v>
      </c>
      <c r="H436" s="449" t="s">
        <v>41</v>
      </c>
      <c r="I436" s="449" t="s">
        <v>6</v>
      </c>
      <c r="J436" s="74" t="s">
        <v>3424</v>
      </c>
      <c r="K436" s="197">
        <v>50000</v>
      </c>
      <c r="L436" s="197">
        <v>31500</v>
      </c>
      <c r="M436" s="70" t="s">
        <v>9846</v>
      </c>
      <c r="N436" s="449">
        <v>35000</v>
      </c>
      <c r="O436" s="74">
        <v>20</v>
      </c>
      <c r="P436" s="449">
        <v>35000</v>
      </c>
      <c r="Q436" s="219" t="s">
        <v>11423</v>
      </c>
      <c r="R436" s="74">
        <v>20</v>
      </c>
      <c r="S436" s="475" t="s">
        <v>11476</v>
      </c>
      <c r="T436" s="476" t="s">
        <v>11477</v>
      </c>
      <c r="U436" s="476" t="s">
        <v>11478</v>
      </c>
    </row>
    <row r="437" spans="1:21" ht="38.25">
      <c r="A437" s="226">
        <v>430</v>
      </c>
      <c r="B437" s="28"/>
      <c r="C437" s="74" t="s">
        <v>11479</v>
      </c>
      <c r="D437" s="74" t="s">
        <v>9455</v>
      </c>
      <c r="E437" s="219" t="s">
        <v>11480</v>
      </c>
      <c r="F437" s="70" t="s">
        <v>30</v>
      </c>
      <c r="G437" s="449" t="s">
        <v>31</v>
      </c>
      <c r="H437" s="449" t="s">
        <v>41</v>
      </c>
      <c r="I437" s="449" t="s">
        <v>6</v>
      </c>
      <c r="J437" s="74" t="s">
        <v>8109</v>
      </c>
      <c r="K437" s="197">
        <v>50000</v>
      </c>
      <c r="L437" s="197">
        <v>31500</v>
      </c>
      <c r="M437" s="70" t="s">
        <v>9846</v>
      </c>
      <c r="N437" s="449">
        <v>35000</v>
      </c>
      <c r="O437" s="74">
        <v>20</v>
      </c>
      <c r="P437" s="449">
        <v>35000</v>
      </c>
      <c r="Q437" s="219" t="s">
        <v>11423</v>
      </c>
      <c r="R437" s="74">
        <v>20</v>
      </c>
      <c r="S437" s="475" t="s">
        <v>11481</v>
      </c>
      <c r="T437" s="476" t="s">
        <v>11482</v>
      </c>
      <c r="U437" s="476" t="s">
        <v>11483</v>
      </c>
    </row>
    <row r="438" spans="1:21" ht="51">
      <c r="A438" s="226">
        <v>431</v>
      </c>
      <c r="B438" s="28"/>
      <c r="C438" s="74" t="s">
        <v>11484</v>
      </c>
      <c r="D438" s="74" t="s">
        <v>11485</v>
      </c>
      <c r="E438" s="219" t="s">
        <v>11486</v>
      </c>
      <c r="F438" s="70" t="s">
        <v>30</v>
      </c>
      <c r="G438" s="449" t="s">
        <v>31</v>
      </c>
      <c r="H438" s="449" t="s">
        <v>41</v>
      </c>
      <c r="I438" s="449" t="s">
        <v>6</v>
      </c>
      <c r="J438" s="74" t="s">
        <v>8882</v>
      </c>
      <c r="K438" s="197">
        <v>50000</v>
      </c>
      <c r="L438" s="197">
        <v>31500</v>
      </c>
      <c r="M438" s="70" t="s">
        <v>9846</v>
      </c>
      <c r="N438" s="449">
        <v>35000</v>
      </c>
      <c r="O438" s="74">
        <v>20</v>
      </c>
      <c r="P438" s="449">
        <v>35000</v>
      </c>
      <c r="Q438" s="219" t="s">
        <v>11423</v>
      </c>
      <c r="R438" s="74">
        <v>20</v>
      </c>
      <c r="S438" s="475" t="s">
        <v>11487</v>
      </c>
      <c r="T438" s="476" t="s">
        <v>11488</v>
      </c>
      <c r="U438" s="476" t="s">
        <v>11489</v>
      </c>
    </row>
    <row r="439" spans="1:21" ht="30">
      <c r="A439" s="226">
        <v>432</v>
      </c>
      <c r="B439" s="28"/>
      <c r="C439" s="74" t="s">
        <v>11490</v>
      </c>
      <c r="D439" s="74" t="s">
        <v>11491</v>
      </c>
      <c r="E439" s="219" t="s">
        <v>11492</v>
      </c>
      <c r="F439" s="70" t="s">
        <v>30</v>
      </c>
      <c r="G439" s="449" t="s">
        <v>31</v>
      </c>
      <c r="H439" s="449" t="s">
        <v>32</v>
      </c>
      <c r="I439" s="449" t="s">
        <v>6</v>
      </c>
      <c r="J439" s="74" t="s">
        <v>11493</v>
      </c>
      <c r="K439" s="197">
        <v>50000</v>
      </c>
      <c r="L439" s="197">
        <v>31500</v>
      </c>
      <c r="M439" s="70" t="s">
        <v>9846</v>
      </c>
      <c r="N439" s="449">
        <v>35000</v>
      </c>
      <c r="O439" s="74">
        <v>20</v>
      </c>
      <c r="P439" s="449">
        <v>35000</v>
      </c>
      <c r="Q439" s="219" t="s">
        <v>11423</v>
      </c>
      <c r="R439" s="74">
        <v>20</v>
      </c>
      <c r="S439" s="475" t="s">
        <v>11494</v>
      </c>
      <c r="T439" s="476" t="s">
        <v>11495</v>
      </c>
      <c r="U439" s="476" t="s">
        <v>11496</v>
      </c>
    </row>
    <row r="440" spans="1:21" ht="51">
      <c r="A440" s="226">
        <v>433</v>
      </c>
      <c r="B440" s="28"/>
      <c r="C440" s="74" t="s">
        <v>11497</v>
      </c>
      <c r="D440" s="74" t="s">
        <v>11498</v>
      </c>
      <c r="E440" s="219" t="s">
        <v>11499</v>
      </c>
      <c r="F440" s="70" t="s">
        <v>30</v>
      </c>
      <c r="G440" s="449" t="s">
        <v>31</v>
      </c>
      <c r="H440" s="449" t="s">
        <v>41</v>
      </c>
      <c r="I440" s="449" t="s">
        <v>6</v>
      </c>
      <c r="J440" s="74" t="s">
        <v>3350</v>
      </c>
      <c r="K440" s="197">
        <v>50000</v>
      </c>
      <c r="L440" s="197">
        <v>31500</v>
      </c>
      <c r="M440" s="70" t="s">
        <v>9846</v>
      </c>
      <c r="N440" s="449">
        <v>35000</v>
      </c>
      <c r="O440" s="74">
        <v>20</v>
      </c>
      <c r="P440" s="449">
        <v>35000</v>
      </c>
      <c r="Q440" s="219" t="s">
        <v>11423</v>
      </c>
      <c r="R440" s="74">
        <v>20</v>
      </c>
      <c r="S440" s="475" t="s">
        <v>11500</v>
      </c>
      <c r="T440" s="476" t="s">
        <v>11501</v>
      </c>
      <c r="U440" s="476" t="s">
        <v>11502</v>
      </c>
    </row>
    <row r="441" spans="1:21" ht="45">
      <c r="A441" s="226">
        <v>434</v>
      </c>
      <c r="B441" s="28"/>
      <c r="C441" s="74" t="s">
        <v>11503</v>
      </c>
      <c r="D441" s="74" t="s">
        <v>11504</v>
      </c>
      <c r="E441" s="219" t="s">
        <v>11505</v>
      </c>
      <c r="F441" s="70" t="s">
        <v>30</v>
      </c>
      <c r="G441" s="449" t="s">
        <v>31</v>
      </c>
      <c r="H441" s="449" t="s">
        <v>32</v>
      </c>
      <c r="I441" s="449" t="s">
        <v>6</v>
      </c>
      <c r="J441" s="74" t="s">
        <v>8882</v>
      </c>
      <c r="K441" s="197">
        <v>50000</v>
      </c>
      <c r="L441" s="197">
        <v>31500</v>
      </c>
      <c r="M441" s="70" t="s">
        <v>9846</v>
      </c>
      <c r="N441" s="449">
        <v>35000</v>
      </c>
      <c r="O441" s="74">
        <v>20</v>
      </c>
      <c r="P441" s="449">
        <v>35000</v>
      </c>
      <c r="Q441" s="219" t="s">
        <v>11423</v>
      </c>
      <c r="R441" s="74">
        <v>20</v>
      </c>
      <c r="S441" s="475" t="s">
        <v>11506</v>
      </c>
      <c r="T441" s="476" t="s">
        <v>11507</v>
      </c>
      <c r="U441" s="476" t="s">
        <v>11508</v>
      </c>
    </row>
    <row r="442" spans="1:21" ht="63.75">
      <c r="A442" s="226">
        <v>435</v>
      </c>
      <c r="B442" s="28"/>
      <c r="C442" s="74" t="s">
        <v>11509</v>
      </c>
      <c r="D442" s="74" t="s">
        <v>11510</v>
      </c>
      <c r="E442" s="219" t="s">
        <v>11511</v>
      </c>
      <c r="F442" s="70" t="s">
        <v>30</v>
      </c>
      <c r="G442" s="449" t="s">
        <v>31</v>
      </c>
      <c r="H442" s="449" t="s">
        <v>32</v>
      </c>
      <c r="I442" s="449" t="s">
        <v>6</v>
      </c>
      <c r="J442" s="74" t="s">
        <v>8882</v>
      </c>
      <c r="K442" s="197">
        <v>50000</v>
      </c>
      <c r="L442" s="197">
        <v>31500</v>
      </c>
      <c r="M442" s="70" t="s">
        <v>9846</v>
      </c>
      <c r="N442" s="449">
        <v>35000</v>
      </c>
      <c r="O442" s="74">
        <v>20</v>
      </c>
      <c r="P442" s="449">
        <v>35000</v>
      </c>
      <c r="Q442" s="219" t="s">
        <v>11423</v>
      </c>
      <c r="R442" s="74">
        <v>20</v>
      </c>
      <c r="S442" s="475" t="s">
        <v>11512</v>
      </c>
      <c r="T442" s="476" t="s">
        <v>11513</v>
      </c>
      <c r="U442" s="476" t="s">
        <v>11514</v>
      </c>
    </row>
    <row r="443" spans="1:21" ht="63.75">
      <c r="A443" s="226">
        <v>436</v>
      </c>
      <c r="B443" s="28"/>
      <c r="C443" s="74" t="s">
        <v>3487</v>
      </c>
      <c r="D443" s="74" t="s">
        <v>11515</v>
      </c>
      <c r="E443" s="219" t="s">
        <v>11516</v>
      </c>
      <c r="F443" s="70" t="s">
        <v>30</v>
      </c>
      <c r="G443" s="449" t="s">
        <v>31</v>
      </c>
      <c r="H443" s="449" t="s">
        <v>32</v>
      </c>
      <c r="I443" s="449" t="s">
        <v>6</v>
      </c>
      <c r="J443" s="74" t="s">
        <v>8882</v>
      </c>
      <c r="K443" s="197">
        <v>50000</v>
      </c>
      <c r="L443" s="197">
        <v>31500</v>
      </c>
      <c r="M443" s="70" t="s">
        <v>9846</v>
      </c>
      <c r="N443" s="449">
        <v>35000</v>
      </c>
      <c r="O443" s="74">
        <v>20</v>
      </c>
      <c r="P443" s="449">
        <v>35000</v>
      </c>
      <c r="Q443" s="219" t="s">
        <v>11423</v>
      </c>
      <c r="R443" s="74">
        <v>20</v>
      </c>
      <c r="S443" s="475" t="s">
        <v>11517</v>
      </c>
      <c r="T443" s="476" t="s">
        <v>11518</v>
      </c>
      <c r="U443" s="476" t="s">
        <v>11519</v>
      </c>
    </row>
    <row r="444" spans="1:21" ht="63.75">
      <c r="A444" s="226">
        <v>437</v>
      </c>
      <c r="B444" s="28"/>
      <c r="C444" s="74" t="s">
        <v>4780</v>
      </c>
      <c r="D444" s="74" t="s">
        <v>11520</v>
      </c>
      <c r="E444" s="219" t="s">
        <v>11521</v>
      </c>
      <c r="F444" s="70" t="s">
        <v>30</v>
      </c>
      <c r="G444" s="449" t="s">
        <v>31</v>
      </c>
      <c r="H444" s="449" t="s">
        <v>32</v>
      </c>
      <c r="I444" s="449" t="s">
        <v>6</v>
      </c>
      <c r="J444" s="74" t="s">
        <v>8882</v>
      </c>
      <c r="K444" s="197">
        <v>50000</v>
      </c>
      <c r="L444" s="197">
        <v>31500</v>
      </c>
      <c r="M444" s="70" t="s">
        <v>9846</v>
      </c>
      <c r="N444" s="449">
        <v>35000</v>
      </c>
      <c r="O444" s="74">
        <v>20</v>
      </c>
      <c r="P444" s="449">
        <v>35000</v>
      </c>
      <c r="Q444" s="219" t="s">
        <v>11423</v>
      </c>
      <c r="R444" s="74">
        <v>20</v>
      </c>
      <c r="S444" s="475" t="s">
        <v>11522</v>
      </c>
      <c r="T444" s="476" t="s">
        <v>11523</v>
      </c>
      <c r="U444" s="476" t="s">
        <v>11524</v>
      </c>
    </row>
    <row r="445" spans="1:21" ht="51">
      <c r="A445" s="226">
        <v>438</v>
      </c>
      <c r="B445" s="28"/>
      <c r="C445" s="74" t="s">
        <v>11525</v>
      </c>
      <c r="D445" s="74" t="s">
        <v>11526</v>
      </c>
      <c r="E445" s="219" t="s">
        <v>11527</v>
      </c>
      <c r="F445" s="70" t="s">
        <v>30</v>
      </c>
      <c r="G445" s="449" t="s">
        <v>31</v>
      </c>
      <c r="H445" s="449" t="s">
        <v>32</v>
      </c>
      <c r="I445" s="449" t="s">
        <v>6</v>
      </c>
      <c r="J445" s="74" t="s">
        <v>8882</v>
      </c>
      <c r="K445" s="197">
        <v>50000</v>
      </c>
      <c r="L445" s="197">
        <v>31500</v>
      </c>
      <c r="M445" s="70" t="s">
        <v>9846</v>
      </c>
      <c r="N445" s="449">
        <v>35000</v>
      </c>
      <c r="O445" s="74">
        <v>20</v>
      </c>
      <c r="P445" s="449">
        <v>35000</v>
      </c>
      <c r="Q445" s="219" t="s">
        <v>11423</v>
      </c>
      <c r="R445" s="74">
        <v>20</v>
      </c>
      <c r="S445" s="475" t="s">
        <v>11528</v>
      </c>
      <c r="T445" s="476" t="s">
        <v>11529</v>
      </c>
      <c r="U445" s="476" t="s">
        <v>11530</v>
      </c>
    </row>
    <row r="446" spans="1:21" ht="51">
      <c r="A446" s="226">
        <v>439</v>
      </c>
      <c r="B446" s="28"/>
      <c r="C446" s="74" t="s">
        <v>3606</v>
      </c>
      <c r="D446" s="74" t="s">
        <v>11531</v>
      </c>
      <c r="E446" s="219" t="s">
        <v>11532</v>
      </c>
      <c r="F446" s="70" t="s">
        <v>30</v>
      </c>
      <c r="G446" s="449" t="s">
        <v>31</v>
      </c>
      <c r="H446" s="449" t="s">
        <v>41</v>
      </c>
      <c r="I446" s="449" t="s">
        <v>6</v>
      </c>
      <c r="J446" s="74" t="s">
        <v>8882</v>
      </c>
      <c r="K446" s="197">
        <v>50000</v>
      </c>
      <c r="L446" s="197">
        <v>31500</v>
      </c>
      <c r="M446" s="70" t="s">
        <v>9846</v>
      </c>
      <c r="N446" s="449">
        <v>35000</v>
      </c>
      <c r="O446" s="74">
        <v>20</v>
      </c>
      <c r="P446" s="449">
        <v>35000</v>
      </c>
      <c r="Q446" s="219" t="s">
        <v>11423</v>
      </c>
      <c r="R446" s="74">
        <v>20</v>
      </c>
      <c r="S446" s="475" t="s">
        <v>11533</v>
      </c>
      <c r="T446" s="476" t="s">
        <v>11534</v>
      </c>
      <c r="U446" s="476" t="s">
        <v>11535</v>
      </c>
    </row>
    <row r="447" spans="1:21" ht="63.75">
      <c r="A447" s="226">
        <v>440</v>
      </c>
      <c r="B447" s="28"/>
      <c r="C447" s="74" t="s">
        <v>11536</v>
      </c>
      <c r="D447" s="74" t="s">
        <v>11537</v>
      </c>
      <c r="E447" s="219" t="s">
        <v>11538</v>
      </c>
      <c r="F447" s="70" t="s">
        <v>30</v>
      </c>
      <c r="G447" s="449" t="s">
        <v>31</v>
      </c>
      <c r="H447" s="449" t="s">
        <v>41</v>
      </c>
      <c r="I447" s="449" t="s">
        <v>6</v>
      </c>
      <c r="J447" s="74" t="s">
        <v>8882</v>
      </c>
      <c r="K447" s="197">
        <v>50000</v>
      </c>
      <c r="L447" s="197">
        <v>31500</v>
      </c>
      <c r="M447" s="70" t="s">
        <v>9846</v>
      </c>
      <c r="N447" s="449">
        <v>35000</v>
      </c>
      <c r="O447" s="74">
        <v>20</v>
      </c>
      <c r="P447" s="449">
        <v>35000</v>
      </c>
      <c r="Q447" s="219" t="s">
        <v>11423</v>
      </c>
      <c r="R447" s="74">
        <v>20</v>
      </c>
      <c r="S447" s="475" t="s">
        <v>11539</v>
      </c>
      <c r="T447" s="476" t="s">
        <v>11540</v>
      </c>
      <c r="U447" s="476" t="s">
        <v>11541</v>
      </c>
    </row>
    <row r="448" spans="1:21" ht="38.25">
      <c r="A448" s="226">
        <v>441</v>
      </c>
      <c r="B448" s="28"/>
      <c r="C448" s="74" t="s">
        <v>11542</v>
      </c>
      <c r="D448" s="74" t="s">
        <v>11543</v>
      </c>
      <c r="E448" s="219" t="s">
        <v>11544</v>
      </c>
      <c r="F448" s="70" t="s">
        <v>30</v>
      </c>
      <c r="G448" s="449" t="s">
        <v>31</v>
      </c>
      <c r="H448" s="449" t="s">
        <v>32</v>
      </c>
      <c r="I448" s="449" t="s">
        <v>6</v>
      </c>
      <c r="J448" s="74" t="s">
        <v>8882</v>
      </c>
      <c r="K448" s="197">
        <v>50000</v>
      </c>
      <c r="L448" s="197">
        <v>31500</v>
      </c>
      <c r="M448" s="70" t="s">
        <v>9846</v>
      </c>
      <c r="N448" s="449">
        <v>35000</v>
      </c>
      <c r="O448" s="74">
        <v>20</v>
      </c>
      <c r="P448" s="449">
        <v>35000</v>
      </c>
      <c r="Q448" s="219" t="s">
        <v>11423</v>
      </c>
      <c r="R448" s="74">
        <v>20</v>
      </c>
      <c r="S448" s="475" t="s">
        <v>11545</v>
      </c>
      <c r="T448" s="476" t="s">
        <v>11546</v>
      </c>
      <c r="U448" s="476" t="s">
        <v>11547</v>
      </c>
    </row>
    <row r="449" spans="1:21" ht="38.25">
      <c r="A449" s="226">
        <v>442</v>
      </c>
      <c r="B449" s="28"/>
      <c r="C449" s="74" t="s">
        <v>8395</v>
      </c>
      <c r="D449" s="74" t="s">
        <v>3647</v>
      </c>
      <c r="E449" s="219" t="s">
        <v>11548</v>
      </c>
      <c r="F449" s="70" t="s">
        <v>30</v>
      </c>
      <c r="G449" s="449" t="s">
        <v>31</v>
      </c>
      <c r="H449" s="449" t="s">
        <v>41</v>
      </c>
      <c r="I449" s="449" t="s">
        <v>6</v>
      </c>
      <c r="J449" s="74" t="s">
        <v>8882</v>
      </c>
      <c r="K449" s="197">
        <v>50000</v>
      </c>
      <c r="L449" s="197">
        <v>31500</v>
      </c>
      <c r="M449" s="70" t="s">
        <v>9846</v>
      </c>
      <c r="N449" s="449">
        <v>35000</v>
      </c>
      <c r="O449" s="74">
        <v>20</v>
      </c>
      <c r="P449" s="449">
        <v>35000</v>
      </c>
      <c r="Q449" s="219" t="s">
        <v>11423</v>
      </c>
      <c r="R449" s="74">
        <v>20</v>
      </c>
      <c r="S449" s="475" t="s">
        <v>11549</v>
      </c>
      <c r="T449" s="476" t="s">
        <v>11550</v>
      </c>
      <c r="U449" s="476" t="s">
        <v>11551</v>
      </c>
    </row>
    <row r="450" spans="1:21" ht="63.75">
      <c r="A450" s="226">
        <v>443</v>
      </c>
      <c r="B450" s="28"/>
      <c r="C450" s="74" t="s">
        <v>4705</v>
      </c>
      <c r="D450" s="74" t="s">
        <v>11552</v>
      </c>
      <c r="E450" s="219" t="s">
        <v>11553</v>
      </c>
      <c r="F450" s="70" t="s">
        <v>30</v>
      </c>
      <c r="G450" s="449" t="s">
        <v>31</v>
      </c>
      <c r="H450" s="449" t="s">
        <v>32</v>
      </c>
      <c r="I450" s="449" t="s">
        <v>6</v>
      </c>
      <c r="J450" s="74" t="s">
        <v>8882</v>
      </c>
      <c r="K450" s="197">
        <v>50000</v>
      </c>
      <c r="L450" s="197">
        <v>31500</v>
      </c>
      <c r="M450" s="70" t="s">
        <v>9846</v>
      </c>
      <c r="N450" s="449">
        <v>35000</v>
      </c>
      <c r="O450" s="74">
        <v>20</v>
      </c>
      <c r="P450" s="449">
        <v>35000</v>
      </c>
      <c r="Q450" s="219" t="s">
        <v>11423</v>
      </c>
      <c r="R450" s="74">
        <v>20</v>
      </c>
      <c r="S450" s="475" t="s">
        <v>11554</v>
      </c>
      <c r="T450" s="476" t="s">
        <v>11555</v>
      </c>
      <c r="U450" s="476" t="s">
        <v>11556</v>
      </c>
    </row>
    <row r="451" spans="1:21" ht="89.25">
      <c r="A451" s="226">
        <v>444</v>
      </c>
      <c r="B451" s="28"/>
      <c r="C451" s="74" t="s">
        <v>11557</v>
      </c>
      <c r="D451" s="74" t="s">
        <v>11558</v>
      </c>
      <c r="E451" s="219" t="s">
        <v>11559</v>
      </c>
      <c r="F451" s="70" t="s">
        <v>30</v>
      </c>
      <c r="G451" s="449" t="s">
        <v>31</v>
      </c>
      <c r="H451" s="449" t="s">
        <v>32</v>
      </c>
      <c r="I451" s="449" t="s">
        <v>6</v>
      </c>
      <c r="J451" s="74" t="s">
        <v>8882</v>
      </c>
      <c r="K451" s="197">
        <v>50000</v>
      </c>
      <c r="L451" s="197">
        <v>31500</v>
      </c>
      <c r="M451" s="70" t="s">
        <v>7721</v>
      </c>
      <c r="N451" s="449">
        <v>35000</v>
      </c>
      <c r="O451" s="74">
        <v>20</v>
      </c>
      <c r="P451" s="449">
        <v>35000</v>
      </c>
      <c r="Q451" s="219" t="s">
        <v>11423</v>
      </c>
      <c r="R451" s="74">
        <v>20</v>
      </c>
      <c r="S451" s="475" t="s">
        <v>11560</v>
      </c>
      <c r="T451" s="476" t="s">
        <v>11561</v>
      </c>
      <c r="U451" s="476" t="s">
        <v>11562</v>
      </c>
    </row>
    <row r="452" spans="1:21" ht="89.25">
      <c r="A452" s="226">
        <v>445</v>
      </c>
      <c r="B452" s="28"/>
      <c r="C452" s="74" t="s">
        <v>11563</v>
      </c>
      <c r="D452" s="74" t="s">
        <v>11537</v>
      </c>
      <c r="E452" s="219" t="s">
        <v>11564</v>
      </c>
      <c r="F452" s="70" t="s">
        <v>30</v>
      </c>
      <c r="G452" s="449" t="s">
        <v>31</v>
      </c>
      <c r="H452" s="449" t="s">
        <v>41</v>
      </c>
      <c r="I452" s="449" t="s">
        <v>6</v>
      </c>
      <c r="J452" s="74" t="s">
        <v>8109</v>
      </c>
      <c r="K452" s="197">
        <v>50000</v>
      </c>
      <c r="L452" s="197">
        <v>31500</v>
      </c>
      <c r="M452" s="70" t="s">
        <v>7721</v>
      </c>
      <c r="N452" s="449">
        <v>35000</v>
      </c>
      <c r="O452" s="74">
        <v>20</v>
      </c>
      <c r="P452" s="449">
        <v>35000</v>
      </c>
      <c r="Q452" s="219" t="s">
        <v>11423</v>
      </c>
      <c r="R452" s="74">
        <v>20</v>
      </c>
      <c r="S452" s="475" t="s">
        <v>11565</v>
      </c>
      <c r="T452" s="476" t="s">
        <v>11566</v>
      </c>
      <c r="U452" s="476" t="s">
        <v>11567</v>
      </c>
    </row>
    <row r="453" spans="1:21" ht="76.5">
      <c r="A453" s="226">
        <v>446</v>
      </c>
      <c r="B453" s="28"/>
      <c r="C453" s="74" t="s">
        <v>3748</v>
      </c>
      <c r="D453" s="74" t="s">
        <v>3828</v>
      </c>
      <c r="E453" s="219" t="s">
        <v>11568</v>
      </c>
      <c r="F453" s="70" t="s">
        <v>30</v>
      </c>
      <c r="G453" s="449" t="s">
        <v>31</v>
      </c>
      <c r="H453" s="449" t="s">
        <v>32</v>
      </c>
      <c r="I453" s="449" t="s">
        <v>6</v>
      </c>
      <c r="J453" s="74" t="s">
        <v>9121</v>
      </c>
      <c r="K453" s="197">
        <v>50000</v>
      </c>
      <c r="L453" s="197">
        <v>31500</v>
      </c>
      <c r="M453" s="70" t="s">
        <v>7721</v>
      </c>
      <c r="N453" s="449">
        <v>35000</v>
      </c>
      <c r="O453" s="74">
        <v>20</v>
      </c>
      <c r="P453" s="449">
        <v>35000</v>
      </c>
      <c r="Q453" s="219" t="s">
        <v>11423</v>
      </c>
      <c r="R453" s="74">
        <v>20</v>
      </c>
      <c r="S453" s="475" t="s">
        <v>11569</v>
      </c>
      <c r="T453" s="476" t="s">
        <v>11570</v>
      </c>
      <c r="U453" s="476" t="s">
        <v>11571</v>
      </c>
    </row>
    <row r="454" spans="1:21" ht="45">
      <c r="A454" s="226">
        <v>447</v>
      </c>
      <c r="B454" s="28"/>
      <c r="C454" s="74" t="s">
        <v>11572</v>
      </c>
      <c r="D454" s="74" t="s">
        <v>11573</v>
      </c>
      <c r="E454" s="219" t="s">
        <v>11574</v>
      </c>
      <c r="F454" s="70" t="s">
        <v>30</v>
      </c>
      <c r="G454" s="449" t="s">
        <v>31</v>
      </c>
      <c r="H454" s="449" t="s">
        <v>41</v>
      </c>
      <c r="I454" s="449" t="s">
        <v>6</v>
      </c>
      <c r="J454" s="74" t="s">
        <v>8882</v>
      </c>
      <c r="K454" s="197">
        <v>50000</v>
      </c>
      <c r="L454" s="197">
        <v>31500</v>
      </c>
      <c r="M454" s="70" t="s">
        <v>7721</v>
      </c>
      <c r="N454" s="449">
        <v>35000</v>
      </c>
      <c r="O454" s="74">
        <v>20</v>
      </c>
      <c r="P454" s="449">
        <v>35000</v>
      </c>
      <c r="Q454" s="219" t="s">
        <v>11423</v>
      </c>
      <c r="R454" s="74">
        <v>20</v>
      </c>
      <c r="S454" s="475" t="s">
        <v>11575</v>
      </c>
      <c r="T454" s="476" t="s">
        <v>11576</v>
      </c>
      <c r="U454" s="476" t="s">
        <v>11577</v>
      </c>
    </row>
    <row r="455" spans="1:21" ht="63.75">
      <c r="A455" s="226">
        <v>448</v>
      </c>
      <c r="B455" s="28"/>
      <c r="C455" s="74" t="s">
        <v>4223</v>
      </c>
      <c r="D455" s="74" t="s">
        <v>11552</v>
      </c>
      <c r="E455" s="219" t="s">
        <v>11553</v>
      </c>
      <c r="F455" s="70" t="s">
        <v>30</v>
      </c>
      <c r="G455" s="449" t="s">
        <v>31</v>
      </c>
      <c r="H455" s="449" t="s">
        <v>32</v>
      </c>
      <c r="I455" s="449" t="s">
        <v>6</v>
      </c>
      <c r="J455" s="74" t="s">
        <v>8882</v>
      </c>
      <c r="K455" s="197">
        <v>50000</v>
      </c>
      <c r="L455" s="197">
        <v>31500</v>
      </c>
      <c r="M455" s="70" t="s">
        <v>7721</v>
      </c>
      <c r="N455" s="449">
        <v>35000</v>
      </c>
      <c r="O455" s="74">
        <v>20</v>
      </c>
      <c r="P455" s="449">
        <v>35000</v>
      </c>
      <c r="Q455" s="219" t="s">
        <v>11423</v>
      </c>
      <c r="R455" s="74">
        <v>20</v>
      </c>
      <c r="S455" s="475" t="s">
        <v>11578</v>
      </c>
      <c r="T455" s="476" t="s">
        <v>11579</v>
      </c>
      <c r="U455" s="476" t="s">
        <v>11580</v>
      </c>
    </row>
    <row r="456" spans="1:21" ht="63.75">
      <c r="A456" s="226">
        <v>449</v>
      </c>
      <c r="B456" s="28"/>
      <c r="C456" s="74" t="s">
        <v>11581</v>
      </c>
      <c r="D456" s="74" t="s">
        <v>3653</v>
      </c>
      <c r="E456" s="219" t="s">
        <v>11582</v>
      </c>
      <c r="F456" s="70" t="s">
        <v>30</v>
      </c>
      <c r="G456" s="449" t="s">
        <v>31</v>
      </c>
      <c r="H456" s="449" t="s">
        <v>32</v>
      </c>
      <c r="I456" s="449" t="s">
        <v>6</v>
      </c>
      <c r="J456" s="74" t="s">
        <v>8882</v>
      </c>
      <c r="K456" s="197">
        <v>50000</v>
      </c>
      <c r="L456" s="197">
        <v>31500</v>
      </c>
      <c r="M456" s="70" t="s">
        <v>7721</v>
      </c>
      <c r="N456" s="449">
        <v>35000</v>
      </c>
      <c r="O456" s="74">
        <v>20</v>
      </c>
      <c r="P456" s="449">
        <v>35000</v>
      </c>
      <c r="Q456" s="219" t="s">
        <v>11423</v>
      </c>
      <c r="R456" s="74">
        <v>20</v>
      </c>
      <c r="S456" s="475" t="s">
        <v>11583</v>
      </c>
      <c r="T456" s="476" t="s">
        <v>11584</v>
      </c>
      <c r="U456" s="476" t="s">
        <v>11585</v>
      </c>
    </row>
    <row r="457" spans="1:21" ht="76.5">
      <c r="A457" s="226">
        <v>450</v>
      </c>
      <c r="B457" s="28"/>
      <c r="C457" s="74" t="s">
        <v>11586</v>
      </c>
      <c r="D457" s="74" t="s">
        <v>11587</v>
      </c>
      <c r="E457" s="219" t="s">
        <v>11588</v>
      </c>
      <c r="F457" s="70" t="s">
        <v>30</v>
      </c>
      <c r="G457" s="449" t="s">
        <v>31</v>
      </c>
      <c r="H457" s="449" t="s">
        <v>32</v>
      </c>
      <c r="I457" s="449" t="s">
        <v>6</v>
      </c>
      <c r="J457" s="74" t="s">
        <v>8882</v>
      </c>
      <c r="K457" s="197">
        <v>100000</v>
      </c>
      <c r="L457" s="197">
        <v>63000</v>
      </c>
      <c r="M457" s="70" t="s">
        <v>7721</v>
      </c>
      <c r="N457" s="449">
        <v>70000</v>
      </c>
      <c r="O457" s="74">
        <v>20</v>
      </c>
      <c r="P457" s="449">
        <v>70000</v>
      </c>
      <c r="Q457" s="219" t="s">
        <v>11423</v>
      </c>
      <c r="R457" s="74">
        <v>20</v>
      </c>
      <c r="S457" s="475" t="s">
        <v>11589</v>
      </c>
      <c r="T457" s="476" t="s">
        <v>11590</v>
      </c>
      <c r="U457" s="476" t="s">
        <v>11591</v>
      </c>
    </row>
    <row r="458" spans="1:21" ht="63.75">
      <c r="A458" s="226">
        <v>451</v>
      </c>
      <c r="B458" s="28"/>
      <c r="C458" s="74" t="s">
        <v>11420</v>
      </c>
      <c r="D458" s="74" t="s">
        <v>3895</v>
      </c>
      <c r="E458" s="219" t="s">
        <v>11592</v>
      </c>
      <c r="F458" s="70" t="s">
        <v>30</v>
      </c>
      <c r="G458" s="449" t="s">
        <v>31</v>
      </c>
      <c r="H458" s="449" t="s">
        <v>41</v>
      </c>
      <c r="I458" s="449" t="s">
        <v>6</v>
      </c>
      <c r="J458" s="74" t="s">
        <v>8109</v>
      </c>
      <c r="K458" s="197">
        <v>50000</v>
      </c>
      <c r="L458" s="197">
        <v>31500</v>
      </c>
      <c r="M458" s="70" t="s">
        <v>7721</v>
      </c>
      <c r="N458" s="449">
        <v>35000</v>
      </c>
      <c r="O458" s="74">
        <v>20</v>
      </c>
      <c r="P458" s="449">
        <v>35000</v>
      </c>
      <c r="Q458" s="219" t="s">
        <v>11423</v>
      </c>
      <c r="R458" s="74">
        <v>20</v>
      </c>
      <c r="S458" s="475" t="s">
        <v>11593</v>
      </c>
      <c r="T458" s="476" t="s">
        <v>11594</v>
      </c>
      <c r="U458" s="476" t="s">
        <v>11595</v>
      </c>
    </row>
    <row r="459" spans="1:21" ht="76.5">
      <c r="A459" s="226">
        <v>452</v>
      </c>
      <c r="B459" s="28"/>
      <c r="C459" s="74" t="s">
        <v>11596</v>
      </c>
      <c r="D459" s="74" t="s">
        <v>11597</v>
      </c>
      <c r="E459" s="219" t="s">
        <v>11598</v>
      </c>
      <c r="F459" s="70" t="s">
        <v>30</v>
      </c>
      <c r="G459" s="449" t="s">
        <v>31</v>
      </c>
      <c r="H459" s="449" t="s">
        <v>41</v>
      </c>
      <c r="I459" s="449" t="s">
        <v>6</v>
      </c>
      <c r="J459" s="74" t="s">
        <v>3350</v>
      </c>
      <c r="K459" s="197">
        <v>50000</v>
      </c>
      <c r="L459" s="197">
        <v>31500</v>
      </c>
      <c r="M459" s="70" t="s">
        <v>7721</v>
      </c>
      <c r="N459" s="449">
        <v>35000</v>
      </c>
      <c r="O459" s="74">
        <v>20</v>
      </c>
      <c r="P459" s="449">
        <v>35000</v>
      </c>
      <c r="Q459" s="219" t="s">
        <v>11423</v>
      </c>
      <c r="R459" s="74">
        <v>20</v>
      </c>
      <c r="S459" s="475" t="s">
        <v>11599</v>
      </c>
      <c r="T459" s="476" t="s">
        <v>11600</v>
      </c>
      <c r="U459" s="476" t="s">
        <v>11601</v>
      </c>
    </row>
    <row r="460" spans="1:21" ht="89.25">
      <c r="A460" s="226">
        <v>453</v>
      </c>
      <c r="B460" s="28"/>
      <c r="C460" s="74" t="s">
        <v>4486</v>
      </c>
      <c r="D460" s="74" t="s">
        <v>11602</v>
      </c>
      <c r="E460" s="219" t="s">
        <v>11603</v>
      </c>
      <c r="F460" s="70" t="s">
        <v>30</v>
      </c>
      <c r="G460" s="449" t="s">
        <v>31</v>
      </c>
      <c r="H460" s="449" t="s">
        <v>41</v>
      </c>
      <c r="I460" s="449" t="s">
        <v>6</v>
      </c>
      <c r="J460" s="74" t="s">
        <v>3424</v>
      </c>
      <c r="K460" s="197">
        <v>50000</v>
      </c>
      <c r="L460" s="197">
        <v>31500</v>
      </c>
      <c r="M460" s="70" t="s">
        <v>7721</v>
      </c>
      <c r="N460" s="449">
        <v>35000</v>
      </c>
      <c r="O460" s="74">
        <v>20</v>
      </c>
      <c r="P460" s="449">
        <v>35000</v>
      </c>
      <c r="Q460" s="219" t="s">
        <v>11423</v>
      </c>
      <c r="R460" s="74">
        <v>20</v>
      </c>
      <c r="S460" s="475" t="s">
        <v>11604</v>
      </c>
      <c r="T460" s="476" t="s">
        <v>11605</v>
      </c>
      <c r="U460" s="476" t="s">
        <v>11606</v>
      </c>
    </row>
    <row r="461" spans="1:21" ht="76.5">
      <c r="A461" s="226">
        <v>454</v>
      </c>
      <c r="B461" s="28"/>
      <c r="C461" s="74" t="s">
        <v>11607</v>
      </c>
      <c r="D461" s="74" t="s">
        <v>11608</v>
      </c>
      <c r="E461" s="219" t="s">
        <v>11609</v>
      </c>
      <c r="F461" s="70" t="s">
        <v>30</v>
      </c>
      <c r="G461" s="449" t="s">
        <v>31</v>
      </c>
      <c r="H461" s="449" t="s">
        <v>41</v>
      </c>
      <c r="I461" s="449" t="s">
        <v>6</v>
      </c>
      <c r="J461" s="74" t="s">
        <v>3424</v>
      </c>
      <c r="K461" s="197">
        <v>50000</v>
      </c>
      <c r="L461" s="197">
        <v>31500</v>
      </c>
      <c r="M461" s="70" t="s">
        <v>7721</v>
      </c>
      <c r="N461" s="449">
        <v>35000</v>
      </c>
      <c r="O461" s="74">
        <v>20</v>
      </c>
      <c r="P461" s="449">
        <v>35000</v>
      </c>
      <c r="Q461" s="219" t="s">
        <v>11423</v>
      </c>
      <c r="R461" s="74">
        <v>20</v>
      </c>
      <c r="S461" s="475" t="s">
        <v>11610</v>
      </c>
      <c r="T461" s="476" t="s">
        <v>11611</v>
      </c>
      <c r="U461" s="476" t="s">
        <v>11612</v>
      </c>
    </row>
    <row r="462" spans="1:21" ht="89.25">
      <c r="A462" s="226">
        <v>455</v>
      </c>
      <c r="B462" s="28"/>
      <c r="C462" s="74" t="s">
        <v>11613</v>
      </c>
      <c r="D462" s="74" t="s">
        <v>9801</v>
      </c>
      <c r="E462" s="219" t="s">
        <v>11614</v>
      </c>
      <c r="F462" s="74" t="s">
        <v>30</v>
      </c>
      <c r="G462" s="449" t="s">
        <v>31</v>
      </c>
      <c r="H462" s="449" t="s">
        <v>32</v>
      </c>
      <c r="I462" s="449" t="s">
        <v>6</v>
      </c>
      <c r="J462" s="74" t="s">
        <v>11615</v>
      </c>
      <c r="K462" s="197">
        <v>50000</v>
      </c>
      <c r="L462" s="197">
        <v>31500</v>
      </c>
      <c r="M462" s="70" t="s">
        <v>7721</v>
      </c>
      <c r="N462" s="449">
        <v>35000</v>
      </c>
      <c r="O462" s="74">
        <v>20</v>
      </c>
      <c r="P462" s="449">
        <v>35000</v>
      </c>
      <c r="Q462" s="219" t="s">
        <v>11616</v>
      </c>
      <c r="R462" s="74">
        <v>20</v>
      </c>
      <c r="S462" s="477" t="s">
        <v>11617</v>
      </c>
      <c r="T462" s="193" t="s">
        <v>11618</v>
      </c>
      <c r="U462" s="449">
        <v>476566024</v>
      </c>
    </row>
    <row r="463" spans="1:21" ht="63.75">
      <c r="A463" s="226">
        <v>456</v>
      </c>
      <c r="B463" s="28"/>
      <c r="C463" s="74" t="s">
        <v>11619</v>
      </c>
      <c r="D463" s="74" t="s">
        <v>6128</v>
      </c>
      <c r="E463" s="219" t="s">
        <v>11620</v>
      </c>
      <c r="F463" s="74" t="s">
        <v>30</v>
      </c>
      <c r="G463" s="449" t="s">
        <v>31</v>
      </c>
      <c r="H463" s="449" t="s">
        <v>32</v>
      </c>
      <c r="I463" s="449" t="s">
        <v>6</v>
      </c>
      <c r="J463" s="74" t="s">
        <v>11621</v>
      </c>
      <c r="K463" s="197">
        <v>50000</v>
      </c>
      <c r="L463" s="197">
        <v>31500</v>
      </c>
      <c r="M463" s="70" t="s">
        <v>7721</v>
      </c>
      <c r="N463" s="449">
        <v>35000</v>
      </c>
      <c r="O463" s="74">
        <v>20</v>
      </c>
      <c r="P463" s="449">
        <v>35000</v>
      </c>
      <c r="Q463" s="219" t="s">
        <v>11616</v>
      </c>
      <c r="R463" s="74">
        <v>20</v>
      </c>
      <c r="S463" s="185" t="s">
        <v>11622</v>
      </c>
      <c r="T463" s="193" t="s">
        <v>11623</v>
      </c>
      <c r="U463" s="449">
        <v>478087167</v>
      </c>
    </row>
    <row r="464" spans="1:21" ht="45">
      <c r="A464" s="226">
        <v>457</v>
      </c>
      <c r="B464" s="28"/>
      <c r="C464" s="74" t="s">
        <v>11624</v>
      </c>
      <c r="D464" s="74" t="s">
        <v>11625</v>
      </c>
      <c r="E464" s="219" t="s">
        <v>11626</v>
      </c>
      <c r="F464" s="74" t="s">
        <v>30</v>
      </c>
      <c r="G464" s="449" t="s">
        <v>31</v>
      </c>
      <c r="H464" s="449" t="s">
        <v>32</v>
      </c>
      <c r="I464" s="449" t="s">
        <v>6</v>
      </c>
      <c r="J464" s="74" t="s">
        <v>11266</v>
      </c>
      <c r="K464" s="197">
        <v>100000</v>
      </c>
      <c r="L464" s="197">
        <v>63000</v>
      </c>
      <c r="M464" s="70" t="s">
        <v>7721</v>
      </c>
      <c r="N464" s="449">
        <v>70000</v>
      </c>
      <c r="O464" s="74">
        <v>20</v>
      </c>
      <c r="P464" s="449">
        <v>70000</v>
      </c>
      <c r="Q464" s="219" t="s">
        <v>11616</v>
      </c>
      <c r="R464" s="74">
        <v>20</v>
      </c>
      <c r="S464" s="193" t="s">
        <v>11627</v>
      </c>
      <c r="T464" s="193" t="s">
        <v>11628</v>
      </c>
      <c r="U464" s="449">
        <v>476567116</v>
      </c>
    </row>
    <row r="465" spans="1:21" ht="63.75">
      <c r="A465" s="226">
        <v>458</v>
      </c>
      <c r="B465" s="28"/>
      <c r="C465" s="74" t="s">
        <v>11629</v>
      </c>
      <c r="D465" s="74" t="s">
        <v>10291</v>
      </c>
      <c r="E465" s="219" t="s">
        <v>11630</v>
      </c>
      <c r="F465" s="74" t="s">
        <v>30</v>
      </c>
      <c r="G465" s="449" t="s">
        <v>31</v>
      </c>
      <c r="H465" s="449" t="s">
        <v>41</v>
      </c>
      <c r="I465" s="449" t="s">
        <v>6</v>
      </c>
      <c r="J465" s="74" t="s">
        <v>11266</v>
      </c>
      <c r="K465" s="197">
        <v>50000</v>
      </c>
      <c r="L465" s="197">
        <v>31500</v>
      </c>
      <c r="M465" s="70" t="s">
        <v>7721</v>
      </c>
      <c r="N465" s="449">
        <v>35000</v>
      </c>
      <c r="O465" s="74">
        <v>20</v>
      </c>
      <c r="P465" s="449">
        <v>35000</v>
      </c>
      <c r="Q465" s="219" t="s">
        <v>11616</v>
      </c>
      <c r="R465" s="74">
        <v>20</v>
      </c>
      <c r="S465" s="449" t="s">
        <v>11631</v>
      </c>
      <c r="T465" s="193" t="s">
        <v>11632</v>
      </c>
      <c r="U465" s="449" t="s">
        <v>11633</v>
      </c>
    </row>
    <row r="466" spans="1:21" ht="63.75">
      <c r="A466" s="226">
        <v>459</v>
      </c>
      <c r="B466" s="28"/>
      <c r="C466" s="74" t="s">
        <v>7435</v>
      </c>
      <c r="D466" s="74" t="s">
        <v>10297</v>
      </c>
      <c r="E466" s="219" t="s">
        <v>11634</v>
      </c>
      <c r="F466" s="74" t="s">
        <v>30</v>
      </c>
      <c r="G466" s="449" t="s">
        <v>31</v>
      </c>
      <c r="H466" s="449" t="s">
        <v>41</v>
      </c>
      <c r="I466" s="449" t="s">
        <v>6</v>
      </c>
      <c r="J466" s="74" t="s">
        <v>11266</v>
      </c>
      <c r="K466" s="197">
        <v>50000</v>
      </c>
      <c r="L466" s="197">
        <v>31500</v>
      </c>
      <c r="M466" s="70" t="s">
        <v>7721</v>
      </c>
      <c r="N466" s="449">
        <v>35000</v>
      </c>
      <c r="O466" s="74">
        <v>20</v>
      </c>
      <c r="P466" s="449">
        <v>35000</v>
      </c>
      <c r="Q466" s="219" t="s">
        <v>11616</v>
      </c>
      <c r="R466" s="74">
        <v>20</v>
      </c>
      <c r="S466" s="193" t="s">
        <v>11635</v>
      </c>
      <c r="T466" s="193" t="s">
        <v>11636</v>
      </c>
      <c r="U466" s="193" t="s">
        <v>11637</v>
      </c>
    </row>
    <row r="467" spans="1:21" ht="76.5">
      <c r="A467" s="226">
        <v>460</v>
      </c>
      <c r="B467" s="28"/>
      <c r="C467" s="74" t="s">
        <v>11638</v>
      </c>
      <c r="D467" s="74" t="s">
        <v>11639</v>
      </c>
      <c r="E467" s="219" t="s">
        <v>11640</v>
      </c>
      <c r="F467" s="74" t="s">
        <v>30</v>
      </c>
      <c r="G467" s="449" t="s">
        <v>31</v>
      </c>
      <c r="H467" s="449" t="s">
        <v>41</v>
      </c>
      <c r="I467" s="449" t="s">
        <v>6</v>
      </c>
      <c r="J467" s="74" t="s">
        <v>11266</v>
      </c>
      <c r="K467" s="197">
        <v>50000</v>
      </c>
      <c r="L467" s="197">
        <v>31500</v>
      </c>
      <c r="M467" s="70" t="s">
        <v>7721</v>
      </c>
      <c r="N467" s="449">
        <v>35000</v>
      </c>
      <c r="O467" s="74">
        <v>20</v>
      </c>
      <c r="P467" s="449">
        <v>35000</v>
      </c>
      <c r="Q467" s="219" t="s">
        <v>11616</v>
      </c>
      <c r="R467" s="74">
        <v>20</v>
      </c>
      <c r="S467" s="193" t="s">
        <v>11641</v>
      </c>
      <c r="T467" s="193" t="s">
        <v>11642</v>
      </c>
      <c r="U467" s="449" t="s">
        <v>11643</v>
      </c>
    </row>
    <row r="468" spans="1:21" ht="63.75">
      <c r="A468" s="226">
        <v>461</v>
      </c>
      <c r="B468" s="28"/>
      <c r="C468" s="74" t="s">
        <v>11644</v>
      </c>
      <c r="D468" s="74" t="s">
        <v>11645</v>
      </c>
      <c r="E468" s="219" t="s">
        <v>11646</v>
      </c>
      <c r="F468" s="74" t="s">
        <v>30</v>
      </c>
      <c r="G468" s="449" t="s">
        <v>31</v>
      </c>
      <c r="H468" s="449" t="s">
        <v>32</v>
      </c>
      <c r="I468" s="449" t="s">
        <v>6</v>
      </c>
      <c r="J468" s="74" t="s">
        <v>3350</v>
      </c>
      <c r="K468" s="197">
        <v>50000</v>
      </c>
      <c r="L468" s="197">
        <v>31500</v>
      </c>
      <c r="M468" s="70" t="s">
        <v>7721</v>
      </c>
      <c r="N468" s="449">
        <v>35000</v>
      </c>
      <c r="O468" s="74">
        <v>20</v>
      </c>
      <c r="P468" s="449">
        <v>35000</v>
      </c>
      <c r="Q468" s="219" t="s">
        <v>11616</v>
      </c>
      <c r="R468" s="74">
        <v>20</v>
      </c>
      <c r="S468" s="193" t="s">
        <v>11647</v>
      </c>
      <c r="T468" s="193" t="s">
        <v>11648</v>
      </c>
      <c r="U468" s="449">
        <v>476564063</v>
      </c>
    </row>
    <row r="469" spans="1:21" ht="76.5">
      <c r="A469" s="226">
        <v>462</v>
      </c>
      <c r="B469" s="28"/>
      <c r="C469" s="74" t="s">
        <v>7038</v>
      </c>
      <c r="D469" s="74" t="s">
        <v>10441</v>
      </c>
      <c r="E469" s="219" t="s">
        <v>11649</v>
      </c>
      <c r="F469" s="74" t="s">
        <v>30</v>
      </c>
      <c r="G469" s="449" t="s">
        <v>31</v>
      </c>
      <c r="H469" s="449" t="s">
        <v>41</v>
      </c>
      <c r="I469" s="449" t="s">
        <v>6</v>
      </c>
      <c r="J469" s="74" t="s">
        <v>3424</v>
      </c>
      <c r="K469" s="197">
        <v>100000</v>
      </c>
      <c r="L469" s="197">
        <v>63000</v>
      </c>
      <c r="M469" s="70" t="s">
        <v>7721</v>
      </c>
      <c r="N469" s="449">
        <v>70000</v>
      </c>
      <c r="O469" s="74">
        <v>20</v>
      </c>
      <c r="P469" s="449">
        <v>70000</v>
      </c>
      <c r="Q469" s="219" t="s">
        <v>11616</v>
      </c>
      <c r="R469" s="74">
        <v>20</v>
      </c>
      <c r="S469" s="193" t="s">
        <v>11650</v>
      </c>
      <c r="T469" s="193" t="s">
        <v>11651</v>
      </c>
      <c r="U469" s="449">
        <v>476563900</v>
      </c>
    </row>
    <row r="470" spans="1:21" ht="76.5">
      <c r="A470" s="226">
        <v>463</v>
      </c>
      <c r="B470" s="28"/>
      <c r="C470" s="74" t="s">
        <v>11652</v>
      </c>
      <c r="D470" s="74" t="s">
        <v>11653</v>
      </c>
      <c r="E470" s="219" t="s">
        <v>11654</v>
      </c>
      <c r="F470" s="74" t="s">
        <v>30</v>
      </c>
      <c r="G470" s="449" t="s">
        <v>31</v>
      </c>
      <c r="H470" s="449" t="s">
        <v>32</v>
      </c>
      <c r="I470" s="449" t="s">
        <v>6</v>
      </c>
      <c r="J470" s="74" t="s">
        <v>9121</v>
      </c>
      <c r="K470" s="197">
        <v>50000</v>
      </c>
      <c r="L470" s="197">
        <v>31500</v>
      </c>
      <c r="M470" s="70" t="s">
        <v>7721</v>
      </c>
      <c r="N470" s="449">
        <v>35000</v>
      </c>
      <c r="O470" s="74">
        <v>20</v>
      </c>
      <c r="P470" s="449">
        <v>35000</v>
      </c>
      <c r="Q470" s="219" t="s">
        <v>11616</v>
      </c>
      <c r="R470" s="74">
        <v>20</v>
      </c>
      <c r="S470" s="193" t="s">
        <v>11655</v>
      </c>
      <c r="T470" s="193" t="s">
        <v>11656</v>
      </c>
      <c r="U470" s="449">
        <v>476563980</v>
      </c>
    </row>
    <row r="471" spans="1:21" ht="63.75">
      <c r="A471" s="226">
        <v>464</v>
      </c>
      <c r="B471" s="28"/>
      <c r="C471" s="74" t="s">
        <v>11657</v>
      </c>
      <c r="D471" s="74" t="s">
        <v>11658</v>
      </c>
      <c r="E471" s="219" t="s">
        <v>11646</v>
      </c>
      <c r="F471" s="74" t="s">
        <v>30</v>
      </c>
      <c r="G471" s="449" t="s">
        <v>31</v>
      </c>
      <c r="H471" s="449" t="s">
        <v>32</v>
      </c>
      <c r="I471" s="449" t="s">
        <v>6</v>
      </c>
      <c r="J471" s="74" t="s">
        <v>8882</v>
      </c>
      <c r="K471" s="197">
        <v>50000</v>
      </c>
      <c r="L471" s="197">
        <v>31500</v>
      </c>
      <c r="M471" s="70" t="s">
        <v>7721</v>
      </c>
      <c r="N471" s="449">
        <v>35000</v>
      </c>
      <c r="O471" s="74">
        <v>20</v>
      </c>
      <c r="P471" s="449">
        <v>35000</v>
      </c>
      <c r="Q471" s="219" t="s">
        <v>11616</v>
      </c>
      <c r="R471" s="74">
        <v>20</v>
      </c>
      <c r="S471" s="193" t="s">
        <v>11659</v>
      </c>
      <c r="T471" s="193" t="s">
        <v>11660</v>
      </c>
      <c r="U471" s="449">
        <v>476564058</v>
      </c>
    </row>
    <row r="472" spans="1:21" ht="76.5">
      <c r="A472" s="226">
        <v>465</v>
      </c>
      <c r="B472" s="28"/>
      <c r="C472" s="74" t="s">
        <v>9831</v>
      </c>
      <c r="D472" s="74" t="s">
        <v>10441</v>
      </c>
      <c r="E472" s="219" t="s">
        <v>11661</v>
      </c>
      <c r="F472" s="74" t="s">
        <v>30</v>
      </c>
      <c r="G472" s="449" t="s">
        <v>31</v>
      </c>
      <c r="H472" s="449" t="s">
        <v>41</v>
      </c>
      <c r="I472" s="449" t="s">
        <v>6</v>
      </c>
      <c r="J472" s="74" t="s">
        <v>9121</v>
      </c>
      <c r="K472" s="197">
        <v>50000</v>
      </c>
      <c r="L472" s="197">
        <v>31500</v>
      </c>
      <c r="M472" s="70" t="s">
        <v>7721</v>
      </c>
      <c r="N472" s="449">
        <v>35000</v>
      </c>
      <c r="O472" s="74">
        <v>20</v>
      </c>
      <c r="P472" s="449">
        <v>35000</v>
      </c>
      <c r="Q472" s="219" t="s">
        <v>11616</v>
      </c>
      <c r="R472" s="74">
        <v>20</v>
      </c>
      <c r="S472" s="193" t="s">
        <v>11662</v>
      </c>
      <c r="T472" s="193" t="s">
        <v>11663</v>
      </c>
      <c r="U472" s="449">
        <v>476564008</v>
      </c>
    </row>
    <row r="473" spans="1:21" ht="76.5">
      <c r="A473" s="226">
        <v>466</v>
      </c>
      <c r="B473" s="28"/>
      <c r="C473" s="74" t="s">
        <v>11664</v>
      </c>
      <c r="D473" s="74" t="s">
        <v>11665</v>
      </c>
      <c r="E473" s="219" t="s">
        <v>11666</v>
      </c>
      <c r="F473" s="74" t="s">
        <v>30</v>
      </c>
      <c r="G473" s="449" t="s">
        <v>31</v>
      </c>
      <c r="H473" s="449" t="s">
        <v>32</v>
      </c>
      <c r="I473" s="449" t="s">
        <v>6</v>
      </c>
      <c r="J473" s="74" t="s">
        <v>3424</v>
      </c>
      <c r="K473" s="197">
        <v>50000</v>
      </c>
      <c r="L473" s="197">
        <v>31500</v>
      </c>
      <c r="M473" s="70" t="s">
        <v>7721</v>
      </c>
      <c r="N473" s="449">
        <v>35000</v>
      </c>
      <c r="O473" s="74">
        <v>20</v>
      </c>
      <c r="P473" s="449">
        <v>35000</v>
      </c>
      <c r="Q473" s="219" t="s">
        <v>11616</v>
      </c>
      <c r="R473" s="74">
        <v>20</v>
      </c>
      <c r="S473" s="193" t="s">
        <v>11667</v>
      </c>
      <c r="T473" s="193" t="s">
        <v>11668</v>
      </c>
      <c r="U473" s="449">
        <v>476564791</v>
      </c>
    </row>
    <row r="474" spans="1:21" ht="89.25">
      <c r="A474" s="226">
        <v>467</v>
      </c>
      <c r="B474" s="28"/>
      <c r="C474" s="74" t="s">
        <v>11669</v>
      </c>
      <c r="D474" s="74" t="s">
        <v>7219</v>
      </c>
      <c r="E474" s="219" t="s">
        <v>11670</v>
      </c>
      <c r="F474" s="74" t="s">
        <v>30</v>
      </c>
      <c r="G474" s="449" t="s">
        <v>31</v>
      </c>
      <c r="H474" s="449" t="s">
        <v>41</v>
      </c>
      <c r="I474" s="449" t="s">
        <v>6</v>
      </c>
      <c r="J474" s="74" t="s">
        <v>3350</v>
      </c>
      <c r="K474" s="197">
        <v>50000</v>
      </c>
      <c r="L474" s="197">
        <v>31500</v>
      </c>
      <c r="M474" s="70" t="s">
        <v>7721</v>
      </c>
      <c r="N474" s="449">
        <v>35000</v>
      </c>
      <c r="O474" s="74">
        <v>20</v>
      </c>
      <c r="P474" s="449">
        <v>35000</v>
      </c>
      <c r="Q474" s="219" t="s">
        <v>11616</v>
      </c>
      <c r="R474" s="74">
        <v>20</v>
      </c>
      <c r="S474" s="193" t="s">
        <v>11671</v>
      </c>
      <c r="T474" s="193" t="s">
        <v>11672</v>
      </c>
      <c r="U474" s="449">
        <v>476563929</v>
      </c>
    </row>
    <row r="475" spans="1:21" ht="76.5">
      <c r="A475" s="226">
        <v>468</v>
      </c>
      <c r="B475" s="28"/>
      <c r="C475" s="74" t="s">
        <v>11673</v>
      </c>
      <c r="D475" s="74" t="s">
        <v>11674</v>
      </c>
      <c r="E475" s="219" t="s">
        <v>11675</v>
      </c>
      <c r="F475" s="74" t="s">
        <v>30</v>
      </c>
      <c r="G475" s="449" t="s">
        <v>31</v>
      </c>
      <c r="H475" s="449" t="s">
        <v>32</v>
      </c>
      <c r="I475" s="449" t="s">
        <v>6</v>
      </c>
      <c r="J475" s="74" t="s">
        <v>11266</v>
      </c>
      <c r="K475" s="197">
        <v>50000</v>
      </c>
      <c r="L475" s="197">
        <v>31500</v>
      </c>
      <c r="M475" s="70" t="s">
        <v>7721</v>
      </c>
      <c r="N475" s="449">
        <v>35000</v>
      </c>
      <c r="O475" s="74">
        <v>20</v>
      </c>
      <c r="P475" s="449">
        <v>35000</v>
      </c>
      <c r="Q475" s="219" t="s">
        <v>11616</v>
      </c>
      <c r="R475" s="74">
        <v>20</v>
      </c>
      <c r="S475" s="193" t="s">
        <v>11676</v>
      </c>
      <c r="T475" s="193" t="s">
        <v>11677</v>
      </c>
      <c r="U475" s="449">
        <v>476378879</v>
      </c>
    </row>
    <row r="476" spans="1:21" ht="76.5">
      <c r="A476" s="226">
        <v>469</v>
      </c>
      <c r="B476" s="28"/>
      <c r="C476" s="74" t="s">
        <v>7369</v>
      </c>
      <c r="D476" s="74" t="s">
        <v>11678</v>
      </c>
      <c r="E476" s="219" t="s">
        <v>11675</v>
      </c>
      <c r="F476" s="74" t="s">
        <v>30</v>
      </c>
      <c r="G476" s="449" t="s">
        <v>31</v>
      </c>
      <c r="H476" s="449" t="s">
        <v>41</v>
      </c>
      <c r="I476" s="449" t="s">
        <v>6</v>
      </c>
      <c r="J476" s="74" t="s">
        <v>3350</v>
      </c>
      <c r="K476" s="197">
        <v>50000</v>
      </c>
      <c r="L476" s="197">
        <v>31500</v>
      </c>
      <c r="M476" s="70" t="s">
        <v>7721</v>
      </c>
      <c r="N476" s="449">
        <v>35000</v>
      </c>
      <c r="O476" s="74">
        <v>20</v>
      </c>
      <c r="P476" s="449">
        <v>35000</v>
      </c>
      <c r="Q476" s="219" t="s">
        <v>11616</v>
      </c>
      <c r="R476" s="74">
        <v>20</v>
      </c>
      <c r="S476" s="193" t="s">
        <v>11679</v>
      </c>
      <c r="T476" s="193" t="s">
        <v>11680</v>
      </c>
      <c r="U476" s="449">
        <v>476378880</v>
      </c>
    </row>
    <row r="477" spans="1:21" ht="102">
      <c r="A477" s="226">
        <v>470</v>
      </c>
      <c r="B477" s="28"/>
      <c r="C477" s="74" t="s">
        <v>10998</v>
      </c>
      <c r="D477" s="74" t="s">
        <v>11681</v>
      </c>
      <c r="E477" s="219" t="s">
        <v>11682</v>
      </c>
      <c r="F477" s="74" t="s">
        <v>30</v>
      </c>
      <c r="G477" s="449" t="s">
        <v>31</v>
      </c>
      <c r="H477" s="449" t="s">
        <v>41</v>
      </c>
      <c r="I477" s="449" t="s">
        <v>6</v>
      </c>
      <c r="J477" s="74" t="s">
        <v>8882</v>
      </c>
      <c r="K477" s="197">
        <v>150000</v>
      </c>
      <c r="L477" s="197">
        <v>94500</v>
      </c>
      <c r="M477" s="70" t="s">
        <v>7721</v>
      </c>
      <c r="N477" s="449">
        <v>105000</v>
      </c>
      <c r="O477" s="74">
        <v>20</v>
      </c>
      <c r="P477" s="449">
        <v>105000</v>
      </c>
      <c r="Q477" s="219" t="s">
        <v>11616</v>
      </c>
      <c r="R477" s="74">
        <v>20</v>
      </c>
      <c r="S477" s="193" t="s">
        <v>11683</v>
      </c>
      <c r="T477" s="193" t="s">
        <v>11684</v>
      </c>
      <c r="U477" s="449">
        <v>476564116</v>
      </c>
    </row>
    <row r="478" spans="1:21" ht="76.5">
      <c r="A478" s="226">
        <v>471</v>
      </c>
      <c r="B478" s="28"/>
      <c r="C478" s="74" t="s">
        <v>11685</v>
      </c>
      <c r="D478" s="74" t="s">
        <v>6128</v>
      </c>
      <c r="E478" s="219" t="s">
        <v>11686</v>
      </c>
      <c r="F478" s="74" t="s">
        <v>30</v>
      </c>
      <c r="G478" s="449" t="s">
        <v>31</v>
      </c>
      <c r="H478" s="449" t="s">
        <v>32</v>
      </c>
      <c r="I478" s="449" t="s">
        <v>6</v>
      </c>
      <c r="J478" s="74" t="s">
        <v>8882</v>
      </c>
      <c r="K478" s="197">
        <v>50000</v>
      </c>
      <c r="L478" s="197">
        <v>31500</v>
      </c>
      <c r="M478" s="70" t="s">
        <v>7721</v>
      </c>
      <c r="N478" s="449">
        <v>35000</v>
      </c>
      <c r="O478" s="74">
        <v>20</v>
      </c>
      <c r="P478" s="449">
        <v>35000</v>
      </c>
      <c r="Q478" s="219" t="s">
        <v>11616</v>
      </c>
      <c r="R478" s="74">
        <v>20</v>
      </c>
      <c r="S478" s="193" t="s">
        <v>11687</v>
      </c>
      <c r="T478" s="193" t="s">
        <v>11688</v>
      </c>
      <c r="U478" s="449">
        <v>196733182</v>
      </c>
    </row>
    <row r="479" spans="1:21" ht="51">
      <c r="A479" s="226">
        <v>472</v>
      </c>
      <c r="B479" s="28"/>
      <c r="C479" s="74" t="s">
        <v>11689</v>
      </c>
      <c r="D479" s="74" t="s">
        <v>10267</v>
      </c>
      <c r="E479" s="219" t="s">
        <v>11690</v>
      </c>
      <c r="F479" s="74" t="s">
        <v>30</v>
      </c>
      <c r="G479" s="449" t="s">
        <v>31</v>
      </c>
      <c r="H479" s="449" t="s">
        <v>41</v>
      </c>
      <c r="I479" s="449" t="s">
        <v>6</v>
      </c>
      <c r="J479" s="74" t="s">
        <v>8882</v>
      </c>
      <c r="K479" s="197">
        <v>50000</v>
      </c>
      <c r="L479" s="197">
        <v>31500</v>
      </c>
      <c r="M479" s="70" t="s">
        <v>7721</v>
      </c>
      <c r="N479" s="449">
        <v>35000</v>
      </c>
      <c r="O479" s="74">
        <v>20</v>
      </c>
      <c r="P479" s="449">
        <v>35000</v>
      </c>
      <c r="Q479" s="219" t="s">
        <v>11616</v>
      </c>
      <c r="R479" s="74">
        <v>20</v>
      </c>
      <c r="S479" s="478" t="s">
        <v>11691</v>
      </c>
      <c r="T479" s="193" t="s">
        <v>11692</v>
      </c>
      <c r="U479" s="449">
        <v>478126178</v>
      </c>
    </row>
    <row r="480" spans="1:21" ht="89.25">
      <c r="A480" s="226">
        <v>473</v>
      </c>
      <c r="B480" s="28"/>
      <c r="C480" s="74" t="s">
        <v>9163</v>
      </c>
      <c r="D480" s="74" t="s">
        <v>11693</v>
      </c>
      <c r="E480" s="219" t="s">
        <v>11694</v>
      </c>
      <c r="F480" s="74" t="s">
        <v>30</v>
      </c>
      <c r="G480" s="449" t="s">
        <v>31</v>
      </c>
      <c r="H480" s="449" t="s">
        <v>32</v>
      </c>
      <c r="I480" s="449" t="s">
        <v>6</v>
      </c>
      <c r="J480" s="74" t="s">
        <v>8882</v>
      </c>
      <c r="K480" s="197">
        <v>50000</v>
      </c>
      <c r="L480" s="197">
        <v>31500</v>
      </c>
      <c r="M480" s="70" t="s">
        <v>7721</v>
      </c>
      <c r="N480" s="449">
        <v>35000</v>
      </c>
      <c r="O480" s="74">
        <v>20</v>
      </c>
      <c r="P480" s="449">
        <v>35000</v>
      </c>
      <c r="Q480" s="219" t="s">
        <v>11616</v>
      </c>
      <c r="R480" s="74">
        <v>20</v>
      </c>
      <c r="S480" s="193" t="s">
        <v>11695</v>
      </c>
      <c r="T480" s="193" t="s">
        <v>11696</v>
      </c>
      <c r="U480" s="449">
        <v>196733195</v>
      </c>
    </row>
    <row r="481" spans="1:21" ht="76.5">
      <c r="A481" s="226">
        <v>474</v>
      </c>
      <c r="B481" s="28"/>
      <c r="C481" s="74" t="s">
        <v>10457</v>
      </c>
      <c r="D481" s="74" t="s">
        <v>11697</v>
      </c>
      <c r="E481" s="219" t="s">
        <v>11698</v>
      </c>
      <c r="F481" s="74" t="s">
        <v>30</v>
      </c>
      <c r="G481" s="449" t="s">
        <v>31</v>
      </c>
      <c r="H481" s="449" t="s">
        <v>32</v>
      </c>
      <c r="I481" s="449" t="s">
        <v>6</v>
      </c>
      <c r="J481" s="74" t="s">
        <v>8882</v>
      </c>
      <c r="K481" s="197">
        <v>50000</v>
      </c>
      <c r="L481" s="197">
        <v>31500</v>
      </c>
      <c r="M481" s="70" t="s">
        <v>7721</v>
      </c>
      <c r="N481" s="449">
        <v>35000</v>
      </c>
      <c r="O481" s="74">
        <v>20</v>
      </c>
      <c r="P481" s="449">
        <v>35000</v>
      </c>
      <c r="Q481" s="219" t="s">
        <v>11616</v>
      </c>
      <c r="R481" s="74">
        <v>20</v>
      </c>
      <c r="S481" s="185" t="s">
        <v>9060</v>
      </c>
      <c r="T481" s="185" t="s">
        <v>9061</v>
      </c>
      <c r="U481" s="476">
        <v>196672481</v>
      </c>
    </row>
    <row r="482" spans="1:21" ht="63.75">
      <c r="A482" s="226">
        <v>475</v>
      </c>
      <c r="B482" s="28"/>
      <c r="C482" s="74" t="s">
        <v>11699</v>
      </c>
      <c r="D482" s="74" t="s">
        <v>11700</v>
      </c>
      <c r="E482" s="219" t="s">
        <v>11701</v>
      </c>
      <c r="F482" s="74" t="s">
        <v>30</v>
      </c>
      <c r="G482" s="449" t="s">
        <v>31</v>
      </c>
      <c r="H482" s="449" t="s">
        <v>32</v>
      </c>
      <c r="I482" s="449" t="s">
        <v>6</v>
      </c>
      <c r="J482" s="74" t="s">
        <v>8882</v>
      </c>
      <c r="K482" s="197">
        <v>50000</v>
      </c>
      <c r="L482" s="197">
        <v>31500</v>
      </c>
      <c r="M482" s="70" t="s">
        <v>7721</v>
      </c>
      <c r="N482" s="449">
        <v>35000</v>
      </c>
      <c r="O482" s="74">
        <v>20</v>
      </c>
      <c r="P482" s="449">
        <v>35000</v>
      </c>
      <c r="Q482" s="219" t="s">
        <v>11616</v>
      </c>
      <c r="R482" s="74">
        <v>20</v>
      </c>
      <c r="S482" s="185" t="s">
        <v>11702</v>
      </c>
      <c r="T482" s="185" t="s">
        <v>11703</v>
      </c>
      <c r="U482" s="476">
        <v>476378483</v>
      </c>
    </row>
    <row r="483" spans="1:21" ht="76.5">
      <c r="A483" s="226">
        <v>476</v>
      </c>
      <c r="B483" s="28"/>
      <c r="C483" s="74" t="s">
        <v>11704</v>
      </c>
      <c r="D483" s="74" t="s">
        <v>11705</v>
      </c>
      <c r="E483" s="219" t="s">
        <v>11706</v>
      </c>
      <c r="F483" s="74" t="s">
        <v>30</v>
      </c>
      <c r="G483" s="449" t="s">
        <v>31</v>
      </c>
      <c r="H483" s="449" t="s">
        <v>32</v>
      </c>
      <c r="I483" s="449" t="s">
        <v>6</v>
      </c>
      <c r="J483" s="74" t="s">
        <v>8882</v>
      </c>
      <c r="K483" s="197">
        <v>100000</v>
      </c>
      <c r="L483" s="197">
        <v>63000</v>
      </c>
      <c r="M483" s="70" t="s">
        <v>7721</v>
      </c>
      <c r="N483" s="449">
        <v>70000</v>
      </c>
      <c r="O483" s="74">
        <v>20</v>
      </c>
      <c r="P483" s="449">
        <v>70000</v>
      </c>
      <c r="Q483" s="219" t="s">
        <v>11616</v>
      </c>
      <c r="R483" s="74">
        <v>20</v>
      </c>
      <c r="S483" s="185" t="s">
        <v>11707</v>
      </c>
      <c r="T483" s="185" t="s">
        <v>11708</v>
      </c>
      <c r="U483" s="476">
        <v>476563904</v>
      </c>
    </row>
    <row r="484" spans="1:21" ht="76.5">
      <c r="A484" s="226">
        <v>477</v>
      </c>
      <c r="B484" s="28"/>
      <c r="C484" s="74" t="s">
        <v>11709</v>
      </c>
      <c r="D484" s="74" t="s">
        <v>8659</v>
      </c>
      <c r="E484" s="219" t="s">
        <v>11710</v>
      </c>
      <c r="F484" s="74" t="s">
        <v>30</v>
      </c>
      <c r="G484" s="449" t="s">
        <v>31</v>
      </c>
      <c r="H484" s="449" t="s">
        <v>32</v>
      </c>
      <c r="I484" s="449" t="s">
        <v>6</v>
      </c>
      <c r="J484" s="74" t="s">
        <v>8882</v>
      </c>
      <c r="K484" s="197">
        <v>50000</v>
      </c>
      <c r="L484" s="197">
        <v>31500</v>
      </c>
      <c r="M484" s="70" t="s">
        <v>7721</v>
      </c>
      <c r="N484" s="449">
        <v>35000</v>
      </c>
      <c r="O484" s="74">
        <v>20</v>
      </c>
      <c r="P484" s="449">
        <v>35000</v>
      </c>
      <c r="Q484" s="219" t="s">
        <v>11616</v>
      </c>
      <c r="R484" s="74">
        <v>20</v>
      </c>
      <c r="S484" s="476">
        <v>61152910295</v>
      </c>
      <c r="T484" s="185" t="s">
        <v>11711</v>
      </c>
      <c r="U484" s="476">
        <v>196732047</v>
      </c>
    </row>
    <row r="485" spans="1:21" ht="63.75">
      <c r="A485" s="226">
        <v>478</v>
      </c>
      <c r="B485" s="28"/>
      <c r="C485" s="74" t="s">
        <v>11712</v>
      </c>
      <c r="D485" s="74" t="s">
        <v>11713</v>
      </c>
      <c r="E485" s="219" t="s">
        <v>11714</v>
      </c>
      <c r="F485" s="74" t="s">
        <v>30</v>
      </c>
      <c r="G485" s="449" t="s">
        <v>31</v>
      </c>
      <c r="H485" s="449" t="s">
        <v>41</v>
      </c>
      <c r="I485" s="449" t="s">
        <v>6</v>
      </c>
      <c r="J485" s="74" t="s">
        <v>8882</v>
      </c>
      <c r="K485" s="197">
        <v>50000</v>
      </c>
      <c r="L485" s="197">
        <v>31500</v>
      </c>
      <c r="M485" s="70" t="s">
        <v>7721</v>
      </c>
      <c r="N485" s="449">
        <v>35000</v>
      </c>
      <c r="O485" s="74">
        <v>20</v>
      </c>
      <c r="P485" s="449">
        <v>35000</v>
      </c>
      <c r="Q485" s="219" t="s">
        <v>11616</v>
      </c>
      <c r="R485" s="74">
        <v>20</v>
      </c>
      <c r="S485" s="185" t="s">
        <v>11715</v>
      </c>
      <c r="T485" s="185" t="s">
        <v>11716</v>
      </c>
      <c r="U485" s="476">
        <v>196733198</v>
      </c>
    </row>
    <row r="486" spans="1:21" ht="63.75">
      <c r="A486" s="226">
        <v>479</v>
      </c>
      <c r="B486" s="28"/>
      <c r="C486" s="74" t="s">
        <v>11717</v>
      </c>
      <c r="D486" s="74" t="s">
        <v>11718</v>
      </c>
      <c r="E486" s="219" t="s">
        <v>11719</v>
      </c>
      <c r="F486" s="74" t="s">
        <v>30</v>
      </c>
      <c r="G486" s="449" t="s">
        <v>31</v>
      </c>
      <c r="H486" s="449" t="s">
        <v>32</v>
      </c>
      <c r="I486" s="449" t="s">
        <v>6</v>
      </c>
      <c r="J486" s="74" t="s">
        <v>8882</v>
      </c>
      <c r="K486" s="197">
        <v>50000</v>
      </c>
      <c r="L486" s="197">
        <v>31500</v>
      </c>
      <c r="M486" s="70" t="s">
        <v>7721</v>
      </c>
      <c r="N486" s="449">
        <v>35000</v>
      </c>
      <c r="O486" s="74">
        <v>20</v>
      </c>
      <c r="P486" s="449">
        <v>35000</v>
      </c>
      <c r="Q486" s="219" t="s">
        <v>11616</v>
      </c>
      <c r="R486" s="74">
        <v>20</v>
      </c>
      <c r="S486" s="185" t="s">
        <v>11720</v>
      </c>
      <c r="T486" s="185" t="s">
        <v>11721</v>
      </c>
      <c r="U486" s="476">
        <v>476566146</v>
      </c>
    </row>
    <row r="487" spans="1:21" ht="63.75">
      <c r="A487" s="226">
        <v>480</v>
      </c>
      <c r="B487" s="28"/>
      <c r="C487" s="74" t="s">
        <v>11722</v>
      </c>
      <c r="D487" s="74" t="s">
        <v>9794</v>
      </c>
      <c r="E487" s="219" t="s">
        <v>11723</v>
      </c>
      <c r="F487" s="74" t="s">
        <v>30</v>
      </c>
      <c r="G487" s="449" t="s">
        <v>31</v>
      </c>
      <c r="H487" s="449" t="s">
        <v>41</v>
      </c>
      <c r="I487" s="449" t="s">
        <v>6</v>
      </c>
      <c r="J487" s="74" t="s">
        <v>3350</v>
      </c>
      <c r="K487" s="197">
        <v>50000</v>
      </c>
      <c r="L487" s="197">
        <v>31500</v>
      </c>
      <c r="M487" s="70" t="s">
        <v>7721</v>
      </c>
      <c r="N487" s="449">
        <v>35000</v>
      </c>
      <c r="O487" s="74">
        <v>20</v>
      </c>
      <c r="P487" s="449">
        <v>35000</v>
      </c>
      <c r="Q487" s="219" t="s">
        <v>11616</v>
      </c>
      <c r="R487" s="74">
        <v>20</v>
      </c>
      <c r="S487" s="185" t="s">
        <v>11724</v>
      </c>
      <c r="T487" s="185" t="s">
        <v>11725</v>
      </c>
      <c r="U487" s="476">
        <v>476566036</v>
      </c>
    </row>
    <row r="488" spans="1:21" ht="63.75">
      <c r="A488" s="226">
        <v>481</v>
      </c>
      <c r="B488" s="28"/>
      <c r="C488" s="74" t="s">
        <v>11726</v>
      </c>
      <c r="D488" s="74" t="s">
        <v>11727</v>
      </c>
      <c r="E488" s="219" t="s">
        <v>11723</v>
      </c>
      <c r="F488" s="74" t="s">
        <v>30</v>
      </c>
      <c r="G488" s="449" t="s">
        <v>31</v>
      </c>
      <c r="H488" s="449" t="s">
        <v>32</v>
      </c>
      <c r="I488" s="449" t="s">
        <v>6</v>
      </c>
      <c r="J488" s="74" t="s">
        <v>3350</v>
      </c>
      <c r="K488" s="197">
        <v>50000</v>
      </c>
      <c r="L488" s="197">
        <v>31500</v>
      </c>
      <c r="M488" s="70" t="s">
        <v>7721</v>
      </c>
      <c r="N488" s="449">
        <v>35000</v>
      </c>
      <c r="O488" s="74">
        <v>20</v>
      </c>
      <c r="P488" s="449">
        <v>35000</v>
      </c>
      <c r="Q488" s="219" t="s">
        <v>11616</v>
      </c>
      <c r="R488" s="74">
        <v>20</v>
      </c>
      <c r="S488" s="185" t="s">
        <v>11728</v>
      </c>
      <c r="T488" s="185" t="s">
        <v>11729</v>
      </c>
      <c r="U488" s="476">
        <v>476566035</v>
      </c>
    </row>
    <row r="489" spans="1:21" ht="89.25">
      <c r="A489" s="226">
        <v>482</v>
      </c>
      <c r="B489" s="28"/>
      <c r="C489" s="74" t="s">
        <v>11730</v>
      </c>
      <c r="D489" s="74" t="s">
        <v>11731</v>
      </c>
      <c r="E489" s="219" t="s">
        <v>11732</v>
      </c>
      <c r="F489" s="74" t="s">
        <v>30</v>
      </c>
      <c r="G489" s="449" t="s">
        <v>31</v>
      </c>
      <c r="H489" s="449" t="s">
        <v>32</v>
      </c>
      <c r="I489" s="449" t="s">
        <v>6</v>
      </c>
      <c r="J489" s="74" t="s">
        <v>3350</v>
      </c>
      <c r="K489" s="197">
        <v>50000</v>
      </c>
      <c r="L489" s="197">
        <v>31500</v>
      </c>
      <c r="M489" s="70" t="s">
        <v>7721</v>
      </c>
      <c r="N489" s="449">
        <v>35000</v>
      </c>
      <c r="O489" s="74">
        <v>20</v>
      </c>
      <c r="P489" s="449">
        <v>35000</v>
      </c>
      <c r="Q489" s="219" t="s">
        <v>11616</v>
      </c>
      <c r="R489" s="74">
        <v>20</v>
      </c>
      <c r="S489" s="185" t="s">
        <v>11733</v>
      </c>
      <c r="T489" s="185" t="s">
        <v>11734</v>
      </c>
      <c r="U489" s="476">
        <v>196672485</v>
      </c>
    </row>
    <row r="490" spans="1:21" ht="51">
      <c r="A490" s="226">
        <v>483</v>
      </c>
      <c r="B490" s="28"/>
      <c r="C490" s="74" t="s">
        <v>11735</v>
      </c>
      <c r="D490" s="74" t="s">
        <v>9741</v>
      </c>
      <c r="E490" s="219" t="s">
        <v>11736</v>
      </c>
      <c r="F490" s="74" t="s">
        <v>30</v>
      </c>
      <c r="G490" s="449" t="s">
        <v>31</v>
      </c>
      <c r="H490" s="449" t="s">
        <v>32</v>
      </c>
      <c r="I490" s="449" t="s">
        <v>6</v>
      </c>
      <c r="J490" s="74" t="s">
        <v>8882</v>
      </c>
      <c r="K490" s="197">
        <v>50000</v>
      </c>
      <c r="L490" s="197">
        <v>31500</v>
      </c>
      <c r="M490" s="70" t="s">
        <v>7721</v>
      </c>
      <c r="N490" s="449">
        <v>35000</v>
      </c>
      <c r="O490" s="74">
        <v>20</v>
      </c>
      <c r="P490" s="449">
        <v>35000</v>
      </c>
      <c r="Q490" s="219" t="s">
        <v>11616</v>
      </c>
      <c r="R490" s="74">
        <v>20</v>
      </c>
      <c r="S490" s="185" t="s">
        <v>11737</v>
      </c>
      <c r="T490" s="185" t="s">
        <v>11738</v>
      </c>
      <c r="U490" s="476">
        <v>478128638</v>
      </c>
    </row>
    <row r="491" spans="1:21" ht="89.25">
      <c r="A491" s="226">
        <v>484</v>
      </c>
      <c r="B491" s="28"/>
      <c r="C491" s="74" t="s">
        <v>11739</v>
      </c>
      <c r="D491" s="74" t="s">
        <v>11740</v>
      </c>
      <c r="E491" s="219" t="s">
        <v>11741</v>
      </c>
      <c r="F491" s="74" t="s">
        <v>30</v>
      </c>
      <c r="G491" s="449" t="s">
        <v>31</v>
      </c>
      <c r="H491" s="449" t="s">
        <v>32</v>
      </c>
      <c r="I491" s="449" t="s">
        <v>6</v>
      </c>
      <c r="J491" s="74" t="s">
        <v>8882</v>
      </c>
      <c r="K491" s="197">
        <v>50000</v>
      </c>
      <c r="L491" s="197">
        <v>31500</v>
      </c>
      <c r="M491" s="70" t="s">
        <v>7721</v>
      </c>
      <c r="N491" s="449">
        <v>35000</v>
      </c>
      <c r="O491" s="74">
        <v>20</v>
      </c>
      <c r="P491" s="449">
        <v>35000</v>
      </c>
      <c r="Q491" s="219" t="s">
        <v>11616</v>
      </c>
      <c r="R491" s="74">
        <v>20</v>
      </c>
      <c r="S491" s="185" t="s">
        <v>11742</v>
      </c>
      <c r="T491" s="185" t="s">
        <v>11743</v>
      </c>
      <c r="U491" s="476">
        <v>476564773</v>
      </c>
    </row>
    <row r="492" spans="1:21" ht="63.75">
      <c r="A492" s="226">
        <v>485</v>
      </c>
      <c r="B492" s="28"/>
      <c r="C492" s="74" t="s">
        <v>11744</v>
      </c>
      <c r="D492" s="74" t="s">
        <v>11745</v>
      </c>
      <c r="E492" s="219" t="s">
        <v>11746</v>
      </c>
      <c r="F492" s="74" t="s">
        <v>30</v>
      </c>
      <c r="G492" s="449" t="s">
        <v>31</v>
      </c>
      <c r="H492" s="449" t="s">
        <v>41</v>
      </c>
      <c r="I492" s="449" t="s">
        <v>6</v>
      </c>
      <c r="J492" s="74" t="s">
        <v>8882</v>
      </c>
      <c r="K492" s="197">
        <v>50000</v>
      </c>
      <c r="L492" s="197">
        <v>31500</v>
      </c>
      <c r="M492" s="70" t="s">
        <v>7721</v>
      </c>
      <c r="N492" s="449">
        <v>35000</v>
      </c>
      <c r="O492" s="74">
        <v>20</v>
      </c>
      <c r="P492" s="449">
        <v>35000</v>
      </c>
      <c r="Q492" s="219" t="s">
        <v>11616</v>
      </c>
      <c r="R492" s="74">
        <v>20</v>
      </c>
      <c r="S492" s="193" t="s">
        <v>11747</v>
      </c>
      <c r="T492" s="185" t="s">
        <v>11748</v>
      </c>
      <c r="U492" s="476">
        <v>478087163</v>
      </c>
    </row>
    <row r="493" spans="1:21" ht="89.25">
      <c r="A493" s="226">
        <v>486</v>
      </c>
      <c r="B493" s="28"/>
      <c r="C493" s="74" t="s">
        <v>11749</v>
      </c>
      <c r="D493" s="74" t="s">
        <v>11750</v>
      </c>
      <c r="E493" s="219" t="s">
        <v>11751</v>
      </c>
      <c r="F493" s="74" t="s">
        <v>30</v>
      </c>
      <c r="G493" s="449" t="s">
        <v>31</v>
      </c>
      <c r="H493" s="449" t="s">
        <v>32</v>
      </c>
      <c r="I493" s="449" t="s">
        <v>6</v>
      </c>
      <c r="J493" s="74" t="s">
        <v>8882</v>
      </c>
      <c r="K493" s="197">
        <v>50000</v>
      </c>
      <c r="L493" s="197">
        <v>31500</v>
      </c>
      <c r="M493" s="70" t="s">
        <v>7721</v>
      </c>
      <c r="N493" s="449">
        <v>35000</v>
      </c>
      <c r="O493" s="74">
        <v>20</v>
      </c>
      <c r="P493" s="449">
        <v>35000</v>
      </c>
      <c r="Q493" s="219" t="s">
        <v>11616</v>
      </c>
      <c r="R493" s="74">
        <v>20</v>
      </c>
      <c r="S493" s="185" t="s">
        <v>11752</v>
      </c>
      <c r="T493" s="185" t="s">
        <v>11753</v>
      </c>
      <c r="U493" s="476">
        <v>476563917</v>
      </c>
    </row>
    <row r="494" spans="1:21" ht="89.25">
      <c r="A494" s="226">
        <v>487</v>
      </c>
      <c r="B494" s="28"/>
      <c r="C494" s="74" t="s">
        <v>11754</v>
      </c>
      <c r="D494" s="74" t="s">
        <v>11755</v>
      </c>
      <c r="E494" s="219" t="s">
        <v>11756</v>
      </c>
      <c r="F494" s="74" t="s">
        <v>30</v>
      </c>
      <c r="G494" s="449" t="s">
        <v>31</v>
      </c>
      <c r="H494" s="449" t="s">
        <v>41</v>
      </c>
      <c r="I494" s="449" t="s">
        <v>6</v>
      </c>
      <c r="J494" s="74" t="s">
        <v>3424</v>
      </c>
      <c r="K494" s="197">
        <v>50000</v>
      </c>
      <c r="L494" s="197">
        <v>31500</v>
      </c>
      <c r="M494" s="70" t="s">
        <v>7721</v>
      </c>
      <c r="N494" s="449">
        <v>35000</v>
      </c>
      <c r="O494" s="74">
        <v>20</v>
      </c>
      <c r="P494" s="449">
        <v>35000</v>
      </c>
      <c r="Q494" s="219" t="s">
        <v>11616</v>
      </c>
      <c r="R494" s="74">
        <v>20</v>
      </c>
      <c r="S494" s="185" t="s">
        <v>11757</v>
      </c>
      <c r="T494" s="185" t="s">
        <v>11758</v>
      </c>
      <c r="U494" s="476">
        <v>476565947</v>
      </c>
    </row>
    <row r="495" spans="1:21" ht="60">
      <c r="A495" s="226">
        <v>488</v>
      </c>
      <c r="B495" s="28"/>
      <c r="C495" s="74" t="s">
        <v>11759</v>
      </c>
      <c r="D495" s="74" t="s">
        <v>11760</v>
      </c>
      <c r="E495" s="219" t="s">
        <v>11761</v>
      </c>
      <c r="F495" s="74" t="s">
        <v>30</v>
      </c>
      <c r="G495" s="449" t="s">
        <v>31</v>
      </c>
      <c r="H495" s="449" t="s">
        <v>32</v>
      </c>
      <c r="I495" s="449" t="s">
        <v>6</v>
      </c>
      <c r="J495" s="74" t="s">
        <v>8882</v>
      </c>
      <c r="K495" s="197">
        <v>50000</v>
      </c>
      <c r="L495" s="197">
        <v>31500</v>
      </c>
      <c r="M495" s="70" t="s">
        <v>7721</v>
      </c>
      <c r="N495" s="449">
        <v>35000</v>
      </c>
      <c r="O495" s="74">
        <v>20</v>
      </c>
      <c r="P495" s="449">
        <v>35000</v>
      </c>
      <c r="Q495" s="219" t="s">
        <v>11616</v>
      </c>
      <c r="R495" s="74">
        <v>20</v>
      </c>
      <c r="S495" s="185" t="s">
        <v>11762</v>
      </c>
      <c r="T495" s="185" t="s">
        <v>11763</v>
      </c>
      <c r="U495" s="476">
        <v>476565675</v>
      </c>
    </row>
    <row r="496" spans="1:21" ht="63.75">
      <c r="A496" s="226">
        <v>489</v>
      </c>
      <c r="B496" s="28"/>
      <c r="C496" s="74" t="s">
        <v>11764</v>
      </c>
      <c r="D496" s="74" t="s">
        <v>6128</v>
      </c>
      <c r="E496" s="479" t="s">
        <v>11765</v>
      </c>
      <c r="F496" s="74" t="s">
        <v>30</v>
      </c>
      <c r="G496" s="449" t="s">
        <v>31</v>
      </c>
      <c r="H496" s="449" t="s">
        <v>32</v>
      </c>
      <c r="I496" s="449" t="s">
        <v>6</v>
      </c>
      <c r="J496" s="74" t="s">
        <v>11266</v>
      </c>
      <c r="K496" s="197">
        <v>50000</v>
      </c>
      <c r="L496" s="197">
        <v>31500</v>
      </c>
      <c r="M496" s="70" t="s">
        <v>7721</v>
      </c>
      <c r="N496" s="449">
        <v>35000</v>
      </c>
      <c r="O496" s="74">
        <v>20</v>
      </c>
      <c r="P496" s="449">
        <v>35000</v>
      </c>
      <c r="Q496" s="219" t="s">
        <v>11616</v>
      </c>
      <c r="R496" s="74">
        <v>20</v>
      </c>
      <c r="S496" s="193" t="s">
        <v>11766</v>
      </c>
      <c r="T496" s="185" t="s">
        <v>11767</v>
      </c>
      <c r="U496" s="476">
        <v>476564861</v>
      </c>
    </row>
    <row r="497" spans="1:21" ht="63.75">
      <c r="A497" s="226">
        <v>490</v>
      </c>
      <c r="B497" s="28"/>
      <c r="C497" s="74" t="s">
        <v>11768</v>
      </c>
      <c r="D497" s="74" t="s">
        <v>11193</v>
      </c>
      <c r="E497" s="219" t="s">
        <v>11769</v>
      </c>
      <c r="F497" s="74" t="s">
        <v>30</v>
      </c>
      <c r="G497" s="449" t="s">
        <v>31</v>
      </c>
      <c r="H497" s="449" t="s">
        <v>32</v>
      </c>
      <c r="I497" s="449" t="s">
        <v>6</v>
      </c>
      <c r="J497" s="74" t="s">
        <v>11621</v>
      </c>
      <c r="K497" s="197">
        <v>50000</v>
      </c>
      <c r="L497" s="197">
        <v>31500</v>
      </c>
      <c r="M497" s="70" t="s">
        <v>7721</v>
      </c>
      <c r="N497" s="449">
        <v>35000</v>
      </c>
      <c r="O497" s="74">
        <v>20</v>
      </c>
      <c r="P497" s="449">
        <v>35000</v>
      </c>
      <c r="Q497" s="219" t="s">
        <v>11616</v>
      </c>
      <c r="R497" s="74">
        <v>20</v>
      </c>
      <c r="S497" s="185" t="s">
        <v>11770</v>
      </c>
      <c r="T497" s="480" t="s">
        <v>11771</v>
      </c>
      <c r="U497" s="476">
        <v>476564059</v>
      </c>
    </row>
    <row r="498" spans="1:21" ht="89.25">
      <c r="A498" s="226">
        <v>491</v>
      </c>
      <c r="B498" s="28"/>
      <c r="C498" s="74" t="s">
        <v>11772</v>
      </c>
      <c r="D498" s="74" t="s">
        <v>11773</v>
      </c>
      <c r="E498" s="219" t="s">
        <v>11774</v>
      </c>
      <c r="F498" s="74" t="s">
        <v>30</v>
      </c>
      <c r="G498" s="449" t="s">
        <v>31</v>
      </c>
      <c r="H498" s="449" t="s">
        <v>32</v>
      </c>
      <c r="I498" s="449" t="s">
        <v>6</v>
      </c>
      <c r="J498" s="74" t="s">
        <v>5050</v>
      </c>
      <c r="K498" s="197">
        <v>50000</v>
      </c>
      <c r="L498" s="197">
        <v>31500</v>
      </c>
      <c r="M498" s="70" t="s">
        <v>7721</v>
      </c>
      <c r="N498" s="449">
        <v>35000</v>
      </c>
      <c r="O498" s="74">
        <v>20</v>
      </c>
      <c r="P498" s="449">
        <v>35000</v>
      </c>
      <c r="Q498" s="219" t="s">
        <v>11616</v>
      </c>
      <c r="R498" s="74">
        <v>20</v>
      </c>
      <c r="S498" s="185" t="s">
        <v>11775</v>
      </c>
      <c r="T498" s="185" t="s">
        <v>11776</v>
      </c>
      <c r="U498" s="169" t="s">
        <v>11777</v>
      </c>
    </row>
    <row r="499" spans="1:21" ht="89.25">
      <c r="A499" s="226">
        <v>492</v>
      </c>
      <c r="B499" s="28"/>
      <c r="C499" s="74" t="s">
        <v>11778</v>
      </c>
      <c r="D499" s="74" t="s">
        <v>9748</v>
      </c>
      <c r="E499" s="219" t="s">
        <v>11779</v>
      </c>
      <c r="F499" s="74" t="s">
        <v>30</v>
      </c>
      <c r="G499" s="449" t="s">
        <v>31</v>
      </c>
      <c r="H499" s="449" t="s">
        <v>41</v>
      </c>
      <c r="I499" s="449" t="s">
        <v>6</v>
      </c>
      <c r="J499" s="74" t="s">
        <v>8882</v>
      </c>
      <c r="K499" s="197">
        <v>50000</v>
      </c>
      <c r="L499" s="197">
        <v>31500</v>
      </c>
      <c r="M499" s="70" t="s">
        <v>7721</v>
      </c>
      <c r="N499" s="449">
        <v>35000</v>
      </c>
      <c r="O499" s="74">
        <v>20</v>
      </c>
      <c r="P499" s="449">
        <v>35000</v>
      </c>
      <c r="Q499" s="219" t="s">
        <v>11616</v>
      </c>
      <c r="R499" s="74">
        <v>20</v>
      </c>
      <c r="S499" s="185" t="s">
        <v>11780</v>
      </c>
      <c r="T499" s="185" t="s">
        <v>11781</v>
      </c>
      <c r="U499" s="169" t="s">
        <v>11782</v>
      </c>
    </row>
    <row r="500" spans="1:21" ht="63.75">
      <c r="A500" s="226">
        <v>493</v>
      </c>
      <c r="B500" s="28"/>
      <c r="C500" s="74" t="s">
        <v>11783</v>
      </c>
      <c r="D500" s="74" t="s">
        <v>11784</v>
      </c>
      <c r="E500" s="219" t="s">
        <v>11785</v>
      </c>
      <c r="F500" s="74" t="s">
        <v>30</v>
      </c>
      <c r="G500" s="449" t="s">
        <v>31</v>
      </c>
      <c r="H500" s="449" t="s">
        <v>41</v>
      </c>
      <c r="I500" s="449" t="s">
        <v>6</v>
      </c>
      <c r="J500" s="74" t="s">
        <v>9121</v>
      </c>
      <c r="K500" s="197">
        <v>50000</v>
      </c>
      <c r="L500" s="197">
        <v>31500</v>
      </c>
      <c r="M500" s="70" t="s">
        <v>7721</v>
      </c>
      <c r="N500" s="449">
        <v>35000</v>
      </c>
      <c r="O500" s="74">
        <v>20</v>
      </c>
      <c r="P500" s="449">
        <v>35000</v>
      </c>
      <c r="Q500" s="219" t="s">
        <v>11616</v>
      </c>
      <c r="R500" s="74">
        <v>20</v>
      </c>
      <c r="S500" s="185" t="s">
        <v>11786</v>
      </c>
      <c r="T500" s="185" t="s">
        <v>11787</v>
      </c>
      <c r="U500" s="476">
        <v>196672425</v>
      </c>
    </row>
    <row r="501" spans="1:21" ht="89.25">
      <c r="A501" s="226">
        <v>494</v>
      </c>
      <c r="B501" s="28"/>
      <c r="C501" s="74" t="s">
        <v>10441</v>
      </c>
      <c r="D501" s="74" t="s">
        <v>10493</v>
      </c>
      <c r="E501" s="219" t="s">
        <v>11788</v>
      </c>
      <c r="F501" s="74" t="s">
        <v>30</v>
      </c>
      <c r="G501" s="449" t="s">
        <v>31</v>
      </c>
      <c r="H501" s="449" t="s">
        <v>32</v>
      </c>
      <c r="I501" s="449" t="s">
        <v>6</v>
      </c>
      <c r="J501" s="74" t="s">
        <v>5050</v>
      </c>
      <c r="K501" s="197">
        <v>50000</v>
      </c>
      <c r="L501" s="197">
        <v>31500</v>
      </c>
      <c r="M501" s="70" t="s">
        <v>7721</v>
      </c>
      <c r="N501" s="449">
        <v>35000</v>
      </c>
      <c r="O501" s="74">
        <v>20</v>
      </c>
      <c r="P501" s="449">
        <v>35000</v>
      </c>
      <c r="Q501" s="219" t="s">
        <v>11616</v>
      </c>
      <c r="R501" s="74">
        <v>20</v>
      </c>
      <c r="S501" s="185" t="s">
        <v>11789</v>
      </c>
      <c r="T501" s="185" t="s">
        <v>11790</v>
      </c>
      <c r="U501" s="476">
        <v>196672465</v>
      </c>
    </row>
    <row r="502" spans="1:21" ht="76.5">
      <c r="A502" s="226">
        <v>495</v>
      </c>
      <c r="B502" s="28"/>
      <c r="C502" s="74" t="s">
        <v>11791</v>
      </c>
      <c r="D502" s="74" t="s">
        <v>11792</v>
      </c>
      <c r="E502" s="219" t="s">
        <v>11793</v>
      </c>
      <c r="F502" s="74" t="s">
        <v>30</v>
      </c>
      <c r="G502" s="449" t="s">
        <v>31</v>
      </c>
      <c r="H502" s="449" t="s">
        <v>41</v>
      </c>
      <c r="I502" s="449" t="s">
        <v>6</v>
      </c>
      <c r="J502" s="74" t="s">
        <v>8882</v>
      </c>
      <c r="K502" s="197">
        <v>50000</v>
      </c>
      <c r="L502" s="197">
        <v>31500</v>
      </c>
      <c r="M502" s="70" t="s">
        <v>7721</v>
      </c>
      <c r="N502" s="449">
        <v>35000</v>
      </c>
      <c r="O502" s="74">
        <v>20</v>
      </c>
      <c r="P502" s="449">
        <v>35000</v>
      </c>
      <c r="Q502" s="219" t="s">
        <v>11616</v>
      </c>
      <c r="R502" s="74">
        <v>20</v>
      </c>
      <c r="S502" s="185" t="s">
        <v>11794</v>
      </c>
      <c r="T502" s="185" t="s">
        <v>11795</v>
      </c>
      <c r="U502" s="476">
        <v>476565777</v>
      </c>
    </row>
    <row r="503" spans="1:21" ht="89.25">
      <c r="A503" s="226">
        <v>496</v>
      </c>
      <c r="B503" s="28"/>
      <c r="C503" s="74" t="s">
        <v>11796</v>
      </c>
      <c r="D503" s="74" t="s">
        <v>11739</v>
      </c>
      <c r="E503" s="219" t="s">
        <v>11741</v>
      </c>
      <c r="F503" s="74" t="s">
        <v>30</v>
      </c>
      <c r="G503" s="449" t="s">
        <v>31</v>
      </c>
      <c r="H503" s="449" t="s">
        <v>32</v>
      </c>
      <c r="I503" s="449" t="s">
        <v>6</v>
      </c>
      <c r="J503" s="74" t="s">
        <v>9121</v>
      </c>
      <c r="K503" s="197">
        <v>50000</v>
      </c>
      <c r="L503" s="197">
        <v>31500</v>
      </c>
      <c r="M503" s="70" t="s">
        <v>7721</v>
      </c>
      <c r="N503" s="449">
        <v>35000</v>
      </c>
      <c r="O503" s="74">
        <v>20</v>
      </c>
      <c r="P503" s="449">
        <v>35000</v>
      </c>
      <c r="Q503" s="219" t="s">
        <v>11616</v>
      </c>
      <c r="R503" s="74">
        <v>20</v>
      </c>
      <c r="S503" s="185" t="s">
        <v>11797</v>
      </c>
      <c r="T503" s="185" t="s">
        <v>11798</v>
      </c>
      <c r="U503" s="476">
        <v>476563972</v>
      </c>
    </row>
    <row r="504" spans="1:21" ht="76.5">
      <c r="A504" s="226">
        <v>497</v>
      </c>
      <c r="B504" s="28"/>
      <c r="C504" s="449" t="s">
        <v>11799</v>
      </c>
      <c r="D504" s="449" t="s">
        <v>11800</v>
      </c>
      <c r="E504" s="388" t="s">
        <v>11801</v>
      </c>
      <c r="F504" s="74" t="s">
        <v>30</v>
      </c>
      <c r="G504" s="449" t="s">
        <v>31</v>
      </c>
      <c r="H504" s="449" t="s">
        <v>32</v>
      </c>
      <c r="I504" s="449" t="s">
        <v>6</v>
      </c>
      <c r="J504" s="74"/>
      <c r="K504" s="197">
        <v>50000</v>
      </c>
      <c r="L504" s="197">
        <v>31500</v>
      </c>
      <c r="M504" s="74" t="s">
        <v>9846</v>
      </c>
      <c r="N504" s="449">
        <v>35000</v>
      </c>
      <c r="O504" s="74">
        <v>20</v>
      </c>
      <c r="P504" s="449">
        <v>35000</v>
      </c>
      <c r="Q504" s="219" t="s">
        <v>11802</v>
      </c>
      <c r="R504" s="169">
        <v>20</v>
      </c>
      <c r="S504" s="185" t="s">
        <v>11803</v>
      </c>
      <c r="T504" s="193" t="s">
        <v>11804</v>
      </c>
      <c r="U504" s="449">
        <v>478126532</v>
      </c>
    </row>
    <row r="505" spans="1:21" ht="114.75">
      <c r="A505" s="226">
        <v>498</v>
      </c>
      <c r="B505" s="28"/>
      <c r="C505" s="449" t="s">
        <v>4149</v>
      </c>
      <c r="D505" s="449" t="s">
        <v>11805</v>
      </c>
      <c r="E505" s="388" t="s">
        <v>11806</v>
      </c>
      <c r="F505" s="74" t="s">
        <v>30</v>
      </c>
      <c r="G505" s="449" t="s">
        <v>31</v>
      </c>
      <c r="H505" s="449" t="s">
        <v>32</v>
      </c>
      <c r="I505" s="449" t="s">
        <v>6</v>
      </c>
      <c r="J505" s="74"/>
      <c r="K505" s="197">
        <v>50000</v>
      </c>
      <c r="L505" s="197">
        <v>31500</v>
      </c>
      <c r="M505" s="74" t="s">
        <v>9846</v>
      </c>
      <c r="N505" s="449">
        <v>35000</v>
      </c>
      <c r="O505" s="74">
        <v>20</v>
      </c>
      <c r="P505" s="449">
        <v>35000</v>
      </c>
      <c r="Q505" s="219" t="s">
        <v>11802</v>
      </c>
      <c r="R505" s="169">
        <v>20</v>
      </c>
      <c r="S505" s="193" t="s">
        <v>11807</v>
      </c>
      <c r="T505" s="468" t="s">
        <v>11808</v>
      </c>
      <c r="U505" s="449">
        <v>478126606</v>
      </c>
    </row>
    <row r="506" spans="1:21" ht="114.75">
      <c r="A506" s="226">
        <v>499</v>
      </c>
      <c r="B506" s="28"/>
      <c r="C506" s="449" t="s">
        <v>4713</v>
      </c>
      <c r="D506" s="449" t="s">
        <v>11809</v>
      </c>
      <c r="E506" s="219" t="s">
        <v>11810</v>
      </c>
      <c r="F506" s="74" t="s">
        <v>30</v>
      </c>
      <c r="G506" s="449" t="s">
        <v>31</v>
      </c>
      <c r="H506" s="449" t="s">
        <v>32</v>
      </c>
      <c r="I506" s="449" t="s">
        <v>6</v>
      </c>
      <c r="J506" s="74"/>
      <c r="K506" s="197">
        <v>50000</v>
      </c>
      <c r="L506" s="197">
        <v>31500</v>
      </c>
      <c r="M506" s="74" t="s">
        <v>9846</v>
      </c>
      <c r="N506" s="449">
        <v>35000</v>
      </c>
      <c r="O506" s="74">
        <v>20</v>
      </c>
      <c r="P506" s="449">
        <v>35000</v>
      </c>
      <c r="Q506" s="219" t="s">
        <v>11802</v>
      </c>
      <c r="R506" s="169">
        <v>20</v>
      </c>
      <c r="S506" s="477" t="s">
        <v>11811</v>
      </c>
      <c r="T506" s="468" t="s">
        <v>11812</v>
      </c>
      <c r="U506" s="449">
        <v>478126564</v>
      </c>
    </row>
    <row r="507" spans="1:21" ht="89.25">
      <c r="A507" s="226">
        <v>500</v>
      </c>
      <c r="B507" s="28"/>
      <c r="C507" s="449" t="s">
        <v>11813</v>
      </c>
      <c r="D507" s="449" t="s">
        <v>3487</v>
      </c>
      <c r="E507" s="219" t="s">
        <v>11814</v>
      </c>
      <c r="F507" s="74" t="s">
        <v>30</v>
      </c>
      <c r="G507" s="449" t="s">
        <v>31</v>
      </c>
      <c r="H507" s="449" t="s">
        <v>32</v>
      </c>
      <c r="I507" s="449" t="s">
        <v>6</v>
      </c>
      <c r="J507" s="74"/>
      <c r="K507" s="197">
        <v>50000</v>
      </c>
      <c r="L507" s="197">
        <v>31500</v>
      </c>
      <c r="M507" s="74" t="s">
        <v>9846</v>
      </c>
      <c r="N507" s="449">
        <v>35000</v>
      </c>
      <c r="O507" s="74">
        <v>20</v>
      </c>
      <c r="P507" s="449">
        <v>35000</v>
      </c>
      <c r="Q507" s="219" t="s">
        <v>11802</v>
      </c>
      <c r="R507" s="169">
        <v>20</v>
      </c>
      <c r="S507" s="477" t="s">
        <v>11815</v>
      </c>
      <c r="T507" s="468" t="s">
        <v>11816</v>
      </c>
      <c r="U507" s="449">
        <v>478126614</v>
      </c>
    </row>
    <row r="508" spans="1:21" ht="102">
      <c r="A508" s="226">
        <v>501</v>
      </c>
      <c r="B508" s="28"/>
      <c r="C508" s="449" t="s">
        <v>11817</v>
      </c>
      <c r="D508" s="449" t="s">
        <v>6257</v>
      </c>
      <c r="E508" s="219" t="s">
        <v>11818</v>
      </c>
      <c r="F508" s="74" t="s">
        <v>30</v>
      </c>
      <c r="G508" s="449" t="s">
        <v>31</v>
      </c>
      <c r="H508" s="449" t="s">
        <v>32</v>
      </c>
      <c r="I508" s="449" t="s">
        <v>6</v>
      </c>
      <c r="J508" s="74"/>
      <c r="K508" s="197">
        <v>50000</v>
      </c>
      <c r="L508" s="197">
        <v>31500</v>
      </c>
      <c r="M508" s="74" t="s">
        <v>9846</v>
      </c>
      <c r="N508" s="449">
        <v>35000</v>
      </c>
      <c r="O508" s="74">
        <v>20</v>
      </c>
      <c r="P508" s="449">
        <v>35000</v>
      </c>
      <c r="Q508" s="219" t="s">
        <v>11802</v>
      </c>
      <c r="R508" s="169">
        <v>20</v>
      </c>
      <c r="S508" s="193" t="s">
        <v>11819</v>
      </c>
      <c r="T508" s="468" t="s">
        <v>11820</v>
      </c>
      <c r="U508" s="449">
        <v>478126394</v>
      </c>
    </row>
    <row r="509" spans="1:21" ht="89.25">
      <c r="A509" s="226">
        <v>502</v>
      </c>
      <c r="B509" s="28"/>
      <c r="C509" s="449" t="s">
        <v>11821</v>
      </c>
      <c r="D509" s="449" t="s">
        <v>11822</v>
      </c>
      <c r="E509" s="219" t="s">
        <v>11823</v>
      </c>
      <c r="F509" s="74" t="s">
        <v>30</v>
      </c>
      <c r="G509" s="449" t="s">
        <v>31</v>
      </c>
      <c r="H509" s="449" t="s">
        <v>41</v>
      </c>
      <c r="I509" s="449" t="s">
        <v>6</v>
      </c>
      <c r="J509" s="74"/>
      <c r="K509" s="197">
        <v>50000</v>
      </c>
      <c r="L509" s="197">
        <v>31500</v>
      </c>
      <c r="M509" s="74" t="s">
        <v>9846</v>
      </c>
      <c r="N509" s="449">
        <v>35000</v>
      </c>
      <c r="O509" s="74">
        <v>20</v>
      </c>
      <c r="P509" s="449">
        <v>35000</v>
      </c>
      <c r="Q509" s="219" t="s">
        <v>11802</v>
      </c>
      <c r="R509" s="169">
        <v>20</v>
      </c>
      <c r="S509" s="449">
        <v>34829992434</v>
      </c>
      <c r="T509" s="468" t="s">
        <v>11824</v>
      </c>
      <c r="U509" s="449">
        <v>478126561</v>
      </c>
    </row>
    <row r="510" spans="1:21" ht="63.75">
      <c r="A510" s="226">
        <v>503</v>
      </c>
      <c r="B510" s="28"/>
      <c r="C510" s="449" t="s">
        <v>11825</v>
      </c>
      <c r="D510" s="449" t="s">
        <v>11826</v>
      </c>
      <c r="E510" s="219" t="s">
        <v>11827</v>
      </c>
      <c r="F510" s="74" t="s">
        <v>30</v>
      </c>
      <c r="G510" s="449" t="s">
        <v>31</v>
      </c>
      <c r="H510" s="449" t="s">
        <v>32</v>
      </c>
      <c r="I510" s="449" t="s">
        <v>6</v>
      </c>
      <c r="J510" s="74"/>
      <c r="K510" s="197">
        <v>50000</v>
      </c>
      <c r="L510" s="197">
        <v>31500</v>
      </c>
      <c r="M510" s="74" t="s">
        <v>9846</v>
      </c>
      <c r="N510" s="449">
        <v>35000</v>
      </c>
      <c r="O510" s="74">
        <v>20</v>
      </c>
      <c r="P510" s="449">
        <v>35000</v>
      </c>
      <c r="Q510" s="219" t="s">
        <v>11802</v>
      </c>
      <c r="R510" s="169">
        <v>20</v>
      </c>
      <c r="S510" s="449">
        <v>34833105357</v>
      </c>
      <c r="T510" s="468" t="s">
        <v>11828</v>
      </c>
      <c r="U510" s="449">
        <v>478126398</v>
      </c>
    </row>
    <row r="511" spans="1:21" ht="102">
      <c r="A511" s="226">
        <v>504</v>
      </c>
      <c r="B511" s="28"/>
      <c r="C511" s="449" t="s">
        <v>11829</v>
      </c>
      <c r="D511" s="449" t="s">
        <v>4875</v>
      </c>
      <c r="E511" s="219" t="s">
        <v>11830</v>
      </c>
      <c r="F511" s="74" t="s">
        <v>30</v>
      </c>
      <c r="G511" s="449" t="s">
        <v>31</v>
      </c>
      <c r="H511" s="74" t="s">
        <v>32</v>
      </c>
      <c r="I511" s="449" t="s">
        <v>6</v>
      </c>
      <c r="J511" s="74" t="s">
        <v>11831</v>
      </c>
      <c r="K511" s="197">
        <v>50000</v>
      </c>
      <c r="L511" s="197">
        <v>31500</v>
      </c>
      <c r="M511" s="74" t="s">
        <v>7721</v>
      </c>
      <c r="N511" s="449">
        <v>35000</v>
      </c>
      <c r="O511" s="74">
        <v>20</v>
      </c>
      <c r="P511" s="449">
        <v>35000</v>
      </c>
      <c r="Q511" s="219" t="s">
        <v>11802</v>
      </c>
      <c r="R511" s="169">
        <v>20</v>
      </c>
      <c r="S511" s="193" t="s">
        <v>11832</v>
      </c>
      <c r="T511" s="468" t="s">
        <v>11833</v>
      </c>
      <c r="U511" s="475">
        <v>476477972</v>
      </c>
    </row>
    <row r="512" spans="1:21" ht="63.75">
      <c r="A512" s="226">
        <v>505</v>
      </c>
      <c r="B512" s="28"/>
      <c r="C512" s="449" t="s">
        <v>11834</v>
      </c>
      <c r="D512" s="449" t="s">
        <v>11835</v>
      </c>
      <c r="E512" s="219" t="s">
        <v>11836</v>
      </c>
      <c r="F512" s="74" t="s">
        <v>30</v>
      </c>
      <c r="G512" s="449" t="s">
        <v>31</v>
      </c>
      <c r="H512" s="74" t="s">
        <v>32</v>
      </c>
      <c r="I512" s="449" t="s">
        <v>6</v>
      </c>
      <c r="J512" s="74" t="s">
        <v>8882</v>
      </c>
      <c r="K512" s="197">
        <v>50000</v>
      </c>
      <c r="L512" s="197">
        <v>31500</v>
      </c>
      <c r="M512" s="74" t="s">
        <v>7721</v>
      </c>
      <c r="N512" s="449">
        <v>35000</v>
      </c>
      <c r="O512" s="74">
        <v>20</v>
      </c>
      <c r="P512" s="449">
        <v>35000</v>
      </c>
      <c r="Q512" s="219" t="s">
        <v>11802</v>
      </c>
      <c r="R512" s="169">
        <v>20</v>
      </c>
      <c r="S512" s="193" t="s">
        <v>11837</v>
      </c>
      <c r="T512" s="468" t="s">
        <v>11838</v>
      </c>
      <c r="U512" s="475">
        <v>196672419</v>
      </c>
    </row>
    <row r="513" spans="1:21" ht="102">
      <c r="A513" s="226">
        <v>506</v>
      </c>
      <c r="B513" s="28"/>
      <c r="C513" s="449" t="s">
        <v>9640</v>
      </c>
      <c r="D513" s="449" t="s">
        <v>11839</v>
      </c>
      <c r="E513" s="219" t="s">
        <v>11840</v>
      </c>
      <c r="F513" s="74" t="s">
        <v>30</v>
      </c>
      <c r="G513" s="449" t="s">
        <v>31</v>
      </c>
      <c r="H513" s="74" t="s">
        <v>32</v>
      </c>
      <c r="I513" s="449" t="s">
        <v>6</v>
      </c>
      <c r="J513" s="74" t="s">
        <v>6826</v>
      </c>
      <c r="K513" s="197">
        <v>50000</v>
      </c>
      <c r="L513" s="197">
        <v>31500</v>
      </c>
      <c r="M513" s="74" t="s">
        <v>7721</v>
      </c>
      <c r="N513" s="475">
        <v>35000</v>
      </c>
      <c r="O513" s="74">
        <v>20</v>
      </c>
      <c r="P513" s="475">
        <v>35000</v>
      </c>
      <c r="Q513" s="219" t="s">
        <v>11802</v>
      </c>
      <c r="R513" s="169">
        <v>20</v>
      </c>
      <c r="S513" s="193" t="s">
        <v>11841</v>
      </c>
      <c r="T513" s="468" t="s">
        <v>11842</v>
      </c>
      <c r="U513" s="475">
        <v>196672429</v>
      </c>
    </row>
    <row r="514" spans="1:21" ht="89.25">
      <c r="A514" s="226">
        <v>507</v>
      </c>
      <c r="B514" s="28"/>
      <c r="C514" s="449" t="s">
        <v>11843</v>
      </c>
      <c r="D514" s="449" t="s">
        <v>11844</v>
      </c>
      <c r="E514" s="219" t="s">
        <v>11845</v>
      </c>
      <c r="F514" s="74" t="s">
        <v>30</v>
      </c>
      <c r="G514" s="449" t="s">
        <v>31</v>
      </c>
      <c r="H514" s="74" t="s">
        <v>32</v>
      </c>
      <c r="I514" s="449" t="s">
        <v>6</v>
      </c>
      <c r="J514" s="74" t="s">
        <v>11846</v>
      </c>
      <c r="K514" s="197">
        <v>50000</v>
      </c>
      <c r="L514" s="197">
        <v>31500</v>
      </c>
      <c r="M514" s="74" t="s">
        <v>7721</v>
      </c>
      <c r="N514" s="449">
        <v>35000</v>
      </c>
      <c r="O514" s="74">
        <v>20</v>
      </c>
      <c r="P514" s="449">
        <v>35000</v>
      </c>
      <c r="Q514" s="219" t="s">
        <v>11802</v>
      </c>
      <c r="R514" s="169">
        <v>20</v>
      </c>
      <c r="S514" s="185" t="s">
        <v>11847</v>
      </c>
      <c r="T514" s="481" t="s">
        <v>11848</v>
      </c>
      <c r="U514" s="476">
        <v>196672435</v>
      </c>
    </row>
    <row r="515" spans="1:21" ht="63.75">
      <c r="A515" s="226">
        <v>508</v>
      </c>
      <c r="B515" s="28"/>
      <c r="C515" s="449" t="s">
        <v>11849</v>
      </c>
      <c r="D515" s="449" t="s">
        <v>11850</v>
      </c>
      <c r="E515" s="219" t="s">
        <v>11851</v>
      </c>
      <c r="F515" s="74" t="s">
        <v>30</v>
      </c>
      <c r="G515" s="71" t="s">
        <v>31</v>
      </c>
      <c r="H515" s="449" t="s">
        <v>41</v>
      </c>
      <c r="I515" s="449" t="s">
        <v>6</v>
      </c>
      <c r="J515" s="74" t="s">
        <v>3350</v>
      </c>
      <c r="K515" s="197">
        <v>50000</v>
      </c>
      <c r="L515" s="197">
        <v>31500</v>
      </c>
      <c r="M515" s="74" t="s">
        <v>7721</v>
      </c>
      <c r="N515" s="449">
        <v>35000</v>
      </c>
      <c r="O515" s="74">
        <v>20</v>
      </c>
      <c r="P515" s="449">
        <v>35000</v>
      </c>
      <c r="Q515" s="219" t="s">
        <v>11802</v>
      </c>
      <c r="R515" s="169">
        <v>20</v>
      </c>
      <c r="S515" s="185" t="s">
        <v>11852</v>
      </c>
      <c r="T515" s="481" t="s">
        <v>11853</v>
      </c>
      <c r="U515" s="169" t="s">
        <v>11854</v>
      </c>
    </row>
    <row r="516" spans="1:21" ht="63.75">
      <c r="A516" s="226">
        <v>509</v>
      </c>
      <c r="B516" s="28"/>
      <c r="C516" s="449" t="s">
        <v>4542</v>
      </c>
      <c r="D516" s="449" t="s">
        <v>11855</v>
      </c>
      <c r="E516" s="219" t="s">
        <v>11856</v>
      </c>
      <c r="F516" s="74" t="s">
        <v>30</v>
      </c>
      <c r="G516" s="74" t="s">
        <v>31</v>
      </c>
      <c r="H516" s="449" t="s">
        <v>32</v>
      </c>
      <c r="I516" s="449" t="s">
        <v>6</v>
      </c>
      <c r="J516" s="74" t="s">
        <v>8882</v>
      </c>
      <c r="K516" s="197">
        <v>50000</v>
      </c>
      <c r="L516" s="197">
        <v>31500</v>
      </c>
      <c r="M516" s="74" t="s">
        <v>7721</v>
      </c>
      <c r="N516" s="449">
        <v>35000</v>
      </c>
      <c r="O516" s="74">
        <v>20</v>
      </c>
      <c r="P516" s="449">
        <v>35000</v>
      </c>
      <c r="Q516" s="219" t="s">
        <v>11802</v>
      </c>
      <c r="R516" s="169">
        <v>20</v>
      </c>
      <c r="S516" s="185" t="s">
        <v>11857</v>
      </c>
      <c r="T516" s="481" t="s">
        <v>11858</v>
      </c>
      <c r="U516" s="476">
        <v>196672656</v>
      </c>
    </row>
    <row r="517" spans="1:21" ht="89.25">
      <c r="A517" s="226">
        <v>510</v>
      </c>
      <c r="B517" s="28"/>
      <c r="C517" s="449" t="s">
        <v>11859</v>
      </c>
      <c r="D517" s="449" t="s">
        <v>4623</v>
      </c>
      <c r="E517" s="219" t="s">
        <v>11860</v>
      </c>
      <c r="F517" s="74" t="s">
        <v>30</v>
      </c>
      <c r="G517" s="74" t="s">
        <v>31</v>
      </c>
      <c r="H517" s="449" t="s">
        <v>32</v>
      </c>
      <c r="I517" s="449" t="s">
        <v>6</v>
      </c>
      <c r="J517" s="74" t="s">
        <v>8882</v>
      </c>
      <c r="K517" s="197">
        <v>50000</v>
      </c>
      <c r="L517" s="197">
        <v>31500</v>
      </c>
      <c r="M517" s="74" t="s">
        <v>7721</v>
      </c>
      <c r="N517" s="449">
        <v>35000</v>
      </c>
      <c r="O517" s="74">
        <v>20</v>
      </c>
      <c r="P517" s="449">
        <v>35000</v>
      </c>
      <c r="Q517" s="219" t="s">
        <v>11802</v>
      </c>
      <c r="R517" s="169">
        <v>20</v>
      </c>
      <c r="S517" s="185" t="s">
        <v>11861</v>
      </c>
      <c r="T517" s="481" t="s">
        <v>11862</v>
      </c>
      <c r="U517" s="476" t="s">
        <v>11863</v>
      </c>
    </row>
    <row r="518" spans="1:21" ht="89.25">
      <c r="A518" s="226">
        <v>511</v>
      </c>
      <c r="B518" s="28"/>
      <c r="C518" s="449" t="s">
        <v>4836</v>
      </c>
      <c r="D518" s="449" t="s">
        <v>11864</v>
      </c>
      <c r="E518" s="219" t="s">
        <v>11865</v>
      </c>
      <c r="F518" s="74" t="s">
        <v>30</v>
      </c>
      <c r="G518" s="74" t="s">
        <v>31</v>
      </c>
      <c r="H518" s="449" t="s">
        <v>32</v>
      </c>
      <c r="I518" s="449" t="s">
        <v>6</v>
      </c>
      <c r="J518" s="74" t="s">
        <v>8882</v>
      </c>
      <c r="K518" s="197">
        <v>50000</v>
      </c>
      <c r="L518" s="197">
        <v>31500</v>
      </c>
      <c r="M518" s="74" t="s">
        <v>7721</v>
      </c>
      <c r="N518" s="449">
        <v>35000</v>
      </c>
      <c r="O518" s="74">
        <v>20</v>
      </c>
      <c r="P518" s="449">
        <v>35000</v>
      </c>
      <c r="Q518" s="219" t="s">
        <v>11802</v>
      </c>
      <c r="R518" s="169">
        <v>20</v>
      </c>
      <c r="S518" s="185" t="s">
        <v>11866</v>
      </c>
      <c r="T518" s="481" t="s">
        <v>11867</v>
      </c>
      <c r="U518" s="476">
        <v>196672432</v>
      </c>
    </row>
    <row r="519" spans="1:21" ht="63.75">
      <c r="A519" s="226">
        <v>512</v>
      </c>
      <c r="B519" s="28"/>
      <c r="C519" s="449" t="s">
        <v>3439</v>
      </c>
      <c r="D519" s="449" t="s">
        <v>4536</v>
      </c>
      <c r="E519" s="219" t="s">
        <v>11868</v>
      </c>
      <c r="F519" s="74" t="s">
        <v>30</v>
      </c>
      <c r="G519" s="74" t="s">
        <v>31</v>
      </c>
      <c r="H519" s="449" t="s">
        <v>32</v>
      </c>
      <c r="I519" s="449" t="s">
        <v>6</v>
      </c>
      <c r="J519" s="74" t="s">
        <v>11869</v>
      </c>
      <c r="K519" s="197">
        <v>50000</v>
      </c>
      <c r="L519" s="197">
        <v>31500</v>
      </c>
      <c r="M519" s="74" t="s">
        <v>7721</v>
      </c>
      <c r="N519" s="449">
        <v>35000</v>
      </c>
      <c r="O519" s="74">
        <v>20</v>
      </c>
      <c r="P519" s="449">
        <v>35000</v>
      </c>
      <c r="Q519" s="219" t="s">
        <v>11802</v>
      </c>
      <c r="R519" s="169">
        <v>20</v>
      </c>
      <c r="S519" s="185" t="s">
        <v>11870</v>
      </c>
      <c r="T519" s="481" t="s">
        <v>11871</v>
      </c>
      <c r="U519" s="169" t="s">
        <v>11872</v>
      </c>
    </row>
    <row r="520" spans="1:21" ht="63.75">
      <c r="A520" s="226">
        <v>513</v>
      </c>
      <c r="B520" s="28"/>
      <c r="C520" s="449" t="s">
        <v>11873</v>
      </c>
      <c r="D520" s="449" t="s">
        <v>4555</v>
      </c>
      <c r="E520" s="219" t="s">
        <v>11874</v>
      </c>
      <c r="F520" s="74" t="s">
        <v>30</v>
      </c>
      <c r="G520" s="74" t="s">
        <v>31</v>
      </c>
      <c r="H520" s="449" t="s">
        <v>32</v>
      </c>
      <c r="I520" s="449" t="s">
        <v>6</v>
      </c>
      <c r="J520" s="74" t="s">
        <v>8882</v>
      </c>
      <c r="K520" s="197">
        <v>50000</v>
      </c>
      <c r="L520" s="197">
        <v>31500</v>
      </c>
      <c r="M520" s="74" t="s">
        <v>7721</v>
      </c>
      <c r="N520" s="449">
        <v>35000</v>
      </c>
      <c r="O520" s="74">
        <v>20</v>
      </c>
      <c r="P520" s="449">
        <v>35000</v>
      </c>
      <c r="Q520" s="219" t="s">
        <v>11802</v>
      </c>
      <c r="R520" s="169">
        <v>20</v>
      </c>
      <c r="S520" s="185" t="s">
        <v>11875</v>
      </c>
      <c r="T520" s="481" t="s">
        <v>11876</v>
      </c>
      <c r="U520" s="169" t="s">
        <v>11877</v>
      </c>
    </row>
    <row r="521" spans="1:21" ht="89.25">
      <c r="A521" s="226">
        <v>514</v>
      </c>
      <c r="B521" s="28"/>
      <c r="C521" s="449" t="s">
        <v>11878</v>
      </c>
      <c r="D521" s="449" t="s">
        <v>11879</v>
      </c>
      <c r="E521" s="219" t="s">
        <v>11880</v>
      </c>
      <c r="F521" s="74" t="s">
        <v>30</v>
      </c>
      <c r="G521" s="74" t="s">
        <v>31</v>
      </c>
      <c r="H521" s="449" t="s">
        <v>32</v>
      </c>
      <c r="I521" s="449" t="s">
        <v>6</v>
      </c>
      <c r="J521" s="74" t="s">
        <v>6826</v>
      </c>
      <c r="K521" s="197">
        <v>50000</v>
      </c>
      <c r="L521" s="197">
        <v>31500</v>
      </c>
      <c r="M521" s="74" t="s">
        <v>7721</v>
      </c>
      <c r="N521" s="449">
        <v>35000</v>
      </c>
      <c r="O521" s="74">
        <v>20</v>
      </c>
      <c r="P521" s="449">
        <v>35000</v>
      </c>
      <c r="Q521" s="219" t="s">
        <v>11802</v>
      </c>
      <c r="R521" s="169">
        <v>20</v>
      </c>
      <c r="S521" s="185" t="s">
        <v>11881</v>
      </c>
      <c r="T521" s="481" t="s">
        <v>11882</v>
      </c>
      <c r="U521" s="169" t="s">
        <v>11883</v>
      </c>
    </row>
    <row r="522" spans="1:21" ht="76.5">
      <c r="A522" s="226">
        <v>515</v>
      </c>
      <c r="B522" s="28"/>
      <c r="C522" s="449" t="s">
        <v>3477</v>
      </c>
      <c r="D522" s="449" t="s">
        <v>4906</v>
      </c>
      <c r="E522" s="219" t="s">
        <v>11884</v>
      </c>
      <c r="F522" s="74" t="s">
        <v>30</v>
      </c>
      <c r="G522" s="74" t="s">
        <v>31</v>
      </c>
      <c r="H522" s="449" t="s">
        <v>32</v>
      </c>
      <c r="I522" s="449" t="s">
        <v>6</v>
      </c>
      <c r="J522" s="74" t="s">
        <v>6826</v>
      </c>
      <c r="K522" s="197">
        <v>50000</v>
      </c>
      <c r="L522" s="197">
        <v>31500</v>
      </c>
      <c r="M522" s="74" t="s">
        <v>7721</v>
      </c>
      <c r="N522" s="449">
        <v>35000</v>
      </c>
      <c r="O522" s="74">
        <v>20</v>
      </c>
      <c r="P522" s="449">
        <v>35000</v>
      </c>
      <c r="Q522" s="219" t="s">
        <v>11802</v>
      </c>
      <c r="R522" s="169">
        <v>20</v>
      </c>
      <c r="S522" s="185" t="s">
        <v>11885</v>
      </c>
      <c r="T522" s="481" t="s">
        <v>11886</v>
      </c>
      <c r="U522" s="169" t="s">
        <v>11887</v>
      </c>
    </row>
    <row r="523" spans="1:21" ht="63.75">
      <c r="A523" s="226">
        <v>516</v>
      </c>
      <c r="B523" s="28"/>
      <c r="C523" s="449" t="s">
        <v>11888</v>
      </c>
      <c r="D523" s="449" t="s">
        <v>4509</v>
      </c>
      <c r="E523" s="219" t="s">
        <v>11889</v>
      </c>
      <c r="F523" s="74" t="s">
        <v>30</v>
      </c>
      <c r="G523" s="74" t="s">
        <v>31</v>
      </c>
      <c r="H523" s="449" t="s">
        <v>32</v>
      </c>
      <c r="I523" s="449" t="s">
        <v>6</v>
      </c>
      <c r="J523" s="74" t="s">
        <v>11890</v>
      </c>
      <c r="K523" s="197">
        <v>50000</v>
      </c>
      <c r="L523" s="197">
        <v>31500</v>
      </c>
      <c r="M523" s="74" t="s">
        <v>7721</v>
      </c>
      <c r="N523" s="449">
        <v>35000</v>
      </c>
      <c r="O523" s="74">
        <v>20</v>
      </c>
      <c r="P523" s="449">
        <v>35000</v>
      </c>
      <c r="Q523" s="219" t="s">
        <v>11802</v>
      </c>
      <c r="R523" s="169">
        <v>20</v>
      </c>
      <c r="S523" s="185" t="s">
        <v>11891</v>
      </c>
      <c r="T523" s="481" t="s">
        <v>11892</v>
      </c>
      <c r="U523" s="169" t="s">
        <v>11893</v>
      </c>
    </row>
    <row r="524" spans="1:21" ht="76.5">
      <c r="A524" s="226">
        <v>517</v>
      </c>
      <c r="B524" s="28"/>
      <c r="C524" s="449" t="s">
        <v>11894</v>
      </c>
      <c r="D524" s="449" t="s">
        <v>4158</v>
      </c>
      <c r="E524" s="219" t="s">
        <v>11675</v>
      </c>
      <c r="F524" s="74" t="s">
        <v>30</v>
      </c>
      <c r="G524" s="74" t="s">
        <v>31</v>
      </c>
      <c r="H524" s="449" t="s">
        <v>32</v>
      </c>
      <c r="I524" s="449" t="s">
        <v>6</v>
      </c>
      <c r="J524" s="74" t="s">
        <v>8882</v>
      </c>
      <c r="K524" s="197">
        <v>50000</v>
      </c>
      <c r="L524" s="197">
        <v>31500</v>
      </c>
      <c r="M524" s="74" t="s">
        <v>7721</v>
      </c>
      <c r="N524" s="449">
        <v>35000</v>
      </c>
      <c r="O524" s="74">
        <v>20</v>
      </c>
      <c r="P524" s="449">
        <v>35000</v>
      </c>
      <c r="Q524" s="219" t="s">
        <v>11802</v>
      </c>
      <c r="R524" s="169">
        <v>20</v>
      </c>
      <c r="S524" s="185" t="s">
        <v>11895</v>
      </c>
      <c r="T524" s="481" t="s">
        <v>11896</v>
      </c>
      <c r="U524" s="476">
        <v>476597548</v>
      </c>
    </row>
    <row r="525" spans="1:21" ht="89.25">
      <c r="A525" s="226">
        <v>518</v>
      </c>
      <c r="B525" s="28"/>
      <c r="C525" s="449" t="s">
        <v>11897</v>
      </c>
      <c r="D525" s="449" t="s">
        <v>11898</v>
      </c>
      <c r="E525" s="219" t="s">
        <v>11899</v>
      </c>
      <c r="F525" s="74" t="s">
        <v>30</v>
      </c>
      <c r="G525" s="74" t="s">
        <v>31</v>
      </c>
      <c r="H525" s="449" t="s">
        <v>32</v>
      </c>
      <c r="I525" s="449" t="s">
        <v>6</v>
      </c>
      <c r="J525" s="74" t="s">
        <v>8882</v>
      </c>
      <c r="K525" s="197">
        <v>50000</v>
      </c>
      <c r="L525" s="197">
        <v>31500</v>
      </c>
      <c r="M525" s="74" t="s">
        <v>7721</v>
      </c>
      <c r="N525" s="449">
        <v>35000</v>
      </c>
      <c r="O525" s="74">
        <v>20</v>
      </c>
      <c r="P525" s="449">
        <v>35000</v>
      </c>
      <c r="Q525" s="219" t="s">
        <v>11802</v>
      </c>
      <c r="R525" s="169">
        <v>20</v>
      </c>
      <c r="S525" s="185" t="s">
        <v>11900</v>
      </c>
      <c r="T525" s="481" t="s">
        <v>11901</v>
      </c>
      <c r="U525" s="476">
        <v>196672404</v>
      </c>
    </row>
    <row r="526" spans="1:21" ht="76.5">
      <c r="A526" s="226">
        <v>519</v>
      </c>
      <c r="B526" s="28"/>
      <c r="C526" s="449" t="s">
        <v>9521</v>
      </c>
      <c r="D526" s="449" t="s">
        <v>7525</v>
      </c>
      <c r="E526" s="219" t="s">
        <v>11902</v>
      </c>
      <c r="F526" s="74" t="s">
        <v>30</v>
      </c>
      <c r="G526" s="74" t="s">
        <v>31</v>
      </c>
      <c r="H526" s="449" t="s">
        <v>32</v>
      </c>
      <c r="I526" s="449" t="s">
        <v>6</v>
      </c>
      <c r="J526" s="74" t="s">
        <v>8882</v>
      </c>
      <c r="K526" s="197">
        <v>50000</v>
      </c>
      <c r="L526" s="197">
        <v>31500</v>
      </c>
      <c r="M526" s="74" t="s">
        <v>7721</v>
      </c>
      <c r="N526" s="449">
        <v>35000</v>
      </c>
      <c r="O526" s="74">
        <v>20</v>
      </c>
      <c r="P526" s="449">
        <v>35000</v>
      </c>
      <c r="Q526" s="219" t="s">
        <v>11802</v>
      </c>
      <c r="R526" s="169">
        <v>20</v>
      </c>
      <c r="S526" s="185" t="s">
        <v>11903</v>
      </c>
      <c r="T526" s="481" t="s">
        <v>11904</v>
      </c>
      <c r="U526" s="476">
        <v>196672389</v>
      </c>
    </row>
    <row r="527" spans="1:21" ht="63.75">
      <c r="A527" s="226">
        <v>520</v>
      </c>
      <c r="B527" s="28"/>
      <c r="C527" s="449" t="s">
        <v>11905</v>
      </c>
      <c r="D527" s="449" t="s">
        <v>7877</v>
      </c>
      <c r="E527" s="219" t="s">
        <v>11906</v>
      </c>
      <c r="F527" s="74" t="s">
        <v>30</v>
      </c>
      <c r="G527" s="74" t="s">
        <v>31</v>
      </c>
      <c r="H527" s="449" t="s">
        <v>32</v>
      </c>
      <c r="I527" s="449" t="s">
        <v>6</v>
      </c>
      <c r="J527" s="74" t="s">
        <v>4473</v>
      </c>
      <c r="K527" s="197">
        <v>50000</v>
      </c>
      <c r="L527" s="197">
        <v>31500</v>
      </c>
      <c r="M527" s="74" t="s">
        <v>7721</v>
      </c>
      <c r="N527" s="449">
        <v>35000</v>
      </c>
      <c r="O527" s="74">
        <v>20</v>
      </c>
      <c r="P527" s="449">
        <v>35000</v>
      </c>
      <c r="Q527" s="219" t="s">
        <v>11802</v>
      </c>
      <c r="R527" s="169">
        <v>20</v>
      </c>
      <c r="S527" s="185" t="s">
        <v>11907</v>
      </c>
      <c r="T527" s="481" t="s">
        <v>11908</v>
      </c>
      <c r="U527" s="476">
        <v>196732126</v>
      </c>
    </row>
    <row r="528" spans="1:21" ht="51">
      <c r="A528" s="226">
        <v>521</v>
      </c>
      <c r="B528" s="28"/>
      <c r="C528" s="449" t="s">
        <v>11909</v>
      </c>
      <c r="D528" s="449" t="s">
        <v>4572</v>
      </c>
      <c r="E528" s="219" t="s">
        <v>11910</v>
      </c>
      <c r="F528" s="74" t="s">
        <v>30</v>
      </c>
      <c r="G528" s="74" t="s">
        <v>31</v>
      </c>
      <c r="H528" s="449" t="s">
        <v>32</v>
      </c>
      <c r="I528" s="449" t="s">
        <v>6</v>
      </c>
      <c r="J528" s="74" t="s">
        <v>8882</v>
      </c>
      <c r="K528" s="197">
        <v>50000</v>
      </c>
      <c r="L528" s="197">
        <v>31500</v>
      </c>
      <c r="M528" s="74" t="s">
        <v>7721</v>
      </c>
      <c r="N528" s="449">
        <v>35000</v>
      </c>
      <c r="O528" s="74">
        <v>20</v>
      </c>
      <c r="P528" s="449">
        <v>35000</v>
      </c>
      <c r="Q528" s="219" t="s">
        <v>11802</v>
      </c>
      <c r="R528" s="169">
        <v>20</v>
      </c>
      <c r="S528" s="185" t="s">
        <v>11911</v>
      </c>
      <c r="T528" s="481" t="s">
        <v>11912</v>
      </c>
      <c r="U528" s="476">
        <v>196672431</v>
      </c>
    </row>
    <row r="529" spans="1:21" ht="76.5">
      <c r="A529" s="226">
        <v>522</v>
      </c>
      <c r="B529" s="28"/>
      <c r="C529" s="449" t="s">
        <v>11913</v>
      </c>
      <c r="D529" s="449" t="s">
        <v>7569</v>
      </c>
      <c r="E529" s="219" t="s">
        <v>11914</v>
      </c>
      <c r="F529" s="74" t="s">
        <v>30</v>
      </c>
      <c r="G529" s="74" t="s">
        <v>31</v>
      </c>
      <c r="H529" s="449" t="s">
        <v>32</v>
      </c>
      <c r="I529" s="449" t="s">
        <v>6</v>
      </c>
      <c r="J529" s="74" t="s">
        <v>11915</v>
      </c>
      <c r="K529" s="197">
        <v>50000</v>
      </c>
      <c r="L529" s="197">
        <v>31500</v>
      </c>
      <c r="M529" s="74" t="s">
        <v>7721</v>
      </c>
      <c r="N529" s="449">
        <v>35000</v>
      </c>
      <c r="O529" s="74">
        <v>20</v>
      </c>
      <c r="P529" s="449">
        <v>35000</v>
      </c>
      <c r="Q529" s="219" t="s">
        <v>11802</v>
      </c>
      <c r="R529" s="169">
        <v>20</v>
      </c>
      <c r="S529" s="185" t="s">
        <v>11916</v>
      </c>
      <c r="T529" s="481" t="s">
        <v>11917</v>
      </c>
      <c r="U529" s="476">
        <v>478132738</v>
      </c>
    </row>
    <row r="530" spans="1:21" ht="76.5">
      <c r="A530" s="226">
        <v>523</v>
      </c>
      <c r="B530" s="28"/>
      <c r="C530" s="449" t="s">
        <v>11918</v>
      </c>
      <c r="D530" s="449" t="s">
        <v>11919</v>
      </c>
      <c r="E530" s="219" t="s">
        <v>11920</v>
      </c>
      <c r="F530" s="74" t="s">
        <v>30</v>
      </c>
      <c r="G530" s="74" t="s">
        <v>31</v>
      </c>
      <c r="H530" s="449" t="s">
        <v>32</v>
      </c>
      <c r="I530" s="449" t="s">
        <v>6</v>
      </c>
      <c r="J530" s="74" t="s">
        <v>3424</v>
      </c>
      <c r="K530" s="197">
        <v>50000</v>
      </c>
      <c r="L530" s="197">
        <v>31500</v>
      </c>
      <c r="M530" s="74" t="s">
        <v>7721</v>
      </c>
      <c r="N530" s="449">
        <v>35000</v>
      </c>
      <c r="O530" s="74">
        <v>20</v>
      </c>
      <c r="P530" s="449">
        <v>35000</v>
      </c>
      <c r="Q530" s="219" t="s">
        <v>11802</v>
      </c>
      <c r="R530" s="169">
        <v>20</v>
      </c>
      <c r="S530" s="185" t="s">
        <v>11921</v>
      </c>
      <c r="T530" s="481" t="s">
        <v>11922</v>
      </c>
      <c r="U530" s="476">
        <v>476597893</v>
      </c>
    </row>
    <row r="531" spans="1:21" ht="89.25">
      <c r="A531" s="226">
        <v>524</v>
      </c>
      <c r="B531" s="28"/>
      <c r="C531" s="449" t="s">
        <v>11923</v>
      </c>
      <c r="D531" s="449" t="s">
        <v>4350</v>
      </c>
      <c r="E531" s="219" t="s">
        <v>11924</v>
      </c>
      <c r="F531" s="74" t="s">
        <v>30</v>
      </c>
      <c r="G531" s="74" t="s">
        <v>31</v>
      </c>
      <c r="H531" s="449" t="s">
        <v>32</v>
      </c>
      <c r="I531" s="449" t="s">
        <v>6</v>
      </c>
      <c r="J531" s="74" t="s">
        <v>8882</v>
      </c>
      <c r="K531" s="197">
        <v>50000</v>
      </c>
      <c r="L531" s="197">
        <v>31500</v>
      </c>
      <c r="M531" s="74" t="s">
        <v>7721</v>
      </c>
      <c r="N531" s="449">
        <v>35000</v>
      </c>
      <c r="O531" s="74">
        <v>20</v>
      </c>
      <c r="P531" s="449">
        <v>35000</v>
      </c>
      <c r="Q531" s="219" t="s">
        <v>11802</v>
      </c>
      <c r="R531" s="169">
        <v>20</v>
      </c>
      <c r="S531" s="185" t="s">
        <v>11925</v>
      </c>
      <c r="T531" s="481" t="s">
        <v>11926</v>
      </c>
      <c r="U531" s="476">
        <v>196673362</v>
      </c>
    </row>
    <row r="532" spans="1:21" ht="89.25">
      <c r="A532" s="226">
        <v>525</v>
      </c>
      <c r="B532" s="28"/>
      <c r="C532" s="449" t="s">
        <v>11927</v>
      </c>
      <c r="D532" s="449" t="s">
        <v>4350</v>
      </c>
      <c r="E532" s="219" t="s">
        <v>11924</v>
      </c>
      <c r="F532" s="74" t="s">
        <v>30</v>
      </c>
      <c r="G532" s="74" t="s">
        <v>31</v>
      </c>
      <c r="H532" s="449" t="s">
        <v>32</v>
      </c>
      <c r="I532" s="449" t="s">
        <v>6</v>
      </c>
      <c r="J532" s="74" t="s">
        <v>8882</v>
      </c>
      <c r="K532" s="197">
        <v>50000</v>
      </c>
      <c r="L532" s="197">
        <v>31500</v>
      </c>
      <c r="M532" s="74" t="s">
        <v>7721</v>
      </c>
      <c r="N532" s="449">
        <v>35000</v>
      </c>
      <c r="O532" s="74">
        <v>20</v>
      </c>
      <c r="P532" s="449">
        <v>35000</v>
      </c>
      <c r="Q532" s="219" t="s">
        <v>11802</v>
      </c>
      <c r="R532" s="169">
        <v>20</v>
      </c>
      <c r="S532" s="185" t="s">
        <v>11928</v>
      </c>
      <c r="T532" s="481" t="s">
        <v>11929</v>
      </c>
      <c r="U532" s="169" t="s">
        <v>11930</v>
      </c>
    </row>
    <row r="533" spans="1:21" ht="76.5">
      <c r="A533" s="226">
        <v>526</v>
      </c>
      <c r="B533" s="28"/>
      <c r="C533" s="449" t="s">
        <v>11931</v>
      </c>
      <c r="D533" s="449" t="s">
        <v>4572</v>
      </c>
      <c r="E533" s="219" t="s">
        <v>11932</v>
      </c>
      <c r="F533" s="74" t="s">
        <v>30</v>
      </c>
      <c r="G533" s="74" t="s">
        <v>31</v>
      </c>
      <c r="H533" s="449" t="s">
        <v>32</v>
      </c>
      <c r="I533" s="449" t="s">
        <v>6</v>
      </c>
      <c r="J533" s="74" t="s">
        <v>8882</v>
      </c>
      <c r="K533" s="197">
        <v>50000</v>
      </c>
      <c r="L533" s="197">
        <v>31500</v>
      </c>
      <c r="M533" s="74" t="s">
        <v>7721</v>
      </c>
      <c r="N533" s="449">
        <v>35000</v>
      </c>
      <c r="O533" s="74">
        <v>20</v>
      </c>
      <c r="P533" s="449">
        <v>35000</v>
      </c>
      <c r="Q533" s="219" t="s">
        <v>11802</v>
      </c>
      <c r="R533" s="169">
        <v>20</v>
      </c>
      <c r="S533" s="185" t="s">
        <v>11933</v>
      </c>
      <c r="T533" s="481" t="s">
        <v>11934</v>
      </c>
      <c r="U533" s="476">
        <v>196672433</v>
      </c>
    </row>
    <row r="534" spans="1:21" ht="63.75">
      <c r="A534" s="226">
        <v>527</v>
      </c>
      <c r="B534" s="28"/>
      <c r="C534" s="449" t="s">
        <v>11935</v>
      </c>
      <c r="D534" s="449" t="s">
        <v>11936</v>
      </c>
      <c r="E534" s="219" t="s">
        <v>11937</v>
      </c>
      <c r="F534" s="74" t="s">
        <v>30</v>
      </c>
      <c r="G534" s="74" t="s">
        <v>31</v>
      </c>
      <c r="H534" s="449" t="s">
        <v>32</v>
      </c>
      <c r="I534" s="449" t="s">
        <v>6</v>
      </c>
      <c r="J534" s="74" t="s">
        <v>11938</v>
      </c>
      <c r="K534" s="197">
        <v>50000</v>
      </c>
      <c r="L534" s="197">
        <v>31500</v>
      </c>
      <c r="M534" s="74" t="s">
        <v>7721</v>
      </c>
      <c r="N534" s="449">
        <v>35000</v>
      </c>
      <c r="O534" s="74">
        <v>20</v>
      </c>
      <c r="P534" s="449">
        <v>35000</v>
      </c>
      <c r="Q534" s="219" t="s">
        <v>11802</v>
      </c>
      <c r="R534" s="169">
        <v>20</v>
      </c>
      <c r="S534" s="185" t="s">
        <v>11939</v>
      </c>
      <c r="T534" s="481" t="s">
        <v>11940</v>
      </c>
      <c r="U534" s="169" t="s">
        <v>11941</v>
      </c>
    </row>
    <row r="535" spans="1:21" ht="76.5">
      <c r="A535" s="226">
        <v>528</v>
      </c>
      <c r="B535" s="28"/>
      <c r="C535" s="449" t="s">
        <v>3796</v>
      </c>
      <c r="D535" s="449" t="s">
        <v>11942</v>
      </c>
      <c r="E535" s="219" t="s">
        <v>11943</v>
      </c>
      <c r="F535" s="74" t="s">
        <v>30</v>
      </c>
      <c r="G535" s="71" t="s">
        <v>31</v>
      </c>
      <c r="H535" s="449" t="s">
        <v>41</v>
      </c>
      <c r="I535" s="449" t="s">
        <v>6</v>
      </c>
      <c r="J535" s="74" t="s">
        <v>8882</v>
      </c>
      <c r="K535" s="197">
        <v>50000</v>
      </c>
      <c r="L535" s="197">
        <v>31500</v>
      </c>
      <c r="M535" s="74" t="s">
        <v>7721</v>
      </c>
      <c r="N535" s="449">
        <v>35000</v>
      </c>
      <c r="O535" s="74">
        <v>20</v>
      </c>
      <c r="P535" s="449">
        <v>35000</v>
      </c>
      <c r="Q535" s="219" t="s">
        <v>11802</v>
      </c>
      <c r="R535" s="169">
        <v>20</v>
      </c>
      <c r="S535" s="480">
        <v>61256034524</v>
      </c>
      <c r="T535" s="481" t="s">
        <v>11944</v>
      </c>
      <c r="U535" s="476">
        <v>196732046</v>
      </c>
    </row>
    <row r="536" spans="1:21" ht="76.5">
      <c r="A536" s="226">
        <v>529</v>
      </c>
      <c r="B536" s="28"/>
      <c r="C536" s="449" t="s">
        <v>11945</v>
      </c>
      <c r="D536" s="449" t="s">
        <v>11946</v>
      </c>
      <c r="E536" s="219" t="s">
        <v>11947</v>
      </c>
      <c r="F536" s="74" t="s">
        <v>30</v>
      </c>
      <c r="G536" s="74" t="s">
        <v>31</v>
      </c>
      <c r="H536" s="449" t="s">
        <v>32</v>
      </c>
      <c r="I536" s="449" t="s">
        <v>6</v>
      </c>
      <c r="J536" s="74" t="s">
        <v>4473</v>
      </c>
      <c r="K536" s="197">
        <v>50000</v>
      </c>
      <c r="L536" s="197">
        <v>31500</v>
      </c>
      <c r="M536" s="74" t="s">
        <v>7721</v>
      </c>
      <c r="N536" s="449">
        <v>35000</v>
      </c>
      <c r="O536" s="74">
        <v>20</v>
      </c>
      <c r="P536" s="449">
        <v>35000</v>
      </c>
      <c r="Q536" s="219" t="s">
        <v>11802</v>
      </c>
      <c r="R536" s="169">
        <v>20</v>
      </c>
      <c r="S536" s="185" t="s">
        <v>11948</v>
      </c>
      <c r="T536" s="481" t="s">
        <v>11949</v>
      </c>
      <c r="U536" s="169" t="s">
        <v>11950</v>
      </c>
    </row>
    <row r="537" spans="1:21" ht="96">
      <c r="A537" s="226">
        <v>530</v>
      </c>
      <c r="B537" s="28"/>
      <c r="C537" s="449" t="s">
        <v>11951</v>
      </c>
      <c r="D537" s="449" t="s">
        <v>11952</v>
      </c>
      <c r="E537" s="219" t="s">
        <v>11953</v>
      </c>
      <c r="F537" s="74" t="s">
        <v>30</v>
      </c>
      <c r="G537" s="71" t="s">
        <v>31</v>
      </c>
      <c r="H537" s="449" t="s">
        <v>41</v>
      </c>
      <c r="I537" s="449" t="s">
        <v>6</v>
      </c>
      <c r="J537" s="74" t="s">
        <v>8882</v>
      </c>
      <c r="K537" s="197">
        <v>200000</v>
      </c>
      <c r="L537" s="197">
        <v>126000</v>
      </c>
      <c r="M537" s="74" t="s">
        <v>7721</v>
      </c>
      <c r="N537" s="449">
        <v>140000</v>
      </c>
      <c r="O537" s="74">
        <v>20</v>
      </c>
      <c r="P537" s="449">
        <v>140000</v>
      </c>
      <c r="Q537" s="219" t="s">
        <v>11802</v>
      </c>
      <c r="R537" s="169">
        <v>20</v>
      </c>
      <c r="S537" s="185" t="s">
        <v>11954</v>
      </c>
      <c r="T537" s="481" t="s">
        <v>11955</v>
      </c>
      <c r="U537" s="257" t="s">
        <v>11956</v>
      </c>
    </row>
    <row r="538" spans="1:21" ht="84">
      <c r="A538" s="226">
        <v>531</v>
      </c>
      <c r="B538" s="28"/>
      <c r="C538" s="449" t="s">
        <v>11957</v>
      </c>
      <c r="D538" s="449" t="s">
        <v>11958</v>
      </c>
      <c r="E538" s="219" t="s">
        <v>11959</v>
      </c>
      <c r="F538" s="74" t="s">
        <v>30</v>
      </c>
      <c r="G538" s="71" t="s">
        <v>31</v>
      </c>
      <c r="H538" s="449" t="s">
        <v>41</v>
      </c>
      <c r="I538" s="449" t="s">
        <v>6</v>
      </c>
      <c r="J538" s="74" t="s">
        <v>8882</v>
      </c>
      <c r="K538" s="197">
        <v>200000</v>
      </c>
      <c r="L538" s="197">
        <v>126000</v>
      </c>
      <c r="M538" s="74" t="s">
        <v>7721</v>
      </c>
      <c r="N538" s="449">
        <v>140000</v>
      </c>
      <c r="O538" s="74">
        <v>20</v>
      </c>
      <c r="P538" s="449">
        <v>140000</v>
      </c>
      <c r="Q538" s="219" t="s">
        <v>11802</v>
      </c>
      <c r="R538" s="169">
        <v>20</v>
      </c>
      <c r="S538" s="185" t="s">
        <v>11960</v>
      </c>
      <c r="T538" s="481" t="s">
        <v>11961</v>
      </c>
      <c r="U538" s="257" t="s">
        <v>11962</v>
      </c>
    </row>
    <row r="539" spans="1:21" ht="76.5">
      <c r="A539" s="226">
        <v>532</v>
      </c>
      <c r="B539" s="28"/>
      <c r="C539" s="74" t="s">
        <v>11963</v>
      </c>
      <c r="D539" s="148" t="s">
        <v>11964</v>
      </c>
      <c r="E539" s="469" t="s">
        <v>11965</v>
      </c>
      <c r="F539" s="28" t="s">
        <v>30</v>
      </c>
      <c r="G539" s="148" t="s">
        <v>31</v>
      </c>
      <c r="H539" s="148" t="s">
        <v>32</v>
      </c>
      <c r="I539" s="148" t="s">
        <v>6</v>
      </c>
      <c r="J539" s="148" t="s">
        <v>9165</v>
      </c>
      <c r="K539" s="28">
        <v>0</v>
      </c>
      <c r="L539" s="28">
        <v>30000</v>
      </c>
      <c r="M539" s="469" t="s">
        <v>9846</v>
      </c>
      <c r="N539" s="28">
        <v>45000</v>
      </c>
      <c r="O539" s="28">
        <v>20</v>
      </c>
      <c r="P539" s="28">
        <v>45000</v>
      </c>
      <c r="Q539" s="436" t="s">
        <v>11072</v>
      </c>
      <c r="R539" s="28">
        <v>20</v>
      </c>
      <c r="S539" s="482" t="s">
        <v>7943</v>
      </c>
      <c r="T539" s="482" t="s">
        <v>7944</v>
      </c>
      <c r="U539" s="148" t="s">
        <v>11966</v>
      </c>
    </row>
    <row r="540" spans="1:21" ht="127.5">
      <c r="A540" s="226">
        <v>533</v>
      </c>
      <c r="B540" s="28"/>
      <c r="C540" s="74" t="s">
        <v>11967</v>
      </c>
      <c r="D540" s="148" t="s">
        <v>11968</v>
      </c>
      <c r="E540" s="469" t="s">
        <v>11969</v>
      </c>
      <c r="F540" s="28" t="s">
        <v>30</v>
      </c>
      <c r="G540" s="148" t="s">
        <v>31</v>
      </c>
      <c r="H540" s="148" t="s">
        <v>41</v>
      </c>
      <c r="I540" s="148" t="s">
        <v>6</v>
      </c>
      <c r="J540" s="148" t="s">
        <v>7719</v>
      </c>
      <c r="K540" s="28">
        <v>0</v>
      </c>
      <c r="L540" s="28">
        <v>30000</v>
      </c>
      <c r="M540" s="469" t="s">
        <v>9846</v>
      </c>
      <c r="N540" s="28">
        <v>15000</v>
      </c>
      <c r="O540" s="28">
        <v>20</v>
      </c>
      <c r="P540" s="28">
        <v>15000</v>
      </c>
      <c r="Q540" s="436" t="s">
        <v>11072</v>
      </c>
      <c r="R540" s="28">
        <v>20</v>
      </c>
      <c r="S540" s="483" t="s">
        <v>7532</v>
      </c>
      <c r="T540" s="483" t="s">
        <v>7533</v>
      </c>
      <c r="U540" s="471">
        <v>196672495</v>
      </c>
    </row>
    <row r="541" spans="1:21" ht="102">
      <c r="A541" s="226">
        <v>534</v>
      </c>
      <c r="B541" s="28"/>
      <c r="C541" s="74" t="s">
        <v>11970</v>
      </c>
      <c r="D541" s="148" t="s">
        <v>11971</v>
      </c>
      <c r="E541" s="469" t="s">
        <v>11972</v>
      </c>
      <c r="F541" s="28" t="s">
        <v>30</v>
      </c>
      <c r="G541" s="148" t="s">
        <v>31</v>
      </c>
      <c r="H541" s="148" t="s">
        <v>32</v>
      </c>
      <c r="I541" s="148" t="s">
        <v>6</v>
      </c>
      <c r="J541" s="148" t="s">
        <v>7719</v>
      </c>
      <c r="K541" s="28">
        <v>0</v>
      </c>
      <c r="L541" s="28">
        <v>30000</v>
      </c>
      <c r="M541" s="469" t="s">
        <v>9846</v>
      </c>
      <c r="N541" s="28">
        <v>15000</v>
      </c>
      <c r="O541" s="28">
        <v>20</v>
      </c>
      <c r="P541" s="28">
        <v>15000</v>
      </c>
      <c r="Q541" s="436" t="s">
        <v>11072</v>
      </c>
      <c r="R541" s="28">
        <v>20</v>
      </c>
      <c r="S541" s="483" t="s">
        <v>7517</v>
      </c>
      <c r="T541" s="483" t="s">
        <v>7518</v>
      </c>
      <c r="U541" s="471">
        <v>196672498</v>
      </c>
    </row>
    <row r="542" spans="1:21" ht="76.5">
      <c r="A542" s="226">
        <v>535</v>
      </c>
      <c r="B542" s="28"/>
      <c r="C542" s="74" t="s">
        <v>11973</v>
      </c>
      <c r="D542" s="148" t="s">
        <v>11974</v>
      </c>
      <c r="E542" s="469" t="s">
        <v>11975</v>
      </c>
      <c r="F542" s="28" t="s">
        <v>30</v>
      </c>
      <c r="G542" s="148" t="s">
        <v>31</v>
      </c>
      <c r="H542" s="148" t="s">
        <v>32</v>
      </c>
      <c r="I542" s="148" t="s">
        <v>6</v>
      </c>
      <c r="J542" s="148" t="s">
        <v>7719</v>
      </c>
      <c r="K542" s="28">
        <v>0</v>
      </c>
      <c r="L542" s="28">
        <v>30000</v>
      </c>
      <c r="M542" s="469" t="s">
        <v>9846</v>
      </c>
      <c r="N542" s="28">
        <v>15000</v>
      </c>
      <c r="O542" s="28">
        <v>20</v>
      </c>
      <c r="P542" s="28">
        <v>15000</v>
      </c>
      <c r="Q542" s="436" t="s">
        <v>11072</v>
      </c>
      <c r="R542" s="28">
        <v>20</v>
      </c>
      <c r="S542" s="482" t="s">
        <v>7817</v>
      </c>
      <c r="T542" s="482" t="s">
        <v>7818</v>
      </c>
      <c r="U542" s="471">
        <v>196672493</v>
      </c>
    </row>
    <row r="543" spans="1:21" ht="102">
      <c r="A543" s="226">
        <v>536</v>
      </c>
      <c r="B543" s="28"/>
      <c r="C543" s="74" t="s">
        <v>7340</v>
      </c>
      <c r="D543" s="70" t="s">
        <v>11976</v>
      </c>
      <c r="E543" s="472" t="s">
        <v>11977</v>
      </c>
      <c r="F543" s="28" t="s">
        <v>30</v>
      </c>
      <c r="G543" s="148" t="s">
        <v>31</v>
      </c>
      <c r="H543" s="148" t="s">
        <v>32</v>
      </c>
      <c r="I543" s="148" t="s">
        <v>6</v>
      </c>
      <c r="J543" s="70" t="s">
        <v>7719</v>
      </c>
      <c r="K543" s="28">
        <v>0</v>
      </c>
      <c r="L543" s="28">
        <v>30000</v>
      </c>
      <c r="M543" s="469" t="s">
        <v>9846</v>
      </c>
      <c r="N543" s="28">
        <v>15000</v>
      </c>
      <c r="O543" s="28">
        <v>20</v>
      </c>
      <c r="P543" s="28">
        <v>15000</v>
      </c>
      <c r="Q543" s="436" t="s">
        <v>11072</v>
      </c>
      <c r="R543" s="28">
        <v>20</v>
      </c>
      <c r="S543" s="484" t="s">
        <v>7343</v>
      </c>
      <c r="T543" s="484" t="s">
        <v>7344</v>
      </c>
      <c r="U543" s="471">
        <v>196672496</v>
      </c>
    </row>
    <row r="544" spans="1:21" ht="89.25">
      <c r="A544" s="226">
        <v>537</v>
      </c>
      <c r="B544" s="28"/>
      <c r="C544" s="74" t="s">
        <v>11978</v>
      </c>
      <c r="D544" s="70" t="s">
        <v>11971</v>
      </c>
      <c r="E544" s="472" t="s">
        <v>11979</v>
      </c>
      <c r="F544" s="28" t="s">
        <v>30</v>
      </c>
      <c r="G544" s="148" t="s">
        <v>31</v>
      </c>
      <c r="H544" s="148" t="s">
        <v>32</v>
      </c>
      <c r="I544" s="148" t="s">
        <v>6</v>
      </c>
      <c r="J544" s="70" t="s">
        <v>7719</v>
      </c>
      <c r="K544" s="28">
        <v>0</v>
      </c>
      <c r="L544" s="28">
        <v>30000</v>
      </c>
      <c r="M544" s="469" t="s">
        <v>9846</v>
      </c>
      <c r="N544" s="28">
        <v>15000</v>
      </c>
      <c r="O544" s="28">
        <v>20</v>
      </c>
      <c r="P544" s="28">
        <v>15000</v>
      </c>
      <c r="Q544" s="436" t="s">
        <v>11072</v>
      </c>
      <c r="R544" s="28">
        <v>20</v>
      </c>
      <c r="S544" s="484" t="s">
        <v>7359</v>
      </c>
      <c r="T544" s="484" t="s">
        <v>7360</v>
      </c>
      <c r="U544" s="471">
        <v>196672506</v>
      </c>
    </row>
    <row r="545" spans="1:21" ht="127.5">
      <c r="A545" s="226">
        <v>538</v>
      </c>
      <c r="B545" s="28"/>
      <c r="C545" s="74" t="s">
        <v>11980</v>
      </c>
      <c r="D545" s="70" t="s">
        <v>7425</v>
      </c>
      <c r="E545" s="472" t="s">
        <v>11981</v>
      </c>
      <c r="F545" s="28" t="s">
        <v>30</v>
      </c>
      <c r="G545" s="148" t="s">
        <v>31</v>
      </c>
      <c r="H545" s="148" t="s">
        <v>32</v>
      </c>
      <c r="I545" s="148" t="s">
        <v>6</v>
      </c>
      <c r="J545" s="70" t="s">
        <v>7719</v>
      </c>
      <c r="K545" s="28">
        <v>0</v>
      </c>
      <c r="L545" s="28">
        <v>30000</v>
      </c>
      <c r="M545" s="469" t="s">
        <v>9846</v>
      </c>
      <c r="N545" s="28">
        <v>15000</v>
      </c>
      <c r="O545" s="28">
        <v>20</v>
      </c>
      <c r="P545" s="28">
        <v>15000</v>
      </c>
      <c r="Q545" s="436" t="s">
        <v>11072</v>
      </c>
      <c r="R545" s="28">
        <v>20</v>
      </c>
      <c r="S545" s="484" t="s">
        <v>7367</v>
      </c>
      <c r="T545" s="484" t="s">
        <v>7368</v>
      </c>
      <c r="U545" s="471">
        <v>196672490</v>
      </c>
    </row>
    <row r="546" spans="1:21" ht="102">
      <c r="A546" s="226">
        <v>539</v>
      </c>
      <c r="B546" s="28"/>
      <c r="C546" s="74" t="s">
        <v>11982</v>
      </c>
      <c r="D546" s="70" t="s">
        <v>11976</v>
      </c>
      <c r="E546" s="472" t="s">
        <v>11977</v>
      </c>
      <c r="F546" s="28" t="s">
        <v>30</v>
      </c>
      <c r="G546" s="148" t="s">
        <v>31</v>
      </c>
      <c r="H546" s="148" t="s">
        <v>41</v>
      </c>
      <c r="I546" s="148" t="s">
        <v>6</v>
      </c>
      <c r="J546" s="70" t="s">
        <v>7719</v>
      </c>
      <c r="K546" s="28">
        <v>0</v>
      </c>
      <c r="L546" s="28">
        <v>30000</v>
      </c>
      <c r="M546" s="469" t="s">
        <v>9846</v>
      </c>
      <c r="N546" s="28">
        <v>15000</v>
      </c>
      <c r="O546" s="28">
        <v>20</v>
      </c>
      <c r="P546" s="28">
        <v>15000</v>
      </c>
      <c r="Q546" s="436" t="s">
        <v>11072</v>
      </c>
      <c r="R546" s="28">
        <v>20</v>
      </c>
      <c r="S546" s="484" t="s">
        <v>7371</v>
      </c>
      <c r="T546" s="484" t="s">
        <v>7372</v>
      </c>
      <c r="U546" s="471">
        <v>196672540</v>
      </c>
    </row>
    <row r="547" spans="1:21" ht="102">
      <c r="A547" s="226">
        <v>540</v>
      </c>
      <c r="B547" s="28"/>
      <c r="C547" s="74" t="s">
        <v>11983</v>
      </c>
      <c r="D547" s="70" t="s">
        <v>11984</v>
      </c>
      <c r="E547" s="472" t="s">
        <v>11985</v>
      </c>
      <c r="F547" s="28" t="s">
        <v>30</v>
      </c>
      <c r="G547" s="148" t="s">
        <v>31</v>
      </c>
      <c r="H547" s="148" t="s">
        <v>32</v>
      </c>
      <c r="I547" s="148" t="s">
        <v>6</v>
      </c>
      <c r="J547" s="70" t="s">
        <v>9149</v>
      </c>
      <c r="K547" s="28">
        <v>0</v>
      </c>
      <c r="L547" s="28">
        <v>30000</v>
      </c>
      <c r="M547" s="469" t="s">
        <v>9846</v>
      </c>
      <c r="N547" s="28">
        <v>15000</v>
      </c>
      <c r="O547" s="28">
        <v>20</v>
      </c>
      <c r="P547" s="28">
        <v>15000</v>
      </c>
      <c r="Q547" s="436" t="s">
        <v>11072</v>
      </c>
      <c r="R547" s="28">
        <v>20</v>
      </c>
      <c r="S547" s="482" t="s">
        <v>8445</v>
      </c>
      <c r="T547" s="482" t="s">
        <v>8446</v>
      </c>
      <c r="U547" s="471">
        <v>196672668</v>
      </c>
    </row>
    <row r="548" spans="1:21" ht="102">
      <c r="A548" s="226">
        <v>541</v>
      </c>
      <c r="B548" s="28"/>
      <c r="C548" s="74" t="s">
        <v>11986</v>
      </c>
      <c r="D548" s="70" t="s">
        <v>11987</v>
      </c>
      <c r="E548" s="472" t="s">
        <v>11988</v>
      </c>
      <c r="F548" s="28" t="s">
        <v>30</v>
      </c>
      <c r="G548" s="148" t="s">
        <v>31</v>
      </c>
      <c r="H548" s="148" t="s">
        <v>32</v>
      </c>
      <c r="I548" s="148" t="s">
        <v>6</v>
      </c>
      <c r="J548" s="70" t="s">
        <v>9165</v>
      </c>
      <c r="K548" s="28">
        <v>0</v>
      </c>
      <c r="L548" s="28">
        <v>30000</v>
      </c>
      <c r="M548" s="469" t="s">
        <v>9846</v>
      </c>
      <c r="N548" s="28">
        <v>15000</v>
      </c>
      <c r="O548" s="28">
        <v>20</v>
      </c>
      <c r="P548" s="28">
        <v>15000</v>
      </c>
      <c r="Q548" s="436" t="s">
        <v>11072</v>
      </c>
      <c r="R548" s="28">
        <v>20</v>
      </c>
      <c r="S548" s="484" t="s">
        <v>7376</v>
      </c>
      <c r="T548" s="484" t="s">
        <v>7377</v>
      </c>
      <c r="U548" s="471">
        <v>196672500</v>
      </c>
    </row>
    <row r="549" spans="1:21" ht="102">
      <c r="A549" s="226">
        <v>542</v>
      </c>
      <c r="B549" s="28"/>
      <c r="C549" s="74" t="s">
        <v>10704</v>
      </c>
      <c r="D549" s="70" t="s">
        <v>11989</v>
      </c>
      <c r="E549" s="472" t="s">
        <v>11990</v>
      </c>
      <c r="F549" s="28" t="s">
        <v>30</v>
      </c>
      <c r="G549" s="148" t="s">
        <v>31</v>
      </c>
      <c r="H549" s="148" t="s">
        <v>32</v>
      </c>
      <c r="I549" s="148" t="s">
        <v>6</v>
      </c>
      <c r="J549" s="70" t="s">
        <v>7719</v>
      </c>
      <c r="K549" s="28">
        <v>0</v>
      </c>
      <c r="L549" s="28">
        <v>30000</v>
      </c>
      <c r="M549" s="469" t="s">
        <v>9846</v>
      </c>
      <c r="N549" s="28">
        <v>15000</v>
      </c>
      <c r="O549" s="28">
        <v>20</v>
      </c>
      <c r="P549" s="28">
        <v>15000</v>
      </c>
      <c r="Q549" s="436" t="s">
        <v>11072</v>
      </c>
      <c r="R549" s="28">
        <v>20</v>
      </c>
      <c r="S549" s="484" t="s">
        <v>7380</v>
      </c>
      <c r="T549" s="484" t="s">
        <v>7381</v>
      </c>
      <c r="U549" s="471">
        <v>196672499</v>
      </c>
    </row>
    <row r="550" spans="1:21" ht="63.75">
      <c r="A550" s="226">
        <v>543</v>
      </c>
      <c r="B550" s="28"/>
      <c r="C550" s="74" t="s">
        <v>11991</v>
      </c>
      <c r="D550" s="70" t="s">
        <v>11992</v>
      </c>
      <c r="E550" s="472" t="s">
        <v>11993</v>
      </c>
      <c r="F550" s="28" t="s">
        <v>30</v>
      </c>
      <c r="G550" s="148" t="s">
        <v>31</v>
      </c>
      <c r="H550" s="148" t="s">
        <v>32</v>
      </c>
      <c r="I550" s="148" t="s">
        <v>6</v>
      </c>
      <c r="J550" s="70" t="s">
        <v>9149</v>
      </c>
      <c r="K550" s="28">
        <v>0</v>
      </c>
      <c r="L550" s="28">
        <v>30000</v>
      </c>
      <c r="M550" s="469" t="s">
        <v>9846</v>
      </c>
      <c r="N550" s="28">
        <v>15000</v>
      </c>
      <c r="O550" s="28">
        <v>20</v>
      </c>
      <c r="P550" s="28">
        <v>15000</v>
      </c>
      <c r="Q550" s="436" t="s">
        <v>11072</v>
      </c>
      <c r="R550" s="28">
        <v>20</v>
      </c>
      <c r="S550" s="482" t="s">
        <v>8449</v>
      </c>
      <c r="T550" s="482" t="s">
        <v>8450</v>
      </c>
      <c r="U550" s="471">
        <v>196672804</v>
      </c>
    </row>
    <row r="551" spans="1:21" ht="89.25">
      <c r="A551" s="226">
        <v>544</v>
      </c>
      <c r="B551" s="28"/>
      <c r="C551" s="74" t="s">
        <v>11994</v>
      </c>
      <c r="D551" s="70" t="s">
        <v>11971</v>
      </c>
      <c r="E551" s="472" t="s">
        <v>11979</v>
      </c>
      <c r="F551" s="28" t="s">
        <v>30</v>
      </c>
      <c r="G551" s="148" t="s">
        <v>31</v>
      </c>
      <c r="H551" s="148" t="s">
        <v>41</v>
      </c>
      <c r="I551" s="148" t="s">
        <v>6</v>
      </c>
      <c r="J551" s="70" t="s">
        <v>7719</v>
      </c>
      <c r="K551" s="28">
        <v>0</v>
      </c>
      <c r="L551" s="28">
        <v>30000</v>
      </c>
      <c r="M551" s="469" t="s">
        <v>9846</v>
      </c>
      <c r="N551" s="28">
        <v>15000</v>
      </c>
      <c r="O551" s="28">
        <v>20</v>
      </c>
      <c r="P551" s="28">
        <v>15000</v>
      </c>
      <c r="Q551" s="436" t="s">
        <v>11072</v>
      </c>
      <c r="R551" s="28">
        <v>20</v>
      </c>
      <c r="S551" s="484" t="s">
        <v>7362</v>
      </c>
      <c r="T551" s="484" t="s">
        <v>7363</v>
      </c>
      <c r="U551" s="471">
        <v>196672502</v>
      </c>
    </row>
    <row r="552" spans="1:21" ht="63.75">
      <c r="A552" s="226">
        <v>545</v>
      </c>
      <c r="B552" s="28"/>
      <c r="C552" s="74" t="s">
        <v>7152</v>
      </c>
      <c r="D552" s="70" t="s">
        <v>11995</v>
      </c>
      <c r="E552" s="472" t="s">
        <v>11996</v>
      </c>
      <c r="F552" s="28" t="s">
        <v>30</v>
      </c>
      <c r="G552" s="148" t="s">
        <v>31</v>
      </c>
      <c r="H552" s="148" t="s">
        <v>32</v>
      </c>
      <c r="I552" s="148" t="s">
        <v>6</v>
      </c>
      <c r="J552" s="70" t="s">
        <v>7719</v>
      </c>
      <c r="K552" s="28">
        <v>0</v>
      </c>
      <c r="L552" s="28">
        <v>30000</v>
      </c>
      <c r="M552" s="469" t="s">
        <v>9846</v>
      </c>
      <c r="N552" s="28">
        <v>15000</v>
      </c>
      <c r="O552" s="28">
        <v>20</v>
      </c>
      <c r="P552" s="28">
        <v>15000</v>
      </c>
      <c r="Q552" s="436" t="s">
        <v>11072</v>
      </c>
      <c r="R552" s="28">
        <v>20</v>
      </c>
      <c r="S552" s="482" t="s">
        <v>7843</v>
      </c>
      <c r="T552" s="482" t="s">
        <v>7844</v>
      </c>
      <c r="U552" s="471">
        <v>196672643</v>
      </c>
    </row>
    <row r="553" spans="1:21" ht="76.5">
      <c r="A553" s="226">
        <v>546</v>
      </c>
      <c r="B553" s="28"/>
      <c r="C553" s="74" t="s">
        <v>6224</v>
      </c>
      <c r="D553" s="70" t="s">
        <v>11997</v>
      </c>
      <c r="E553" s="472" t="s">
        <v>11998</v>
      </c>
      <c r="F553" s="28" t="s">
        <v>30</v>
      </c>
      <c r="G553" s="148" t="s">
        <v>31</v>
      </c>
      <c r="H553" s="148" t="s">
        <v>32</v>
      </c>
      <c r="I553" s="148" t="s">
        <v>6</v>
      </c>
      <c r="J553" s="70" t="s">
        <v>11999</v>
      </c>
      <c r="K553" s="28">
        <v>0</v>
      </c>
      <c r="L553" s="28">
        <v>30000</v>
      </c>
      <c r="M553" s="469" t="s">
        <v>9846</v>
      </c>
      <c r="N553" s="28">
        <v>15000</v>
      </c>
      <c r="O553" s="28">
        <v>20</v>
      </c>
      <c r="P553" s="28">
        <v>15000</v>
      </c>
      <c r="Q553" s="436" t="s">
        <v>11072</v>
      </c>
      <c r="R553" s="28">
        <v>20</v>
      </c>
      <c r="S553" s="482" t="s">
        <v>8211</v>
      </c>
      <c r="T553" s="482" t="s">
        <v>8212</v>
      </c>
      <c r="U553" s="471">
        <v>196672711</v>
      </c>
    </row>
    <row r="554" spans="1:21" ht="127.5">
      <c r="A554" s="226">
        <v>547</v>
      </c>
      <c r="B554" s="28"/>
      <c r="C554" s="74" t="s">
        <v>12000</v>
      </c>
      <c r="D554" s="70" t="s">
        <v>12001</v>
      </c>
      <c r="E554" s="472" t="s">
        <v>12002</v>
      </c>
      <c r="F554" s="28" t="s">
        <v>30</v>
      </c>
      <c r="G554" s="148" t="s">
        <v>31</v>
      </c>
      <c r="H554" s="148" t="s">
        <v>41</v>
      </c>
      <c r="I554" s="148" t="s">
        <v>6</v>
      </c>
      <c r="J554" s="70" t="s">
        <v>7719</v>
      </c>
      <c r="K554" s="28">
        <v>0</v>
      </c>
      <c r="L554" s="28">
        <v>30000</v>
      </c>
      <c r="M554" s="469" t="s">
        <v>9846</v>
      </c>
      <c r="N554" s="28">
        <v>15000</v>
      </c>
      <c r="O554" s="28">
        <v>20</v>
      </c>
      <c r="P554" s="28">
        <v>15000</v>
      </c>
      <c r="Q554" s="436" t="s">
        <v>11072</v>
      </c>
      <c r="R554" s="28">
        <v>20</v>
      </c>
      <c r="S554" s="483" t="s">
        <v>7663</v>
      </c>
      <c r="T554" s="483" t="s">
        <v>7664</v>
      </c>
      <c r="U554" s="471">
        <v>196672653</v>
      </c>
    </row>
    <row r="555" spans="1:21" ht="102">
      <c r="A555" s="226">
        <v>548</v>
      </c>
      <c r="B555" s="28"/>
      <c r="C555" s="74" t="s">
        <v>7274</v>
      </c>
      <c r="D555" s="70" t="s">
        <v>7275</v>
      </c>
      <c r="E555" s="472" t="s">
        <v>12003</v>
      </c>
      <c r="F555" s="28" t="s">
        <v>30</v>
      </c>
      <c r="G555" s="148" t="s">
        <v>31</v>
      </c>
      <c r="H555" s="148" t="s">
        <v>32</v>
      </c>
      <c r="I555" s="148" t="s">
        <v>6</v>
      </c>
      <c r="J555" s="70" t="s">
        <v>7719</v>
      </c>
      <c r="K555" s="28">
        <v>0</v>
      </c>
      <c r="L555" s="28">
        <v>30000</v>
      </c>
      <c r="M555" s="469" t="s">
        <v>9846</v>
      </c>
      <c r="N555" s="28">
        <v>15000</v>
      </c>
      <c r="O555" s="28">
        <v>20</v>
      </c>
      <c r="P555" s="28">
        <v>15000</v>
      </c>
      <c r="Q555" s="436" t="s">
        <v>11072</v>
      </c>
      <c r="R555" s="28">
        <v>20</v>
      </c>
      <c r="S555" s="484" t="s">
        <v>7277</v>
      </c>
      <c r="T555" s="484" t="s">
        <v>7278</v>
      </c>
      <c r="U555" s="471">
        <v>196672495</v>
      </c>
    </row>
    <row r="556" spans="1:21" ht="114.75">
      <c r="A556" s="226">
        <v>549</v>
      </c>
      <c r="B556" s="28"/>
      <c r="C556" s="74" t="s">
        <v>12004</v>
      </c>
      <c r="D556" s="70" t="s">
        <v>12005</v>
      </c>
      <c r="E556" s="472" t="s">
        <v>12006</v>
      </c>
      <c r="F556" s="28" t="s">
        <v>30</v>
      </c>
      <c r="G556" s="148" t="s">
        <v>31</v>
      </c>
      <c r="H556" s="148" t="s">
        <v>32</v>
      </c>
      <c r="I556" s="148" t="s">
        <v>6</v>
      </c>
      <c r="J556" s="70" t="s">
        <v>7719</v>
      </c>
      <c r="K556" s="28">
        <v>0</v>
      </c>
      <c r="L556" s="28">
        <v>30000</v>
      </c>
      <c r="M556" s="469" t="s">
        <v>9846</v>
      </c>
      <c r="N556" s="28">
        <v>15000</v>
      </c>
      <c r="O556" s="28">
        <v>20</v>
      </c>
      <c r="P556" s="28">
        <v>15000</v>
      </c>
      <c r="Q556" s="436" t="s">
        <v>11072</v>
      </c>
      <c r="R556" s="28">
        <v>20</v>
      </c>
      <c r="S556" s="484" t="s">
        <v>7187</v>
      </c>
      <c r="T556" s="484" t="s">
        <v>7188</v>
      </c>
      <c r="U556" s="471">
        <v>196672695</v>
      </c>
    </row>
    <row r="557" spans="1:21" ht="127.5">
      <c r="A557" s="226">
        <v>550</v>
      </c>
      <c r="B557" s="28"/>
      <c r="C557" s="74" t="s">
        <v>7219</v>
      </c>
      <c r="D557" s="70" t="s">
        <v>12007</v>
      </c>
      <c r="E557" s="472" t="s">
        <v>12008</v>
      </c>
      <c r="F557" s="28" t="s">
        <v>30</v>
      </c>
      <c r="G557" s="148" t="s">
        <v>31</v>
      </c>
      <c r="H557" s="148" t="s">
        <v>32</v>
      </c>
      <c r="I557" s="148" t="s">
        <v>6</v>
      </c>
      <c r="J557" s="70" t="s">
        <v>7719</v>
      </c>
      <c r="K557" s="28">
        <v>0</v>
      </c>
      <c r="L557" s="28">
        <v>30000</v>
      </c>
      <c r="M557" s="469" t="s">
        <v>9846</v>
      </c>
      <c r="N557" s="28">
        <v>15000</v>
      </c>
      <c r="O557" s="28">
        <v>20</v>
      </c>
      <c r="P557" s="28">
        <v>15000</v>
      </c>
      <c r="Q557" s="436" t="s">
        <v>11072</v>
      </c>
      <c r="R557" s="28">
        <v>20</v>
      </c>
      <c r="S557" s="484" t="s">
        <v>7338</v>
      </c>
      <c r="T557" s="484" t="s">
        <v>7339</v>
      </c>
      <c r="U557" s="471">
        <v>196672649</v>
      </c>
    </row>
    <row r="558" spans="1:21" ht="102">
      <c r="A558" s="226">
        <v>551</v>
      </c>
      <c r="B558" s="28"/>
      <c r="C558" s="74" t="s">
        <v>12009</v>
      </c>
      <c r="D558" s="70" t="s">
        <v>10556</v>
      </c>
      <c r="E558" s="472" t="s">
        <v>12010</v>
      </c>
      <c r="F558" s="28" t="s">
        <v>30</v>
      </c>
      <c r="G558" s="148" t="s">
        <v>31</v>
      </c>
      <c r="H558" s="148" t="s">
        <v>41</v>
      </c>
      <c r="I558" s="148" t="s">
        <v>6</v>
      </c>
      <c r="J558" s="70" t="s">
        <v>9149</v>
      </c>
      <c r="K558" s="28">
        <v>0</v>
      </c>
      <c r="L558" s="28">
        <v>30000</v>
      </c>
      <c r="M558" s="469" t="s">
        <v>9846</v>
      </c>
      <c r="N558" s="28">
        <v>60000</v>
      </c>
      <c r="O558" s="28">
        <v>20</v>
      </c>
      <c r="P558" s="28">
        <v>60000</v>
      </c>
      <c r="Q558" s="436" t="s">
        <v>11072</v>
      </c>
      <c r="R558" s="28">
        <v>20</v>
      </c>
      <c r="S558" s="482" t="s">
        <v>8440</v>
      </c>
      <c r="T558" s="482" t="s">
        <v>8441</v>
      </c>
      <c r="U558" s="471">
        <v>196672621</v>
      </c>
    </row>
    <row r="559" spans="1:21" ht="63.75">
      <c r="A559" s="226">
        <v>552</v>
      </c>
      <c r="B559" s="436"/>
      <c r="C559" s="219" t="s">
        <v>12259</v>
      </c>
      <c r="D559" s="219" t="s">
        <v>4971</v>
      </c>
      <c r="E559" s="219" t="s">
        <v>12260</v>
      </c>
      <c r="F559" s="472" t="s">
        <v>30</v>
      </c>
      <c r="G559" s="435" t="s">
        <v>31</v>
      </c>
      <c r="H559" s="435" t="s">
        <v>32</v>
      </c>
      <c r="I559" s="435" t="s">
        <v>6</v>
      </c>
      <c r="J559" s="436" t="s">
        <v>4473</v>
      </c>
      <c r="K559" s="436">
        <v>50000</v>
      </c>
      <c r="L559" s="436">
        <f t="shared" ref="L559:L607" si="0">N559*0.9</f>
        <v>31500</v>
      </c>
      <c r="M559" s="748" t="s">
        <v>7721</v>
      </c>
      <c r="N559" s="742">
        <v>35000</v>
      </c>
      <c r="O559" s="436">
        <v>20</v>
      </c>
      <c r="P559" s="742">
        <v>35000</v>
      </c>
      <c r="Q559" s="436" t="s">
        <v>12261</v>
      </c>
      <c r="R559" s="317">
        <v>20</v>
      </c>
      <c r="S559" s="427" t="s">
        <v>12262</v>
      </c>
      <c r="T559" s="437" t="s">
        <v>12263</v>
      </c>
      <c r="U559" s="437" t="s">
        <v>12264</v>
      </c>
    </row>
    <row r="560" spans="1:21" ht="63.75">
      <c r="A560" s="226">
        <v>553</v>
      </c>
      <c r="B560" s="436"/>
      <c r="C560" s="219" t="s">
        <v>4203</v>
      </c>
      <c r="D560" s="219" t="s">
        <v>12265</v>
      </c>
      <c r="E560" s="219" t="s">
        <v>12266</v>
      </c>
      <c r="F560" s="472" t="s">
        <v>30</v>
      </c>
      <c r="G560" s="435" t="s">
        <v>31</v>
      </c>
      <c r="H560" s="435" t="s">
        <v>32</v>
      </c>
      <c r="I560" s="435" t="s">
        <v>6</v>
      </c>
      <c r="J560" s="436" t="s">
        <v>8882</v>
      </c>
      <c r="K560" s="436">
        <v>50000</v>
      </c>
      <c r="L560" s="436">
        <f t="shared" si="0"/>
        <v>31500</v>
      </c>
      <c r="M560" s="748" t="s">
        <v>7721</v>
      </c>
      <c r="N560" s="742">
        <v>35000</v>
      </c>
      <c r="O560" s="436">
        <v>20</v>
      </c>
      <c r="P560" s="742">
        <v>35000</v>
      </c>
      <c r="Q560" s="436" t="s">
        <v>12261</v>
      </c>
      <c r="R560" s="317">
        <v>20</v>
      </c>
      <c r="S560" s="427" t="s">
        <v>12267</v>
      </c>
      <c r="T560" s="437" t="s">
        <v>12268</v>
      </c>
      <c r="U560" s="437" t="s">
        <v>12269</v>
      </c>
    </row>
    <row r="561" spans="1:21" ht="76.5">
      <c r="A561" s="226">
        <v>554</v>
      </c>
      <c r="B561" s="436"/>
      <c r="C561" s="219" t="s">
        <v>12270</v>
      </c>
      <c r="D561" s="219" t="s">
        <v>3980</v>
      </c>
      <c r="E561" s="219" t="s">
        <v>12271</v>
      </c>
      <c r="F561" s="472" t="s">
        <v>30</v>
      </c>
      <c r="G561" s="435" t="s">
        <v>31</v>
      </c>
      <c r="H561" s="435" t="s">
        <v>32</v>
      </c>
      <c r="I561" s="435" t="s">
        <v>6</v>
      </c>
      <c r="J561" s="436" t="s">
        <v>3424</v>
      </c>
      <c r="K561" s="436">
        <v>50000</v>
      </c>
      <c r="L561" s="436">
        <f t="shared" si="0"/>
        <v>31500</v>
      </c>
      <c r="M561" s="748" t="s">
        <v>7721</v>
      </c>
      <c r="N561" s="742">
        <v>35000</v>
      </c>
      <c r="O561" s="436">
        <v>20</v>
      </c>
      <c r="P561" s="742">
        <v>35000</v>
      </c>
      <c r="Q561" s="436" t="s">
        <v>12261</v>
      </c>
      <c r="R561" s="317">
        <v>20</v>
      </c>
      <c r="S561" s="427" t="s">
        <v>12272</v>
      </c>
      <c r="T561" s="437" t="s">
        <v>12273</v>
      </c>
      <c r="U561" s="437" t="s">
        <v>12274</v>
      </c>
    </row>
    <row r="562" spans="1:21" ht="76.5">
      <c r="A562" s="226">
        <v>555</v>
      </c>
      <c r="B562" s="436"/>
      <c r="C562" s="219" t="s">
        <v>4030</v>
      </c>
      <c r="D562" s="219" t="s">
        <v>4158</v>
      </c>
      <c r="E562" s="219" t="s">
        <v>12275</v>
      </c>
      <c r="F562" s="472" t="s">
        <v>30</v>
      </c>
      <c r="G562" s="435" t="s">
        <v>31</v>
      </c>
      <c r="H562" s="435" t="s">
        <v>41</v>
      </c>
      <c r="I562" s="435" t="s">
        <v>6</v>
      </c>
      <c r="J562" s="436" t="s">
        <v>4804</v>
      </c>
      <c r="K562" s="436">
        <v>50000</v>
      </c>
      <c r="L562" s="436">
        <f t="shared" si="0"/>
        <v>31500</v>
      </c>
      <c r="M562" s="748" t="s">
        <v>7721</v>
      </c>
      <c r="N562" s="742">
        <v>35000</v>
      </c>
      <c r="O562" s="436">
        <v>20</v>
      </c>
      <c r="P562" s="742">
        <v>35000</v>
      </c>
      <c r="Q562" s="436" t="s">
        <v>12261</v>
      </c>
      <c r="R562" s="317">
        <v>20</v>
      </c>
      <c r="S562" s="441" t="s">
        <v>12276</v>
      </c>
      <c r="T562" s="749" t="s">
        <v>12277</v>
      </c>
      <c r="U562" s="749" t="s">
        <v>12278</v>
      </c>
    </row>
    <row r="563" spans="1:21" ht="51">
      <c r="A563" s="226">
        <v>556</v>
      </c>
      <c r="B563" s="436"/>
      <c r="C563" s="219" t="s">
        <v>12279</v>
      </c>
      <c r="D563" s="219" t="s">
        <v>3758</v>
      </c>
      <c r="E563" s="219" t="s">
        <v>12280</v>
      </c>
      <c r="F563" s="472" t="s">
        <v>30</v>
      </c>
      <c r="G563" s="435" t="s">
        <v>31</v>
      </c>
      <c r="H563" s="435" t="s">
        <v>41</v>
      </c>
      <c r="I563" s="435" t="s">
        <v>6</v>
      </c>
      <c r="J563" s="436" t="s">
        <v>8882</v>
      </c>
      <c r="K563" s="436">
        <v>50000</v>
      </c>
      <c r="L563" s="436">
        <f t="shared" si="0"/>
        <v>31500</v>
      </c>
      <c r="M563" s="748" t="s">
        <v>7721</v>
      </c>
      <c r="N563" s="742">
        <v>35000</v>
      </c>
      <c r="O563" s="436">
        <v>20</v>
      </c>
      <c r="P563" s="742">
        <v>35000</v>
      </c>
      <c r="Q563" s="436" t="s">
        <v>12261</v>
      </c>
      <c r="R563" s="317">
        <v>20</v>
      </c>
      <c r="S563" s="441" t="s">
        <v>12281</v>
      </c>
      <c r="T563" s="749" t="s">
        <v>12282</v>
      </c>
      <c r="U563" s="749" t="s">
        <v>12283</v>
      </c>
    </row>
    <row r="564" spans="1:21" ht="76.5">
      <c r="A564" s="226">
        <v>557</v>
      </c>
      <c r="B564" s="436"/>
      <c r="C564" s="219" t="s">
        <v>12284</v>
      </c>
      <c r="D564" s="219" t="s">
        <v>4695</v>
      </c>
      <c r="E564" s="219" t="s">
        <v>12285</v>
      </c>
      <c r="F564" s="472" t="s">
        <v>30</v>
      </c>
      <c r="G564" s="435" t="s">
        <v>31</v>
      </c>
      <c r="H564" s="435" t="s">
        <v>32</v>
      </c>
      <c r="I564" s="435" t="s">
        <v>6</v>
      </c>
      <c r="J564" s="436" t="s">
        <v>4804</v>
      </c>
      <c r="K564" s="436">
        <v>50000</v>
      </c>
      <c r="L564" s="436">
        <f t="shared" si="0"/>
        <v>31500</v>
      </c>
      <c r="M564" s="748" t="s">
        <v>7721</v>
      </c>
      <c r="N564" s="742">
        <v>35000</v>
      </c>
      <c r="O564" s="436">
        <v>20</v>
      </c>
      <c r="P564" s="742">
        <v>35000</v>
      </c>
      <c r="Q564" s="436" t="s">
        <v>12261</v>
      </c>
      <c r="R564" s="317">
        <v>20</v>
      </c>
      <c r="S564" s="441" t="s">
        <v>12286</v>
      </c>
      <c r="T564" s="749" t="s">
        <v>12287</v>
      </c>
      <c r="U564" s="749" t="s">
        <v>12288</v>
      </c>
    </row>
    <row r="565" spans="1:21" ht="63.75">
      <c r="A565" s="226">
        <v>558</v>
      </c>
      <c r="B565" s="436"/>
      <c r="C565" s="219" t="s">
        <v>12289</v>
      </c>
      <c r="D565" s="219" t="s">
        <v>12290</v>
      </c>
      <c r="E565" s="219" t="s">
        <v>12291</v>
      </c>
      <c r="F565" s="472" t="s">
        <v>30</v>
      </c>
      <c r="G565" s="435" t="s">
        <v>31</v>
      </c>
      <c r="H565" s="435" t="s">
        <v>41</v>
      </c>
      <c r="I565" s="435" t="s">
        <v>6</v>
      </c>
      <c r="J565" s="436" t="s">
        <v>8882</v>
      </c>
      <c r="K565" s="436">
        <v>50000</v>
      </c>
      <c r="L565" s="436">
        <f t="shared" si="0"/>
        <v>31500</v>
      </c>
      <c r="M565" s="748" t="s">
        <v>7721</v>
      </c>
      <c r="N565" s="742">
        <v>35000</v>
      </c>
      <c r="O565" s="436">
        <v>20</v>
      </c>
      <c r="P565" s="742">
        <v>35000</v>
      </c>
      <c r="Q565" s="436" t="s">
        <v>12261</v>
      </c>
      <c r="R565" s="317">
        <v>20</v>
      </c>
      <c r="S565" s="441" t="s">
        <v>12292</v>
      </c>
      <c r="T565" s="749" t="s">
        <v>12293</v>
      </c>
      <c r="U565" s="749" t="s">
        <v>12294</v>
      </c>
    </row>
    <row r="566" spans="1:21" ht="89.25">
      <c r="A566" s="226">
        <v>559</v>
      </c>
      <c r="B566" s="436"/>
      <c r="C566" s="219" t="s">
        <v>6422</v>
      </c>
      <c r="D566" s="219" t="s">
        <v>3761</v>
      </c>
      <c r="E566" s="219" t="s">
        <v>12295</v>
      </c>
      <c r="F566" s="472" t="s">
        <v>30</v>
      </c>
      <c r="G566" s="435" t="s">
        <v>31</v>
      </c>
      <c r="H566" s="435" t="s">
        <v>41</v>
      </c>
      <c r="I566" s="435" t="s">
        <v>6</v>
      </c>
      <c r="J566" s="436" t="s">
        <v>3350</v>
      </c>
      <c r="K566" s="436">
        <v>50000</v>
      </c>
      <c r="L566" s="436">
        <f t="shared" si="0"/>
        <v>31500</v>
      </c>
      <c r="M566" s="748" t="s">
        <v>9846</v>
      </c>
      <c r="N566" s="742">
        <v>35000</v>
      </c>
      <c r="O566" s="436">
        <v>20</v>
      </c>
      <c r="P566" s="742">
        <v>35000</v>
      </c>
      <c r="Q566" s="436" t="s">
        <v>12261</v>
      </c>
      <c r="R566" s="317">
        <v>20</v>
      </c>
      <c r="S566" s="441" t="s">
        <v>12296</v>
      </c>
      <c r="T566" s="749" t="s">
        <v>12297</v>
      </c>
      <c r="U566" s="749" t="s">
        <v>12298</v>
      </c>
    </row>
    <row r="567" spans="1:21" ht="76.5">
      <c r="A567" s="226">
        <v>560</v>
      </c>
      <c r="B567" s="436"/>
      <c r="C567" s="219" t="s">
        <v>12299</v>
      </c>
      <c r="D567" s="219" t="s">
        <v>12300</v>
      </c>
      <c r="E567" s="219" t="s">
        <v>12301</v>
      </c>
      <c r="F567" s="472" t="s">
        <v>30</v>
      </c>
      <c r="G567" s="435" t="s">
        <v>31</v>
      </c>
      <c r="H567" s="435" t="s">
        <v>41</v>
      </c>
      <c r="I567" s="435" t="s">
        <v>6</v>
      </c>
      <c r="J567" s="436" t="s">
        <v>9121</v>
      </c>
      <c r="K567" s="436">
        <v>50000</v>
      </c>
      <c r="L567" s="436">
        <f t="shared" si="0"/>
        <v>31500</v>
      </c>
      <c r="M567" s="748" t="s">
        <v>9846</v>
      </c>
      <c r="N567" s="742">
        <v>35000</v>
      </c>
      <c r="O567" s="436">
        <v>20</v>
      </c>
      <c r="P567" s="742">
        <v>35000</v>
      </c>
      <c r="Q567" s="436" t="s">
        <v>12261</v>
      </c>
      <c r="R567" s="317">
        <v>20</v>
      </c>
      <c r="S567" s="441" t="s">
        <v>12302</v>
      </c>
      <c r="T567" s="749" t="s">
        <v>12303</v>
      </c>
      <c r="U567" s="749" t="s">
        <v>12304</v>
      </c>
    </row>
    <row r="568" spans="1:21" ht="76.5">
      <c r="A568" s="226">
        <v>561</v>
      </c>
      <c r="B568" s="436"/>
      <c r="C568" s="219" t="s">
        <v>12305</v>
      </c>
      <c r="D568" s="219" t="s">
        <v>12306</v>
      </c>
      <c r="E568" s="219" t="s">
        <v>12307</v>
      </c>
      <c r="F568" s="472" t="s">
        <v>30</v>
      </c>
      <c r="G568" s="435" t="s">
        <v>31</v>
      </c>
      <c r="H568" s="435" t="s">
        <v>32</v>
      </c>
      <c r="I568" s="435" t="s">
        <v>6</v>
      </c>
      <c r="J568" s="436" t="s">
        <v>8882</v>
      </c>
      <c r="K568" s="436">
        <v>50000</v>
      </c>
      <c r="L568" s="436">
        <f t="shared" si="0"/>
        <v>31500</v>
      </c>
      <c r="M568" s="748" t="s">
        <v>9846</v>
      </c>
      <c r="N568" s="742">
        <v>35000</v>
      </c>
      <c r="O568" s="436">
        <v>20</v>
      </c>
      <c r="P568" s="742">
        <v>35000</v>
      </c>
      <c r="Q568" s="436" t="s">
        <v>12261</v>
      </c>
      <c r="R568" s="317">
        <v>20</v>
      </c>
      <c r="S568" s="441" t="s">
        <v>12308</v>
      </c>
      <c r="T568" s="749" t="s">
        <v>12309</v>
      </c>
      <c r="U568" s="749" t="s">
        <v>12310</v>
      </c>
    </row>
    <row r="569" spans="1:21" ht="51">
      <c r="A569" s="226">
        <v>562</v>
      </c>
      <c r="B569" s="436"/>
      <c r="C569" s="219" t="s">
        <v>12311</v>
      </c>
      <c r="D569" s="219" t="s">
        <v>12312</v>
      </c>
      <c r="E569" s="219" t="s">
        <v>12313</v>
      </c>
      <c r="F569" s="472" t="s">
        <v>30</v>
      </c>
      <c r="G569" s="435" t="s">
        <v>31</v>
      </c>
      <c r="H569" s="435" t="s">
        <v>32</v>
      </c>
      <c r="I569" s="435" t="s">
        <v>6</v>
      </c>
      <c r="J569" s="436" t="s">
        <v>8882</v>
      </c>
      <c r="K569" s="436">
        <v>50000</v>
      </c>
      <c r="L569" s="436">
        <f t="shared" si="0"/>
        <v>31500</v>
      </c>
      <c r="M569" s="748" t="s">
        <v>9846</v>
      </c>
      <c r="N569" s="742">
        <v>35000</v>
      </c>
      <c r="O569" s="436">
        <v>20</v>
      </c>
      <c r="P569" s="742">
        <v>35000</v>
      </c>
      <c r="Q569" s="436" t="s">
        <v>12261</v>
      </c>
      <c r="R569" s="317">
        <v>20</v>
      </c>
      <c r="S569" s="441" t="s">
        <v>12314</v>
      </c>
      <c r="T569" s="749" t="s">
        <v>12315</v>
      </c>
      <c r="U569" s="749" t="s">
        <v>12316</v>
      </c>
    </row>
    <row r="570" spans="1:21" ht="51">
      <c r="A570" s="226">
        <v>563</v>
      </c>
      <c r="B570" s="436"/>
      <c r="C570" s="219" t="s">
        <v>12317</v>
      </c>
      <c r="D570" s="219" t="s">
        <v>12318</v>
      </c>
      <c r="E570" s="219" t="s">
        <v>12319</v>
      </c>
      <c r="F570" s="472" t="s">
        <v>30</v>
      </c>
      <c r="G570" s="435" t="s">
        <v>31</v>
      </c>
      <c r="H570" s="435" t="s">
        <v>32</v>
      </c>
      <c r="I570" s="435" t="s">
        <v>6</v>
      </c>
      <c r="J570" s="436" t="s">
        <v>8882</v>
      </c>
      <c r="K570" s="436">
        <v>50000</v>
      </c>
      <c r="L570" s="436">
        <f t="shared" si="0"/>
        <v>31500</v>
      </c>
      <c r="M570" s="748" t="s">
        <v>9846</v>
      </c>
      <c r="N570" s="742">
        <v>35000</v>
      </c>
      <c r="O570" s="436">
        <v>20</v>
      </c>
      <c r="P570" s="742">
        <v>35000</v>
      </c>
      <c r="Q570" s="436" t="s">
        <v>12261</v>
      </c>
      <c r="R570" s="317">
        <v>20</v>
      </c>
      <c r="S570" s="441" t="s">
        <v>12320</v>
      </c>
      <c r="T570" s="749" t="s">
        <v>12321</v>
      </c>
      <c r="U570" s="749" t="s">
        <v>12322</v>
      </c>
    </row>
    <row r="571" spans="1:21" ht="51">
      <c r="A571" s="226">
        <v>564</v>
      </c>
      <c r="B571" s="436"/>
      <c r="C571" s="219" t="s">
        <v>3667</v>
      </c>
      <c r="D571" s="219" t="s">
        <v>12323</v>
      </c>
      <c r="E571" s="219" t="s">
        <v>12324</v>
      </c>
      <c r="F571" s="472" t="s">
        <v>30</v>
      </c>
      <c r="G571" s="435" t="s">
        <v>31</v>
      </c>
      <c r="H571" s="435" t="s">
        <v>41</v>
      </c>
      <c r="I571" s="435" t="s">
        <v>6</v>
      </c>
      <c r="J571" s="436" t="s">
        <v>3424</v>
      </c>
      <c r="K571" s="436">
        <v>50000</v>
      </c>
      <c r="L571" s="436">
        <f t="shared" si="0"/>
        <v>31500</v>
      </c>
      <c r="M571" s="748" t="s">
        <v>9846</v>
      </c>
      <c r="N571" s="742">
        <v>35000</v>
      </c>
      <c r="O571" s="436">
        <v>20</v>
      </c>
      <c r="P571" s="742">
        <v>35000</v>
      </c>
      <c r="Q571" s="436" t="s">
        <v>12261</v>
      </c>
      <c r="R571" s="317">
        <v>20</v>
      </c>
      <c r="S571" s="441" t="s">
        <v>12325</v>
      </c>
      <c r="T571" s="749" t="s">
        <v>12326</v>
      </c>
      <c r="U571" s="749" t="s">
        <v>12327</v>
      </c>
    </row>
    <row r="572" spans="1:21" ht="76.5">
      <c r="A572" s="226">
        <v>565</v>
      </c>
      <c r="B572" s="436"/>
      <c r="C572" s="219" t="s">
        <v>7866</v>
      </c>
      <c r="D572" s="219" t="s">
        <v>8992</v>
      </c>
      <c r="E572" s="219" t="s">
        <v>12328</v>
      </c>
      <c r="F572" s="472" t="s">
        <v>30</v>
      </c>
      <c r="G572" s="435" t="s">
        <v>31</v>
      </c>
      <c r="H572" s="435" t="s">
        <v>41</v>
      </c>
      <c r="I572" s="435" t="s">
        <v>6</v>
      </c>
      <c r="J572" s="436" t="s">
        <v>9121</v>
      </c>
      <c r="K572" s="436">
        <v>50000</v>
      </c>
      <c r="L572" s="436">
        <f t="shared" si="0"/>
        <v>31500</v>
      </c>
      <c r="M572" s="748" t="s">
        <v>9846</v>
      </c>
      <c r="N572" s="742">
        <v>35000</v>
      </c>
      <c r="O572" s="436">
        <v>20</v>
      </c>
      <c r="P572" s="742">
        <v>35000</v>
      </c>
      <c r="Q572" s="436" t="s">
        <v>12261</v>
      </c>
      <c r="R572" s="317">
        <v>20</v>
      </c>
      <c r="S572" s="441" t="s">
        <v>12329</v>
      </c>
      <c r="T572" s="749" t="s">
        <v>12330</v>
      </c>
      <c r="U572" s="749" t="s">
        <v>12331</v>
      </c>
    </row>
    <row r="573" spans="1:21" ht="51">
      <c r="A573" s="226">
        <v>566</v>
      </c>
      <c r="B573" s="436"/>
      <c r="C573" s="219" t="s">
        <v>12332</v>
      </c>
      <c r="D573" s="219" t="s">
        <v>12333</v>
      </c>
      <c r="E573" s="219" t="s">
        <v>12334</v>
      </c>
      <c r="F573" s="472" t="s">
        <v>30</v>
      </c>
      <c r="G573" s="435" t="s">
        <v>31</v>
      </c>
      <c r="H573" s="435" t="s">
        <v>41</v>
      </c>
      <c r="I573" s="435" t="s">
        <v>6</v>
      </c>
      <c r="J573" s="436" t="s">
        <v>9121</v>
      </c>
      <c r="K573" s="436">
        <v>50000</v>
      </c>
      <c r="L573" s="436">
        <f t="shared" si="0"/>
        <v>31500</v>
      </c>
      <c r="M573" s="748" t="s">
        <v>9846</v>
      </c>
      <c r="N573" s="742">
        <v>35000</v>
      </c>
      <c r="O573" s="436">
        <v>20</v>
      </c>
      <c r="P573" s="742">
        <v>35000</v>
      </c>
      <c r="Q573" s="436" t="s">
        <v>12261</v>
      </c>
      <c r="R573" s="317">
        <v>20</v>
      </c>
      <c r="S573" s="441" t="s">
        <v>12335</v>
      </c>
      <c r="T573" s="749" t="s">
        <v>12336</v>
      </c>
      <c r="U573" s="749" t="s">
        <v>12337</v>
      </c>
    </row>
    <row r="574" spans="1:21" ht="76.5">
      <c r="A574" s="226">
        <v>567</v>
      </c>
      <c r="B574" s="436"/>
      <c r="C574" s="219" t="s">
        <v>12338</v>
      </c>
      <c r="D574" s="219" t="s">
        <v>12339</v>
      </c>
      <c r="E574" s="219" t="s">
        <v>12340</v>
      </c>
      <c r="F574" s="472" t="s">
        <v>30</v>
      </c>
      <c r="G574" s="435" t="s">
        <v>31</v>
      </c>
      <c r="H574" s="435" t="s">
        <v>41</v>
      </c>
      <c r="I574" s="435" t="s">
        <v>6</v>
      </c>
      <c r="J574" s="436" t="s">
        <v>4804</v>
      </c>
      <c r="K574" s="436">
        <v>50000</v>
      </c>
      <c r="L574" s="436">
        <f t="shared" si="0"/>
        <v>31500</v>
      </c>
      <c r="M574" s="748" t="s">
        <v>9846</v>
      </c>
      <c r="N574" s="742">
        <v>35000</v>
      </c>
      <c r="O574" s="436">
        <v>20</v>
      </c>
      <c r="P574" s="742">
        <v>35000</v>
      </c>
      <c r="Q574" s="436" t="s">
        <v>12261</v>
      </c>
      <c r="R574" s="317">
        <v>20</v>
      </c>
      <c r="S574" s="441" t="s">
        <v>12341</v>
      </c>
      <c r="T574" s="749" t="s">
        <v>12342</v>
      </c>
      <c r="U574" s="749" t="s">
        <v>12343</v>
      </c>
    </row>
    <row r="575" spans="1:21" ht="63.75">
      <c r="A575" s="226">
        <v>568</v>
      </c>
      <c r="B575" s="436"/>
      <c r="C575" s="219" t="s">
        <v>12344</v>
      </c>
      <c r="D575" s="219" t="s">
        <v>9851</v>
      </c>
      <c r="E575" s="219" t="s">
        <v>12345</v>
      </c>
      <c r="F575" s="472" t="s">
        <v>30</v>
      </c>
      <c r="G575" s="435" t="s">
        <v>31</v>
      </c>
      <c r="H575" s="435" t="s">
        <v>32</v>
      </c>
      <c r="I575" s="435" t="s">
        <v>6</v>
      </c>
      <c r="J575" s="436" t="s">
        <v>4804</v>
      </c>
      <c r="K575" s="436">
        <v>50000</v>
      </c>
      <c r="L575" s="436">
        <f t="shared" si="0"/>
        <v>31500</v>
      </c>
      <c r="M575" s="748" t="s">
        <v>9846</v>
      </c>
      <c r="N575" s="742">
        <v>35000</v>
      </c>
      <c r="O575" s="436">
        <v>20</v>
      </c>
      <c r="P575" s="742">
        <v>35000</v>
      </c>
      <c r="Q575" s="436" t="s">
        <v>12261</v>
      </c>
      <c r="R575" s="317">
        <v>20</v>
      </c>
      <c r="S575" s="441" t="s">
        <v>12346</v>
      </c>
      <c r="T575" s="749" t="s">
        <v>12347</v>
      </c>
      <c r="U575" s="749" t="s">
        <v>12348</v>
      </c>
    </row>
    <row r="576" spans="1:21" ht="63.75">
      <c r="A576" s="226">
        <v>569</v>
      </c>
      <c r="B576" s="436"/>
      <c r="C576" s="219" t="s">
        <v>6328</v>
      </c>
      <c r="D576" s="219" t="s">
        <v>12349</v>
      </c>
      <c r="E576" s="219" t="s">
        <v>12350</v>
      </c>
      <c r="F576" s="472" t="s">
        <v>30</v>
      </c>
      <c r="G576" s="435" t="s">
        <v>31</v>
      </c>
      <c r="H576" s="435" t="s">
        <v>41</v>
      </c>
      <c r="I576" s="435" t="s">
        <v>6</v>
      </c>
      <c r="J576" s="436" t="s">
        <v>9121</v>
      </c>
      <c r="K576" s="436">
        <v>50000</v>
      </c>
      <c r="L576" s="436">
        <f t="shared" si="0"/>
        <v>31500</v>
      </c>
      <c r="M576" s="748" t="s">
        <v>9846</v>
      </c>
      <c r="N576" s="742">
        <v>35000</v>
      </c>
      <c r="O576" s="436">
        <v>20</v>
      </c>
      <c r="P576" s="742">
        <v>35000</v>
      </c>
      <c r="Q576" s="436" t="s">
        <v>12261</v>
      </c>
      <c r="R576" s="317">
        <v>20</v>
      </c>
      <c r="S576" s="441" t="s">
        <v>12351</v>
      </c>
      <c r="T576" s="749" t="s">
        <v>12352</v>
      </c>
      <c r="U576" s="749" t="s">
        <v>12353</v>
      </c>
    </row>
    <row r="577" spans="1:21" ht="76.5">
      <c r="A577" s="226">
        <v>570</v>
      </c>
      <c r="B577" s="436"/>
      <c r="C577" s="219" t="s">
        <v>3540</v>
      </c>
      <c r="D577" s="219" t="s">
        <v>12354</v>
      </c>
      <c r="E577" s="219" t="s">
        <v>12355</v>
      </c>
      <c r="F577" s="472" t="s">
        <v>30</v>
      </c>
      <c r="G577" s="435" t="s">
        <v>31</v>
      </c>
      <c r="H577" s="435" t="s">
        <v>32</v>
      </c>
      <c r="I577" s="435" t="s">
        <v>6</v>
      </c>
      <c r="J577" s="436" t="s">
        <v>9121</v>
      </c>
      <c r="K577" s="436">
        <v>50000</v>
      </c>
      <c r="L577" s="436">
        <f t="shared" si="0"/>
        <v>31500</v>
      </c>
      <c r="M577" s="748" t="s">
        <v>9846</v>
      </c>
      <c r="N577" s="742">
        <v>35000</v>
      </c>
      <c r="O577" s="436">
        <v>20</v>
      </c>
      <c r="P577" s="742">
        <v>35000</v>
      </c>
      <c r="Q577" s="436" t="s">
        <v>12261</v>
      </c>
      <c r="R577" s="317">
        <v>20</v>
      </c>
      <c r="S577" s="441" t="s">
        <v>12356</v>
      </c>
      <c r="T577" s="749" t="s">
        <v>12357</v>
      </c>
      <c r="U577" s="749" t="s">
        <v>12358</v>
      </c>
    </row>
    <row r="578" spans="1:21" ht="63.75">
      <c r="A578" s="226">
        <v>571</v>
      </c>
      <c r="B578" s="436"/>
      <c r="C578" s="219" t="s">
        <v>12359</v>
      </c>
      <c r="D578" s="219" t="s">
        <v>3537</v>
      </c>
      <c r="E578" s="219" t="s">
        <v>12360</v>
      </c>
      <c r="F578" s="472" t="s">
        <v>30</v>
      </c>
      <c r="G578" s="435" t="s">
        <v>31</v>
      </c>
      <c r="H578" s="435" t="s">
        <v>41</v>
      </c>
      <c r="I578" s="435" t="s">
        <v>6</v>
      </c>
      <c r="J578" s="436" t="s">
        <v>4804</v>
      </c>
      <c r="K578" s="436">
        <v>50000</v>
      </c>
      <c r="L578" s="436">
        <f t="shared" si="0"/>
        <v>31500</v>
      </c>
      <c r="M578" s="748" t="s">
        <v>9846</v>
      </c>
      <c r="N578" s="742">
        <v>35000</v>
      </c>
      <c r="O578" s="436">
        <v>20</v>
      </c>
      <c r="P578" s="742">
        <v>35000</v>
      </c>
      <c r="Q578" s="436" t="s">
        <v>12261</v>
      </c>
      <c r="R578" s="317">
        <v>20</v>
      </c>
      <c r="S578" s="441" t="s">
        <v>12361</v>
      </c>
      <c r="T578" s="749" t="s">
        <v>12362</v>
      </c>
      <c r="U578" s="749" t="s">
        <v>12363</v>
      </c>
    </row>
    <row r="579" spans="1:21" ht="76.5">
      <c r="A579" s="226">
        <v>572</v>
      </c>
      <c r="B579" s="436"/>
      <c r="C579" s="219" t="s">
        <v>4289</v>
      </c>
      <c r="D579" s="219" t="s">
        <v>12364</v>
      </c>
      <c r="E579" s="219" t="s">
        <v>12365</v>
      </c>
      <c r="F579" s="472" t="s">
        <v>30</v>
      </c>
      <c r="G579" s="435" t="s">
        <v>31</v>
      </c>
      <c r="H579" s="435" t="s">
        <v>41</v>
      </c>
      <c r="I579" s="435" t="s">
        <v>6</v>
      </c>
      <c r="J579" s="436" t="s">
        <v>9121</v>
      </c>
      <c r="K579" s="436">
        <v>50000</v>
      </c>
      <c r="L579" s="436">
        <f t="shared" si="0"/>
        <v>31500</v>
      </c>
      <c r="M579" s="748" t="s">
        <v>9846</v>
      </c>
      <c r="N579" s="742">
        <v>35000</v>
      </c>
      <c r="O579" s="436">
        <v>20</v>
      </c>
      <c r="P579" s="742">
        <v>35000</v>
      </c>
      <c r="Q579" s="436" t="s">
        <v>12261</v>
      </c>
      <c r="R579" s="317">
        <v>20</v>
      </c>
      <c r="S579" s="441" t="s">
        <v>12366</v>
      </c>
      <c r="T579" s="749" t="s">
        <v>12367</v>
      </c>
      <c r="U579" s="749" t="s">
        <v>12368</v>
      </c>
    </row>
    <row r="580" spans="1:21" ht="63.75">
      <c r="A580" s="226">
        <v>573</v>
      </c>
      <c r="B580" s="436"/>
      <c r="C580" s="219" t="s">
        <v>12369</v>
      </c>
      <c r="D580" s="219" t="s">
        <v>9851</v>
      </c>
      <c r="E580" s="479" t="s">
        <v>12370</v>
      </c>
      <c r="F580" s="472" t="s">
        <v>30</v>
      </c>
      <c r="G580" s="435" t="s">
        <v>31</v>
      </c>
      <c r="H580" s="435" t="s">
        <v>41</v>
      </c>
      <c r="I580" s="435" t="s">
        <v>6</v>
      </c>
      <c r="J580" s="436" t="s">
        <v>9121</v>
      </c>
      <c r="K580" s="436">
        <v>50000</v>
      </c>
      <c r="L580" s="436">
        <f t="shared" si="0"/>
        <v>31500</v>
      </c>
      <c r="M580" s="748" t="s">
        <v>9846</v>
      </c>
      <c r="N580" s="742">
        <v>35000</v>
      </c>
      <c r="O580" s="436">
        <v>20</v>
      </c>
      <c r="P580" s="742">
        <v>35000</v>
      </c>
      <c r="Q580" s="436" t="s">
        <v>12261</v>
      </c>
      <c r="R580" s="317">
        <v>20</v>
      </c>
      <c r="S580" s="441" t="s">
        <v>12371</v>
      </c>
      <c r="T580" s="749" t="s">
        <v>12372</v>
      </c>
      <c r="U580" s="749" t="s">
        <v>12373</v>
      </c>
    </row>
    <row r="581" spans="1:21" ht="76.5">
      <c r="A581" s="226">
        <v>574</v>
      </c>
      <c r="B581" s="436"/>
      <c r="C581" s="219" t="s">
        <v>12374</v>
      </c>
      <c r="D581" s="219" t="s">
        <v>12375</v>
      </c>
      <c r="E581" s="219" t="s">
        <v>12340</v>
      </c>
      <c r="F581" s="472" t="s">
        <v>30</v>
      </c>
      <c r="G581" s="435" t="s">
        <v>31</v>
      </c>
      <c r="H581" s="435" t="s">
        <v>41</v>
      </c>
      <c r="I581" s="435" t="s">
        <v>6</v>
      </c>
      <c r="J581" s="436" t="s">
        <v>9121</v>
      </c>
      <c r="K581" s="436">
        <v>50000</v>
      </c>
      <c r="L581" s="436">
        <f t="shared" si="0"/>
        <v>31500</v>
      </c>
      <c r="M581" s="748" t="s">
        <v>9846</v>
      </c>
      <c r="N581" s="742">
        <v>35000</v>
      </c>
      <c r="O581" s="436">
        <v>20</v>
      </c>
      <c r="P581" s="742">
        <v>35000</v>
      </c>
      <c r="Q581" s="436" t="s">
        <v>12261</v>
      </c>
      <c r="R581" s="317">
        <v>20</v>
      </c>
      <c r="S581" s="441" t="s">
        <v>12376</v>
      </c>
      <c r="T581" s="749" t="s">
        <v>12377</v>
      </c>
      <c r="U581" s="749" t="s">
        <v>12378</v>
      </c>
    </row>
    <row r="582" spans="1:21" ht="76.5">
      <c r="A582" s="226">
        <v>575</v>
      </c>
      <c r="B582" s="436"/>
      <c r="C582" s="219" t="s">
        <v>4980</v>
      </c>
      <c r="D582" s="219" t="s">
        <v>12379</v>
      </c>
      <c r="E582" s="219" t="s">
        <v>12380</v>
      </c>
      <c r="F582" s="472" t="s">
        <v>30</v>
      </c>
      <c r="G582" s="435" t="s">
        <v>31</v>
      </c>
      <c r="H582" s="435" t="s">
        <v>41</v>
      </c>
      <c r="I582" s="435" t="s">
        <v>6</v>
      </c>
      <c r="J582" s="436" t="s">
        <v>9121</v>
      </c>
      <c r="K582" s="436">
        <v>50000</v>
      </c>
      <c r="L582" s="436">
        <f t="shared" si="0"/>
        <v>31500</v>
      </c>
      <c r="M582" s="748" t="s">
        <v>9846</v>
      </c>
      <c r="N582" s="742">
        <v>35000</v>
      </c>
      <c r="O582" s="436">
        <v>20</v>
      </c>
      <c r="P582" s="742">
        <v>35000</v>
      </c>
      <c r="Q582" s="436" t="s">
        <v>12261</v>
      </c>
      <c r="R582" s="317">
        <v>20</v>
      </c>
      <c r="S582" s="441" t="s">
        <v>12381</v>
      </c>
      <c r="T582" s="749" t="s">
        <v>12382</v>
      </c>
      <c r="U582" s="749" t="s">
        <v>12383</v>
      </c>
    </row>
    <row r="583" spans="1:21" ht="63.75">
      <c r="A583" s="226">
        <v>576</v>
      </c>
      <c r="B583" s="436"/>
      <c r="C583" s="219" t="s">
        <v>12384</v>
      </c>
      <c r="D583" s="219" t="s">
        <v>12385</v>
      </c>
      <c r="E583" s="219" t="s">
        <v>12386</v>
      </c>
      <c r="F583" s="472" t="s">
        <v>30</v>
      </c>
      <c r="G583" s="435" t="s">
        <v>31</v>
      </c>
      <c r="H583" s="435" t="s">
        <v>41</v>
      </c>
      <c r="I583" s="435" t="s">
        <v>6</v>
      </c>
      <c r="J583" s="436" t="s">
        <v>9121</v>
      </c>
      <c r="K583" s="436">
        <v>50000</v>
      </c>
      <c r="L583" s="436">
        <f t="shared" si="0"/>
        <v>31500</v>
      </c>
      <c r="M583" s="748" t="s">
        <v>9846</v>
      </c>
      <c r="N583" s="742">
        <v>35000</v>
      </c>
      <c r="O583" s="436">
        <v>20</v>
      </c>
      <c r="P583" s="742">
        <v>35000</v>
      </c>
      <c r="Q583" s="436" t="s">
        <v>12261</v>
      </c>
      <c r="R583" s="317">
        <v>20</v>
      </c>
      <c r="S583" s="441" t="s">
        <v>12387</v>
      </c>
      <c r="T583" s="749" t="s">
        <v>12388</v>
      </c>
      <c r="U583" s="441" t="s">
        <v>12389</v>
      </c>
    </row>
    <row r="584" spans="1:21" ht="76.5">
      <c r="A584" s="226">
        <v>577</v>
      </c>
      <c r="B584" s="436"/>
      <c r="C584" s="742" t="s">
        <v>12390</v>
      </c>
      <c r="D584" s="742" t="s">
        <v>12391</v>
      </c>
      <c r="E584" s="742" t="s">
        <v>12392</v>
      </c>
      <c r="F584" s="472" t="s">
        <v>30</v>
      </c>
      <c r="G584" s="435" t="s">
        <v>31</v>
      </c>
      <c r="H584" s="435" t="s">
        <v>41</v>
      </c>
      <c r="I584" s="435" t="s">
        <v>6</v>
      </c>
      <c r="J584" s="742" t="s">
        <v>12393</v>
      </c>
      <c r="K584" s="436">
        <v>50000</v>
      </c>
      <c r="L584" s="436">
        <f t="shared" si="0"/>
        <v>31500</v>
      </c>
      <c r="M584" s="436"/>
      <c r="N584" s="435">
        <v>35000</v>
      </c>
      <c r="O584" s="748">
        <v>20</v>
      </c>
      <c r="P584" s="435">
        <v>35000</v>
      </c>
      <c r="Q584" s="436" t="s">
        <v>12261</v>
      </c>
      <c r="R584" s="750">
        <v>20</v>
      </c>
      <c r="S584" s="448" t="s">
        <v>12394</v>
      </c>
      <c r="T584" s="427" t="s">
        <v>12395</v>
      </c>
      <c r="U584" s="427" t="s">
        <v>12396</v>
      </c>
    </row>
    <row r="585" spans="1:21" ht="63.75">
      <c r="A585" s="226">
        <v>578</v>
      </c>
      <c r="B585" s="436"/>
      <c r="C585" s="742" t="s">
        <v>12397</v>
      </c>
      <c r="D585" s="742" t="s">
        <v>6128</v>
      </c>
      <c r="E585" s="742" t="s">
        <v>12398</v>
      </c>
      <c r="F585" s="472" t="s">
        <v>30</v>
      </c>
      <c r="G585" s="435" t="s">
        <v>31</v>
      </c>
      <c r="H585" s="435" t="s">
        <v>32</v>
      </c>
      <c r="I585" s="435" t="s">
        <v>6</v>
      </c>
      <c r="J585" s="435" t="s">
        <v>9149</v>
      </c>
      <c r="K585" s="436">
        <v>50000</v>
      </c>
      <c r="L585" s="436">
        <f t="shared" si="0"/>
        <v>31500</v>
      </c>
      <c r="M585" s="436"/>
      <c r="N585" s="435">
        <v>35000</v>
      </c>
      <c r="O585" s="748">
        <v>20</v>
      </c>
      <c r="P585" s="435">
        <v>35000</v>
      </c>
      <c r="Q585" s="436" t="s">
        <v>12261</v>
      </c>
      <c r="R585" s="750">
        <v>20</v>
      </c>
      <c r="S585" s="427" t="s">
        <v>12399</v>
      </c>
      <c r="T585" s="427" t="s">
        <v>12400</v>
      </c>
      <c r="U585" s="427" t="s">
        <v>12401</v>
      </c>
    </row>
    <row r="586" spans="1:21" ht="63.75">
      <c r="A586" s="226">
        <v>579</v>
      </c>
      <c r="B586" s="436"/>
      <c r="C586" s="742" t="s">
        <v>12402</v>
      </c>
      <c r="D586" s="742" t="s">
        <v>12397</v>
      </c>
      <c r="E586" s="742" t="s">
        <v>12398</v>
      </c>
      <c r="F586" s="472" t="s">
        <v>30</v>
      </c>
      <c r="G586" s="435" t="s">
        <v>31</v>
      </c>
      <c r="H586" s="435" t="s">
        <v>41</v>
      </c>
      <c r="I586" s="435" t="s">
        <v>6</v>
      </c>
      <c r="J586" s="435" t="s">
        <v>9149</v>
      </c>
      <c r="K586" s="436">
        <v>50000</v>
      </c>
      <c r="L586" s="436">
        <f t="shared" si="0"/>
        <v>31500</v>
      </c>
      <c r="M586" s="436"/>
      <c r="N586" s="435">
        <v>35000</v>
      </c>
      <c r="O586" s="748">
        <v>20</v>
      </c>
      <c r="P586" s="435">
        <v>35000</v>
      </c>
      <c r="Q586" s="436" t="s">
        <v>12261</v>
      </c>
      <c r="R586" s="750">
        <v>20</v>
      </c>
      <c r="S586" s="448" t="s">
        <v>12403</v>
      </c>
      <c r="T586" s="427" t="s">
        <v>12404</v>
      </c>
      <c r="U586" s="427" t="s">
        <v>12405</v>
      </c>
    </row>
    <row r="587" spans="1:21" ht="76.5">
      <c r="A587" s="226">
        <v>580</v>
      </c>
      <c r="B587" s="436"/>
      <c r="C587" s="742" t="s">
        <v>6829</v>
      </c>
      <c r="D587" s="742" t="s">
        <v>12406</v>
      </c>
      <c r="E587" s="742" t="s">
        <v>12407</v>
      </c>
      <c r="F587" s="472" t="s">
        <v>30</v>
      </c>
      <c r="G587" s="435" t="s">
        <v>31</v>
      </c>
      <c r="H587" s="435" t="s">
        <v>41</v>
      </c>
      <c r="I587" s="435" t="s">
        <v>6</v>
      </c>
      <c r="J587" s="742" t="s">
        <v>12408</v>
      </c>
      <c r="K587" s="436">
        <v>50000</v>
      </c>
      <c r="L587" s="436">
        <f t="shared" si="0"/>
        <v>31500</v>
      </c>
      <c r="M587" s="436"/>
      <c r="N587" s="435">
        <v>35000</v>
      </c>
      <c r="O587" s="748">
        <v>20</v>
      </c>
      <c r="P587" s="435">
        <v>35000</v>
      </c>
      <c r="Q587" s="436" t="s">
        <v>12261</v>
      </c>
      <c r="R587" s="750">
        <v>20</v>
      </c>
      <c r="S587" s="448" t="s">
        <v>12409</v>
      </c>
      <c r="T587" s="427" t="s">
        <v>12410</v>
      </c>
      <c r="U587" s="427" t="s">
        <v>12411</v>
      </c>
    </row>
    <row r="588" spans="1:21" ht="76.5">
      <c r="A588" s="226">
        <v>581</v>
      </c>
      <c r="B588" s="436"/>
      <c r="C588" s="742" t="s">
        <v>12412</v>
      </c>
      <c r="D588" s="742" t="s">
        <v>10580</v>
      </c>
      <c r="E588" s="742" t="s">
        <v>12407</v>
      </c>
      <c r="F588" s="472" t="s">
        <v>30</v>
      </c>
      <c r="G588" s="435" t="s">
        <v>31</v>
      </c>
      <c r="H588" s="435" t="s">
        <v>41</v>
      </c>
      <c r="I588" s="435" t="s">
        <v>6</v>
      </c>
      <c r="J588" s="435" t="s">
        <v>12413</v>
      </c>
      <c r="K588" s="436">
        <v>50000</v>
      </c>
      <c r="L588" s="436">
        <f t="shared" si="0"/>
        <v>31500</v>
      </c>
      <c r="M588" s="436"/>
      <c r="N588" s="435">
        <v>35000</v>
      </c>
      <c r="O588" s="748">
        <v>20</v>
      </c>
      <c r="P588" s="435">
        <v>35000</v>
      </c>
      <c r="Q588" s="436" t="s">
        <v>12261</v>
      </c>
      <c r="R588" s="750">
        <v>20</v>
      </c>
      <c r="S588" s="427" t="s">
        <v>12414</v>
      </c>
      <c r="T588" s="427" t="s">
        <v>12415</v>
      </c>
      <c r="U588" s="427" t="s">
        <v>12416</v>
      </c>
    </row>
    <row r="589" spans="1:21" ht="51">
      <c r="A589" s="226">
        <v>582</v>
      </c>
      <c r="B589" s="436"/>
      <c r="C589" s="742" t="s">
        <v>12417</v>
      </c>
      <c r="D589" s="435" t="s">
        <v>12418</v>
      </c>
      <c r="E589" s="742" t="s">
        <v>12419</v>
      </c>
      <c r="F589" s="472" t="s">
        <v>30</v>
      </c>
      <c r="G589" s="435" t="s">
        <v>31</v>
      </c>
      <c r="H589" s="435" t="s">
        <v>32</v>
      </c>
      <c r="I589" s="435" t="s">
        <v>6</v>
      </c>
      <c r="J589" s="435" t="s">
        <v>9149</v>
      </c>
      <c r="K589" s="436">
        <v>50000</v>
      </c>
      <c r="L589" s="436">
        <f t="shared" si="0"/>
        <v>31500</v>
      </c>
      <c r="M589" s="436"/>
      <c r="N589" s="435">
        <v>35000</v>
      </c>
      <c r="O589" s="748">
        <v>20</v>
      </c>
      <c r="P589" s="435">
        <v>35000</v>
      </c>
      <c r="Q589" s="436" t="s">
        <v>12261</v>
      </c>
      <c r="R589" s="750">
        <v>20</v>
      </c>
      <c r="S589" s="427" t="s">
        <v>12420</v>
      </c>
      <c r="T589" s="427" t="s">
        <v>12421</v>
      </c>
      <c r="U589" s="427" t="s">
        <v>12422</v>
      </c>
    </row>
    <row r="590" spans="1:21" ht="63.75">
      <c r="A590" s="226">
        <v>583</v>
      </c>
      <c r="B590" s="436"/>
      <c r="C590" s="742" t="s">
        <v>7290</v>
      </c>
      <c r="D590" s="435" t="s">
        <v>8659</v>
      </c>
      <c r="E590" s="742" t="s">
        <v>12423</v>
      </c>
      <c r="F590" s="472" t="s">
        <v>30</v>
      </c>
      <c r="G590" s="435" t="s">
        <v>31</v>
      </c>
      <c r="H590" s="435" t="s">
        <v>41</v>
      </c>
      <c r="I590" s="435" t="s">
        <v>6</v>
      </c>
      <c r="J590" s="435" t="s">
        <v>9149</v>
      </c>
      <c r="K590" s="436">
        <v>50000</v>
      </c>
      <c r="L590" s="436">
        <f t="shared" si="0"/>
        <v>31500</v>
      </c>
      <c r="M590" s="436"/>
      <c r="N590" s="435">
        <v>35000</v>
      </c>
      <c r="O590" s="748">
        <v>20</v>
      </c>
      <c r="P590" s="435">
        <v>35000</v>
      </c>
      <c r="Q590" s="436" t="s">
        <v>12261</v>
      </c>
      <c r="R590" s="750">
        <v>20</v>
      </c>
      <c r="S590" s="427" t="s">
        <v>12424</v>
      </c>
      <c r="T590" s="427" t="s">
        <v>12425</v>
      </c>
      <c r="U590" s="427" t="s">
        <v>12426</v>
      </c>
    </row>
    <row r="591" spans="1:21" ht="63.75">
      <c r="A591" s="226">
        <v>584</v>
      </c>
      <c r="B591" s="436"/>
      <c r="C591" s="742" t="s">
        <v>12427</v>
      </c>
      <c r="D591" s="742" t="s">
        <v>12428</v>
      </c>
      <c r="E591" s="742" t="s">
        <v>12429</v>
      </c>
      <c r="F591" s="472" t="s">
        <v>30</v>
      </c>
      <c r="G591" s="435" t="s">
        <v>31</v>
      </c>
      <c r="H591" s="435" t="s">
        <v>41</v>
      </c>
      <c r="I591" s="435" t="s">
        <v>6</v>
      </c>
      <c r="J591" s="435" t="s">
        <v>12413</v>
      </c>
      <c r="K591" s="436">
        <v>50000</v>
      </c>
      <c r="L591" s="436">
        <f t="shared" si="0"/>
        <v>31500</v>
      </c>
      <c r="M591" s="436"/>
      <c r="N591" s="435">
        <v>35000</v>
      </c>
      <c r="O591" s="748">
        <v>20</v>
      </c>
      <c r="P591" s="435">
        <v>35000</v>
      </c>
      <c r="Q591" s="436" t="s">
        <v>12261</v>
      </c>
      <c r="R591" s="750">
        <v>20</v>
      </c>
      <c r="S591" s="427" t="s">
        <v>12430</v>
      </c>
      <c r="T591" s="427" t="s">
        <v>12431</v>
      </c>
      <c r="U591" s="427" t="s">
        <v>12432</v>
      </c>
    </row>
    <row r="592" spans="1:21" ht="63.75">
      <c r="A592" s="226">
        <v>585</v>
      </c>
      <c r="B592" s="436"/>
      <c r="C592" s="742" t="s">
        <v>12433</v>
      </c>
      <c r="D592" s="742" t="s">
        <v>12434</v>
      </c>
      <c r="E592" s="742" t="s">
        <v>12435</v>
      </c>
      <c r="F592" s="472" t="s">
        <v>30</v>
      </c>
      <c r="G592" s="435" t="s">
        <v>31</v>
      </c>
      <c r="H592" s="435" t="s">
        <v>32</v>
      </c>
      <c r="I592" s="435" t="s">
        <v>6</v>
      </c>
      <c r="J592" s="742" t="s">
        <v>12436</v>
      </c>
      <c r="K592" s="436">
        <v>50000</v>
      </c>
      <c r="L592" s="436">
        <f t="shared" si="0"/>
        <v>31500</v>
      </c>
      <c r="M592" s="436"/>
      <c r="N592" s="435">
        <v>35000</v>
      </c>
      <c r="O592" s="748">
        <v>20</v>
      </c>
      <c r="P592" s="435">
        <v>35000</v>
      </c>
      <c r="Q592" s="436" t="s">
        <v>12261</v>
      </c>
      <c r="R592" s="750">
        <v>20</v>
      </c>
      <c r="S592" s="427" t="s">
        <v>12437</v>
      </c>
      <c r="T592" s="427" t="s">
        <v>12438</v>
      </c>
      <c r="U592" s="427" t="s">
        <v>12439</v>
      </c>
    </row>
    <row r="593" spans="1:21" ht="63.75">
      <c r="A593" s="226">
        <v>586</v>
      </c>
      <c r="B593" s="436"/>
      <c r="C593" s="742" t="s">
        <v>10656</v>
      </c>
      <c r="D593" s="742" t="s">
        <v>10493</v>
      </c>
      <c r="E593" s="742" t="s">
        <v>12440</v>
      </c>
      <c r="F593" s="472" t="s">
        <v>30</v>
      </c>
      <c r="G593" s="435" t="s">
        <v>31</v>
      </c>
      <c r="H593" s="435" t="s">
        <v>32</v>
      </c>
      <c r="I593" s="435" t="s">
        <v>6</v>
      </c>
      <c r="J593" s="435" t="s">
        <v>9827</v>
      </c>
      <c r="K593" s="436">
        <v>50000</v>
      </c>
      <c r="L593" s="436">
        <f t="shared" si="0"/>
        <v>31500</v>
      </c>
      <c r="M593" s="436"/>
      <c r="N593" s="435">
        <v>35000</v>
      </c>
      <c r="O593" s="748">
        <v>20</v>
      </c>
      <c r="P593" s="435">
        <v>35000</v>
      </c>
      <c r="Q593" s="436" t="s">
        <v>12261</v>
      </c>
      <c r="R593" s="750">
        <v>20</v>
      </c>
      <c r="S593" s="427" t="s">
        <v>12441</v>
      </c>
      <c r="T593" s="427" t="s">
        <v>12442</v>
      </c>
      <c r="U593" s="427" t="s">
        <v>12443</v>
      </c>
    </row>
    <row r="594" spans="1:21" ht="76.5">
      <c r="A594" s="226">
        <v>587</v>
      </c>
      <c r="B594" s="436"/>
      <c r="C594" s="742" t="s">
        <v>12444</v>
      </c>
      <c r="D594" s="435" t="s">
        <v>10120</v>
      </c>
      <c r="E594" s="742" t="s">
        <v>12445</v>
      </c>
      <c r="F594" s="472" t="s">
        <v>30</v>
      </c>
      <c r="G594" s="435" t="s">
        <v>31</v>
      </c>
      <c r="H594" s="435" t="s">
        <v>41</v>
      </c>
      <c r="I594" s="435" t="s">
        <v>6</v>
      </c>
      <c r="J594" s="742" t="s">
        <v>12393</v>
      </c>
      <c r="K594" s="436">
        <v>50000</v>
      </c>
      <c r="L594" s="436">
        <f t="shared" si="0"/>
        <v>31500</v>
      </c>
      <c r="M594" s="436"/>
      <c r="N594" s="435">
        <v>35000</v>
      </c>
      <c r="O594" s="748">
        <v>20</v>
      </c>
      <c r="P594" s="435">
        <v>35000</v>
      </c>
      <c r="Q594" s="436" t="s">
        <v>12261</v>
      </c>
      <c r="R594" s="750">
        <v>20</v>
      </c>
      <c r="S594" s="427" t="s">
        <v>12446</v>
      </c>
      <c r="T594" s="427" t="s">
        <v>12447</v>
      </c>
      <c r="U594" s="427" t="s">
        <v>12448</v>
      </c>
    </row>
    <row r="595" spans="1:21" ht="76.5">
      <c r="A595" s="226">
        <v>588</v>
      </c>
      <c r="B595" s="436"/>
      <c r="C595" s="742" t="s">
        <v>12449</v>
      </c>
      <c r="D595" s="742" t="s">
        <v>12450</v>
      </c>
      <c r="E595" s="742" t="s">
        <v>12451</v>
      </c>
      <c r="F595" s="472" t="s">
        <v>30</v>
      </c>
      <c r="G595" s="435" t="s">
        <v>31</v>
      </c>
      <c r="H595" s="435" t="s">
        <v>32</v>
      </c>
      <c r="I595" s="435" t="s">
        <v>6</v>
      </c>
      <c r="J595" s="435" t="s">
        <v>12452</v>
      </c>
      <c r="K595" s="436">
        <v>50000</v>
      </c>
      <c r="L595" s="436">
        <f t="shared" si="0"/>
        <v>31500</v>
      </c>
      <c r="M595" s="436"/>
      <c r="N595" s="435">
        <v>35000</v>
      </c>
      <c r="O595" s="748">
        <v>20</v>
      </c>
      <c r="P595" s="435">
        <v>35000</v>
      </c>
      <c r="Q595" s="436" t="s">
        <v>12261</v>
      </c>
      <c r="R595" s="750">
        <v>20</v>
      </c>
      <c r="S595" s="427" t="s">
        <v>12453</v>
      </c>
      <c r="T595" s="427" t="s">
        <v>12454</v>
      </c>
      <c r="U595" s="427" t="s">
        <v>12455</v>
      </c>
    </row>
    <row r="596" spans="1:21" ht="51">
      <c r="A596" s="226">
        <v>589</v>
      </c>
      <c r="B596" s="436"/>
      <c r="C596" s="742" t="s">
        <v>12456</v>
      </c>
      <c r="D596" s="742" t="s">
        <v>12457</v>
      </c>
      <c r="E596" s="742" t="s">
        <v>12458</v>
      </c>
      <c r="F596" s="472" t="s">
        <v>30</v>
      </c>
      <c r="G596" s="435" t="s">
        <v>31</v>
      </c>
      <c r="H596" s="435" t="s">
        <v>32</v>
      </c>
      <c r="I596" s="435" t="s">
        <v>6</v>
      </c>
      <c r="J596" s="435" t="s">
        <v>9165</v>
      </c>
      <c r="K596" s="436">
        <v>50000</v>
      </c>
      <c r="L596" s="436">
        <f t="shared" si="0"/>
        <v>31500</v>
      </c>
      <c r="M596" s="436"/>
      <c r="N596" s="435">
        <v>35000</v>
      </c>
      <c r="O596" s="748">
        <v>20</v>
      </c>
      <c r="P596" s="435">
        <v>35000</v>
      </c>
      <c r="Q596" s="436" t="s">
        <v>12261</v>
      </c>
      <c r="R596" s="750">
        <v>20</v>
      </c>
      <c r="S596" s="427" t="s">
        <v>12459</v>
      </c>
      <c r="T596" s="427" t="s">
        <v>12460</v>
      </c>
      <c r="U596" s="427" t="s">
        <v>12461</v>
      </c>
    </row>
    <row r="597" spans="1:21" ht="76.5">
      <c r="A597" s="226">
        <v>590</v>
      </c>
      <c r="B597" s="436"/>
      <c r="C597" s="742" t="s">
        <v>12462</v>
      </c>
      <c r="D597" s="742" t="s">
        <v>12463</v>
      </c>
      <c r="E597" s="742" t="s">
        <v>12464</v>
      </c>
      <c r="F597" s="472" t="s">
        <v>30</v>
      </c>
      <c r="G597" s="435" t="s">
        <v>31</v>
      </c>
      <c r="H597" s="435" t="s">
        <v>32</v>
      </c>
      <c r="I597" s="435" t="s">
        <v>6</v>
      </c>
      <c r="J597" s="435" t="s">
        <v>9165</v>
      </c>
      <c r="K597" s="436">
        <v>50000</v>
      </c>
      <c r="L597" s="436">
        <f t="shared" si="0"/>
        <v>31500</v>
      </c>
      <c r="M597" s="436"/>
      <c r="N597" s="435">
        <v>35000</v>
      </c>
      <c r="O597" s="748">
        <v>20</v>
      </c>
      <c r="P597" s="435">
        <v>35000</v>
      </c>
      <c r="Q597" s="436" t="s">
        <v>12261</v>
      </c>
      <c r="R597" s="750">
        <v>20</v>
      </c>
      <c r="S597" s="427" t="s">
        <v>12465</v>
      </c>
      <c r="T597" s="427" t="s">
        <v>12466</v>
      </c>
      <c r="U597" s="427" t="s">
        <v>12467</v>
      </c>
    </row>
    <row r="598" spans="1:21" ht="63.75">
      <c r="A598" s="226">
        <v>591</v>
      </c>
      <c r="B598" s="436"/>
      <c r="C598" s="742" t="s">
        <v>12468</v>
      </c>
      <c r="D598" s="742" t="s">
        <v>12469</v>
      </c>
      <c r="E598" s="742" t="s">
        <v>12470</v>
      </c>
      <c r="F598" s="472" t="s">
        <v>30</v>
      </c>
      <c r="G598" s="435" t="s">
        <v>31</v>
      </c>
      <c r="H598" s="435" t="s">
        <v>41</v>
      </c>
      <c r="I598" s="435" t="s">
        <v>6</v>
      </c>
      <c r="J598" s="435" t="s">
        <v>9165</v>
      </c>
      <c r="K598" s="436">
        <v>50000</v>
      </c>
      <c r="L598" s="436">
        <f t="shared" si="0"/>
        <v>31500</v>
      </c>
      <c r="M598" s="436"/>
      <c r="N598" s="435">
        <v>35000</v>
      </c>
      <c r="O598" s="748">
        <v>20</v>
      </c>
      <c r="P598" s="435">
        <v>35000</v>
      </c>
      <c r="Q598" s="436" t="s">
        <v>12261</v>
      </c>
      <c r="R598" s="750">
        <v>20</v>
      </c>
      <c r="S598" s="427" t="s">
        <v>12471</v>
      </c>
      <c r="T598" s="427" t="s">
        <v>12472</v>
      </c>
      <c r="U598" s="427" t="s">
        <v>12473</v>
      </c>
    </row>
    <row r="599" spans="1:21" ht="76.5">
      <c r="A599" s="226">
        <v>592</v>
      </c>
      <c r="B599" s="436"/>
      <c r="C599" s="742" t="s">
        <v>12474</v>
      </c>
      <c r="D599" s="742" t="s">
        <v>12475</v>
      </c>
      <c r="E599" s="742" t="s">
        <v>12476</v>
      </c>
      <c r="F599" s="472" t="s">
        <v>30</v>
      </c>
      <c r="G599" s="435" t="s">
        <v>31</v>
      </c>
      <c r="H599" s="435" t="s">
        <v>32</v>
      </c>
      <c r="I599" s="435" t="s">
        <v>6</v>
      </c>
      <c r="J599" s="435" t="s">
        <v>9165</v>
      </c>
      <c r="K599" s="436">
        <v>50000</v>
      </c>
      <c r="L599" s="436">
        <f t="shared" si="0"/>
        <v>31500</v>
      </c>
      <c r="M599" s="436"/>
      <c r="N599" s="435">
        <v>35000</v>
      </c>
      <c r="O599" s="748">
        <v>20</v>
      </c>
      <c r="P599" s="435">
        <v>35000</v>
      </c>
      <c r="Q599" s="436" t="s">
        <v>12261</v>
      </c>
      <c r="R599" s="750">
        <v>20</v>
      </c>
      <c r="S599" s="427" t="s">
        <v>12477</v>
      </c>
      <c r="T599" s="427" t="s">
        <v>12478</v>
      </c>
      <c r="U599" s="427" t="s">
        <v>12479</v>
      </c>
    </row>
    <row r="600" spans="1:21" ht="76.5">
      <c r="A600" s="226">
        <v>593</v>
      </c>
      <c r="B600" s="436"/>
      <c r="C600" s="742" t="s">
        <v>12480</v>
      </c>
      <c r="D600" s="742" t="s">
        <v>12481</v>
      </c>
      <c r="E600" s="742" t="s">
        <v>12476</v>
      </c>
      <c r="F600" s="472" t="s">
        <v>30</v>
      </c>
      <c r="G600" s="435" t="s">
        <v>31</v>
      </c>
      <c r="H600" s="435" t="s">
        <v>32</v>
      </c>
      <c r="I600" s="435" t="s">
        <v>6</v>
      </c>
      <c r="J600" s="435" t="s">
        <v>9165</v>
      </c>
      <c r="K600" s="436">
        <v>50000</v>
      </c>
      <c r="L600" s="436">
        <f t="shared" si="0"/>
        <v>31500</v>
      </c>
      <c r="M600" s="436"/>
      <c r="N600" s="435">
        <v>35000</v>
      </c>
      <c r="O600" s="748">
        <v>20</v>
      </c>
      <c r="P600" s="435">
        <v>35000</v>
      </c>
      <c r="Q600" s="436" t="s">
        <v>12261</v>
      </c>
      <c r="R600" s="750">
        <v>20</v>
      </c>
      <c r="S600" s="427" t="s">
        <v>12482</v>
      </c>
      <c r="T600" s="427" t="s">
        <v>12483</v>
      </c>
      <c r="U600" s="427" t="s">
        <v>12484</v>
      </c>
    </row>
    <row r="601" spans="1:21" ht="76.5">
      <c r="A601" s="226">
        <v>594</v>
      </c>
      <c r="B601" s="436"/>
      <c r="C601" s="742" t="s">
        <v>12485</v>
      </c>
      <c r="D601" s="435" t="s">
        <v>12486</v>
      </c>
      <c r="E601" s="742" t="s">
        <v>12487</v>
      </c>
      <c r="F601" s="472" t="s">
        <v>30</v>
      </c>
      <c r="G601" s="435" t="s">
        <v>31</v>
      </c>
      <c r="H601" s="435" t="s">
        <v>32</v>
      </c>
      <c r="I601" s="435" t="s">
        <v>6</v>
      </c>
      <c r="J601" s="435" t="s">
        <v>9827</v>
      </c>
      <c r="K601" s="436">
        <v>50000</v>
      </c>
      <c r="L601" s="436">
        <f t="shared" si="0"/>
        <v>31500</v>
      </c>
      <c r="M601" s="436"/>
      <c r="N601" s="435">
        <v>35000</v>
      </c>
      <c r="O601" s="748">
        <v>20</v>
      </c>
      <c r="P601" s="435">
        <v>35000</v>
      </c>
      <c r="Q601" s="436" t="s">
        <v>12261</v>
      </c>
      <c r="R601" s="750">
        <v>20</v>
      </c>
      <c r="S601" s="427" t="s">
        <v>12488</v>
      </c>
      <c r="T601" s="427" t="s">
        <v>12489</v>
      </c>
      <c r="U601" s="427" t="s">
        <v>12490</v>
      </c>
    </row>
    <row r="602" spans="1:21" ht="76.5">
      <c r="A602" s="226">
        <v>595</v>
      </c>
      <c r="B602" s="436"/>
      <c r="C602" s="742" t="s">
        <v>12491</v>
      </c>
      <c r="D602" s="742" t="s">
        <v>12492</v>
      </c>
      <c r="E602" s="742" t="s">
        <v>12493</v>
      </c>
      <c r="F602" s="472" t="s">
        <v>30</v>
      </c>
      <c r="G602" s="435" t="s">
        <v>31</v>
      </c>
      <c r="H602" s="435" t="s">
        <v>32</v>
      </c>
      <c r="I602" s="435" t="s">
        <v>6</v>
      </c>
      <c r="J602" s="435" t="s">
        <v>12494</v>
      </c>
      <c r="K602" s="436">
        <v>50000</v>
      </c>
      <c r="L602" s="436">
        <f t="shared" si="0"/>
        <v>31500</v>
      </c>
      <c r="M602" s="436"/>
      <c r="N602" s="435">
        <v>35000</v>
      </c>
      <c r="O602" s="748">
        <v>20</v>
      </c>
      <c r="P602" s="435">
        <v>35000</v>
      </c>
      <c r="Q602" s="436" t="s">
        <v>12261</v>
      </c>
      <c r="R602" s="750">
        <v>20</v>
      </c>
      <c r="S602" s="427" t="s">
        <v>12495</v>
      </c>
      <c r="T602" s="427" t="s">
        <v>12496</v>
      </c>
      <c r="U602" s="427" t="s">
        <v>12497</v>
      </c>
    </row>
    <row r="603" spans="1:21" ht="63.75">
      <c r="A603" s="226">
        <v>596</v>
      </c>
      <c r="B603" s="436"/>
      <c r="C603" s="742" t="s">
        <v>12498</v>
      </c>
      <c r="D603" s="742" t="s">
        <v>12499</v>
      </c>
      <c r="E603" s="742" t="s">
        <v>12500</v>
      </c>
      <c r="F603" s="472" t="s">
        <v>30</v>
      </c>
      <c r="G603" s="435" t="s">
        <v>31</v>
      </c>
      <c r="H603" s="435" t="s">
        <v>32</v>
      </c>
      <c r="I603" s="435" t="s">
        <v>6</v>
      </c>
      <c r="J603" s="435" t="s">
        <v>12413</v>
      </c>
      <c r="K603" s="436">
        <v>50000</v>
      </c>
      <c r="L603" s="436">
        <f t="shared" si="0"/>
        <v>31500</v>
      </c>
      <c r="M603" s="436"/>
      <c r="N603" s="435">
        <v>35000</v>
      </c>
      <c r="O603" s="748">
        <v>20</v>
      </c>
      <c r="P603" s="435">
        <v>35000</v>
      </c>
      <c r="Q603" s="436" t="s">
        <v>12261</v>
      </c>
      <c r="R603" s="750">
        <v>20</v>
      </c>
      <c r="S603" s="427" t="s">
        <v>12501</v>
      </c>
      <c r="T603" s="427" t="s">
        <v>12502</v>
      </c>
      <c r="U603" s="427" t="s">
        <v>12503</v>
      </c>
    </row>
    <row r="604" spans="1:21" ht="76.5">
      <c r="A604" s="226">
        <v>597</v>
      </c>
      <c r="B604" s="436"/>
      <c r="C604" s="742" t="s">
        <v>6829</v>
      </c>
      <c r="D604" s="742" t="s">
        <v>12504</v>
      </c>
      <c r="E604" s="742" t="s">
        <v>12505</v>
      </c>
      <c r="F604" s="472" t="s">
        <v>30</v>
      </c>
      <c r="G604" s="435" t="s">
        <v>31</v>
      </c>
      <c r="H604" s="435" t="s">
        <v>41</v>
      </c>
      <c r="I604" s="435" t="s">
        <v>6</v>
      </c>
      <c r="J604" s="435" t="s">
        <v>12413</v>
      </c>
      <c r="K604" s="436">
        <v>50000</v>
      </c>
      <c r="L604" s="436">
        <f t="shared" si="0"/>
        <v>31500</v>
      </c>
      <c r="M604" s="436"/>
      <c r="N604" s="435">
        <v>35000</v>
      </c>
      <c r="O604" s="748">
        <v>20</v>
      </c>
      <c r="P604" s="435">
        <v>35000</v>
      </c>
      <c r="Q604" s="436" t="s">
        <v>12261</v>
      </c>
      <c r="R604" s="750">
        <v>20</v>
      </c>
      <c r="S604" s="427" t="s">
        <v>12506</v>
      </c>
      <c r="T604" s="427" t="s">
        <v>12507</v>
      </c>
      <c r="U604" s="427" t="s">
        <v>12508</v>
      </c>
    </row>
    <row r="605" spans="1:21" ht="63.75">
      <c r="A605" s="226">
        <v>598</v>
      </c>
      <c r="B605" s="436"/>
      <c r="C605" s="742" t="s">
        <v>12509</v>
      </c>
      <c r="D605" s="435" t="s">
        <v>12418</v>
      </c>
      <c r="E605" s="742" t="s">
        <v>12510</v>
      </c>
      <c r="F605" s="472" t="s">
        <v>30</v>
      </c>
      <c r="G605" s="435" t="s">
        <v>31</v>
      </c>
      <c r="H605" s="435" t="s">
        <v>32</v>
      </c>
      <c r="I605" s="435" t="s">
        <v>6</v>
      </c>
      <c r="J605" s="436" t="s">
        <v>12413</v>
      </c>
      <c r="K605" s="436">
        <v>50000</v>
      </c>
      <c r="L605" s="436">
        <f t="shared" si="0"/>
        <v>31500</v>
      </c>
      <c r="M605" s="436"/>
      <c r="N605" s="435">
        <v>35000</v>
      </c>
      <c r="O605" s="748">
        <v>20</v>
      </c>
      <c r="P605" s="435">
        <v>35000</v>
      </c>
      <c r="Q605" s="436" t="s">
        <v>12261</v>
      </c>
      <c r="R605" s="750">
        <v>20</v>
      </c>
      <c r="S605" s="427" t="s">
        <v>12511</v>
      </c>
      <c r="T605" s="427" t="s">
        <v>12512</v>
      </c>
      <c r="U605" s="437" t="s">
        <v>12513</v>
      </c>
    </row>
    <row r="606" spans="1:21" ht="51">
      <c r="A606" s="226">
        <v>599</v>
      </c>
      <c r="B606" s="436"/>
      <c r="C606" s="742" t="s">
        <v>11689</v>
      </c>
      <c r="D606" s="742" t="s">
        <v>10267</v>
      </c>
      <c r="E606" s="742" t="s">
        <v>11690</v>
      </c>
      <c r="F606" s="436" t="s">
        <v>30</v>
      </c>
      <c r="G606" s="742" t="s">
        <v>31</v>
      </c>
      <c r="H606" s="435" t="s">
        <v>32</v>
      </c>
      <c r="I606" s="435" t="s">
        <v>6</v>
      </c>
      <c r="J606" s="742" t="s">
        <v>8882</v>
      </c>
      <c r="K606" s="436">
        <v>150000</v>
      </c>
      <c r="L606" s="436">
        <f t="shared" si="0"/>
        <v>94500</v>
      </c>
      <c r="M606" s="436" t="s">
        <v>8040</v>
      </c>
      <c r="N606" s="742">
        <v>105000</v>
      </c>
      <c r="O606" s="436">
        <v>20</v>
      </c>
      <c r="P606" s="742">
        <v>105000</v>
      </c>
      <c r="Q606" s="436" t="s">
        <v>12514</v>
      </c>
      <c r="R606" s="317">
        <v>20</v>
      </c>
      <c r="S606" s="751" t="s">
        <v>11691</v>
      </c>
      <c r="T606" s="427" t="s">
        <v>11692</v>
      </c>
      <c r="U606" s="427" t="s">
        <v>12515</v>
      </c>
    </row>
    <row r="607" spans="1:21" ht="63.75">
      <c r="A607" s="226">
        <v>600</v>
      </c>
      <c r="B607" s="436"/>
      <c r="C607" s="219" t="s">
        <v>12516</v>
      </c>
      <c r="D607" s="219" t="s">
        <v>12517</v>
      </c>
      <c r="E607" s="219" t="s">
        <v>12518</v>
      </c>
      <c r="F607" s="436" t="s">
        <v>30</v>
      </c>
      <c r="G607" s="742" t="s">
        <v>31</v>
      </c>
      <c r="H607" s="435" t="s">
        <v>32</v>
      </c>
      <c r="I607" s="435" t="s">
        <v>6</v>
      </c>
      <c r="J607" s="742"/>
      <c r="K607" s="436">
        <v>100000</v>
      </c>
      <c r="L607" s="436">
        <f t="shared" si="0"/>
        <v>63000</v>
      </c>
      <c r="M607" s="436" t="s">
        <v>8040</v>
      </c>
      <c r="N607" s="435">
        <v>70000</v>
      </c>
      <c r="O607" s="436">
        <v>20</v>
      </c>
      <c r="P607" s="435">
        <v>70000</v>
      </c>
      <c r="Q607" s="436" t="s">
        <v>12514</v>
      </c>
      <c r="R607" s="317">
        <v>20</v>
      </c>
      <c r="S607" s="427" t="s">
        <v>12519</v>
      </c>
      <c r="T607" s="437" t="s">
        <v>12520</v>
      </c>
      <c r="U607" s="437" t="s">
        <v>12521</v>
      </c>
    </row>
    <row r="608" spans="1:21" ht="63.75">
      <c r="A608" s="226">
        <v>601</v>
      </c>
      <c r="B608" s="436"/>
      <c r="C608" s="752" t="s">
        <v>6848</v>
      </c>
      <c r="D608" s="752" t="s">
        <v>6849</v>
      </c>
      <c r="E608" s="753" t="s">
        <v>6850</v>
      </c>
      <c r="F608" s="436" t="s">
        <v>30</v>
      </c>
      <c r="G608" s="753" t="s">
        <v>31</v>
      </c>
      <c r="H608" s="753" t="s">
        <v>32</v>
      </c>
      <c r="I608" s="753" t="s">
        <v>6</v>
      </c>
      <c r="J608" s="754" t="s">
        <v>12522</v>
      </c>
      <c r="K608" s="436">
        <v>0</v>
      </c>
      <c r="L608" s="436">
        <v>13500</v>
      </c>
      <c r="M608" s="436" t="s">
        <v>7721</v>
      </c>
      <c r="N608" s="755">
        <v>15000</v>
      </c>
      <c r="O608" s="436">
        <v>20</v>
      </c>
      <c r="P608" s="755">
        <v>15000</v>
      </c>
      <c r="Q608" s="436" t="s">
        <v>12523</v>
      </c>
      <c r="R608" s="755">
        <v>20</v>
      </c>
      <c r="S608" s="756" t="s">
        <v>6852</v>
      </c>
      <c r="T608" s="756" t="s">
        <v>6853</v>
      </c>
      <c r="U608" s="756" t="s">
        <v>12524</v>
      </c>
    </row>
    <row r="609" spans="1:21" ht="76.5">
      <c r="A609" s="226">
        <v>602</v>
      </c>
      <c r="B609" s="436"/>
      <c r="C609" s="757" t="s">
        <v>12525</v>
      </c>
      <c r="D609" s="757" t="s">
        <v>10602</v>
      </c>
      <c r="E609" s="757" t="s">
        <v>8998</v>
      </c>
      <c r="F609" s="436" t="s">
        <v>30</v>
      </c>
      <c r="G609" s="757" t="s">
        <v>31</v>
      </c>
      <c r="H609" s="438" t="s">
        <v>32</v>
      </c>
      <c r="I609" s="758" t="s">
        <v>6</v>
      </c>
      <c r="J609" s="757" t="s">
        <v>8882</v>
      </c>
      <c r="K609" s="436">
        <v>0</v>
      </c>
      <c r="L609" s="436">
        <v>13500</v>
      </c>
      <c r="M609" s="436" t="s">
        <v>7721</v>
      </c>
      <c r="N609" s="757">
        <v>15000</v>
      </c>
      <c r="O609" s="436">
        <v>20</v>
      </c>
      <c r="P609" s="757">
        <v>15000</v>
      </c>
      <c r="Q609" s="436" t="s">
        <v>12523</v>
      </c>
      <c r="R609" s="755">
        <v>20</v>
      </c>
      <c r="S609" s="759" t="s">
        <v>8999</v>
      </c>
      <c r="T609" s="760" t="s">
        <v>9000</v>
      </c>
      <c r="U609" s="761" t="s">
        <v>9001</v>
      </c>
    </row>
    <row r="610" spans="1:21" ht="102">
      <c r="A610" s="226">
        <v>603</v>
      </c>
      <c r="B610" s="436"/>
      <c r="C610" s="757" t="s">
        <v>12526</v>
      </c>
      <c r="D610" s="757" t="s">
        <v>7314</v>
      </c>
      <c r="E610" s="762" t="s">
        <v>8152</v>
      </c>
      <c r="F610" s="436" t="s">
        <v>30</v>
      </c>
      <c r="G610" s="762" t="s">
        <v>31</v>
      </c>
      <c r="H610" s="762" t="s">
        <v>41</v>
      </c>
      <c r="I610" s="758" t="s">
        <v>6</v>
      </c>
      <c r="J610" s="762" t="s">
        <v>8153</v>
      </c>
      <c r="K610" s="436">
        <v>0</v>
      </c>
      <c r="L610" s="436">
        <v>13500</v>
      </c>
      <c r="M610" s="436" t="s">
        <v>7721</v>
      </c>
      <c r="N610" s="763">
        <v>15000</v>
      </c>
      <c r="O610" s="436">
        <v>20</v>
      </c>
      <c r="P610" s="763">
        <v>15000</v>
      </c>
      <c r="Q610" s="436" t="s">
        <v>12523</v>
      </c>
      <c r="R610" s="755">
        <v>20</v>
      </c>
      <c r="S610" s="759" t="s">
        <v>8154</v>
      </c>
      <c r="T610" s="764" t="s">
        <v>8155</v>
      </c>
      <c r="U610" s="441" t="s">
        <v>12527</v>
      </c>
    </row>
    <row r="611" spans="1:21" ht="63.75">
      <c r="A611" s="226">
        <v>604</v>
      </c>
      <c r="B611" s="436"/>
      <c r="C611" s="757" t="s">
        <v>12528</v>
      </c>
      <c r="D611" s="757" t="s">
        <v>12529</v>
      </c>
      <c r="E611" s="762" t="s">
        <v>8194</v>
      </c>
      <c r="F611" s="436" t="s">
        <v>30</v>
      </c>
      <c r="G611" s="762" t="s">
        <v>31</v>
      </c>
      <c r="H611" s="762" t="s">
        <v>41</v>
      </c>
      <c r="I611" s="758" t="s">
        <v>6</v>
      </c>
      <c r="J611" s="762" t="s">
        <v>8153</v>
      </c>
      <c r="K611" s="436">
        <v>0</v>
      </c>
      <c r="L611" s="436">
        <v>13500</v>
      </c>
      <c r="M611" s="436" t="s">
        <v>7721</v>
      </c>
      <c r="N611" s="763">
        <v>15000</v>
      </c>
      <c r="O611" s="436">
        <v>20</v>
      </c>
      <c r="P611" s="763">
        <v>15000</v>
      </c>
      <c r="Q611" s="436" t="s">
        <v>12523</v>
      </c>
      <c r="R611" s="755">
        <v>20</v>
      </c>
      <c r="S611" s="759" t="s">
        <v>8195</v>
      </c>
      <c r="T611" s="764" t="s">
        <v>8196</v>
      </c>
      <c r="U611" s="441" t="s">
        <v>12530</v>
      </c>
    </row>
    <row r="612" spans="1:21" ht="127.5">
      <c r="A612" s="226">
        <v>605</v>
      </c>
      <c r="B612" s="436"/>
      <c r="C612" s="757" t="s">
        <v>12531</v>
      </c>
      <c r="D612" s="757" t="s">
        <v>12532</v>
      </c>
      <c r="E612" s="765" t="s">
        <v>7630</v>
      </c>
      <c r="F612" s="436" t="s">
        <v>30</v>
      </c>
      <c r="G612" s="765" t="s">
        <v>31</v>
      </c>
      <c r="H612" s="438" t="s">
        <v>32</v>
      </c>
      <c r="I612" s="758" t="s">
        <v>6</v>
      </c>
      <c r="J612" s="765" t="s">
        <v>3849</v>
      </c>
      <c r="K612" s="436">
        <v>0</v>
      </c>
      <c r="L612" s="436">
        <v>54000</v>
      </c>
      <c r="M612" s="436" t="s">
        <v>7721</v>
      </c>
      <c r="N612" s="763">
        <v>60000</v>
      </c>
      <c r="O612" s="436">
        <v>20</v>
      </c>
      <c r="P612" s="763">
        <v>60000</v>
      </c>
      <c r="Q612" s="436" t="s">
        <v>12523</v>
      </c>
      <c r="R612" s="755">
        <v>20</v>
      </c>
      <c r="S612" s="759" t="s">
        <v>7631</v>
      </c>
      <c r="T612" s="761" t="s">
        <v>7632</v>
      </c>
      <c r="U612" s="441" t="s">
        <v>12533</v>
      </c>
    </row>
    <row r="613" spans="1:21" ht="102">
      <c r="A613" s="226">
        <v>606</v>
      </c>
      <c r="B613" s="436"/>
      <c r="C613" s="383" t="s">
        <v>6918</v>
      </c>
      <c r="D613" s="383" t="s">
        <v>6919</v>
      </c>
      <c r="E613" s="222" t="s">
        <v>6920</v>
      </c>
      <c r="F613" s="436" t="s">
        <v>30</v>
      </c>
      <c r="G613" s="222" t="s">
        <v>31</v>
      </c>
      <c r="H613" s="222" t="s">
        <v>32</v>
      </c>
      <c r="I613" s="222" t="s">
        <v>6</v>
      </c>
      <c r="J613" s="765" t="s">
        <v>3849</v>
      </c>
      <c r="K613" s="436">
        <v>0</v>
      </c>
      <c r="L613" s="436">
        <v>13500</v>
      </c>
      <c r="M613" s="436" t="s">
        <v>8040</v>
      </c>
      <c r="N613" s="763">
        <v>15000</v>
      </c>
      <c r="O613" s="436">
        <v>20</v>
      </c>
      <c r="P613" s="763">
        <v>15000</v>
      </c>
      <c r="Q613" s="436" t="s">
        <v>12523</v>
      </c>
      <c r="R613" s="755">
        <v>20</v>
      </c>
      <c r="S613" s="441" t="s">
        <v>6921</v>
      </c>
      <c r="T613" s="749" t="s">
        <v>6922</v>
      </c>
      <c r="U613" s="441">
        <v>476597898</v>
      </c>
    </row>
    <row r="614" spans="1:21" ht="114.75">
      <c r="A614" s="226">
        <v>607</v>
      </c>
      <c r="B614" s="436"/>
      <c r="C614" s="757" t="s">
        <v>12534</v>
      </c>
      <c r="D614" s="757" t="s">
        <v>12535</v>
      </c>
      <c r="E614" s="765" t="s">
        <v>7625</v>
      </c>
      <c r="F614" s="436" t="s">
        <v>30</v>
      </c>
      <c r="G614" s="765" t="s">
        <v>31</v>
      </c>
      <c r="H614" s="762" t="s">
        <v>41</v>
      </c>
      <c r="I614" s="758" t="s">
        <v>6</v>
      </c>
      <c r="J614" s="765" t="s">
        <v>3849</v>
      </c>
      <c r="K614" s="436">
        <v>0</v>
      </c>
      <c r="L614" s="436">
        <v>54000</v>
      </c>
      <c r="M614" s="436" t="s">
        <v>8040</v>
      </c>
      <c r="N614" s="763">
        <v>60000</v>
      </c>
      <c r="O614" s="436">
        <v>20</v>
      </c>
      <c r="P614" s="763">
        <v>60000</v>
      </c>
      <c r="Q614" s="436" t="s">
        <v>12523</v>
      </c>
      <c r="R614" s="755">
        <v>20</v>
      </c>
      <c r="S614" s="759" t="s">
        <v>7626</v>
      </c>
      <c r="T614" s="764" t="s">
        <v>7627</v>
      </c>
      <c r="U614" s="441" t="s">
        <v>12536</v>
      </c>
    </row>
    <row r="615" spans="1:21" ht="76.5">
      <c r="A615" s="226">
        <v>608</v>
      </c>
      <c r="B615" s="436"/>
      <c r="C615" s="383" t="s">
        <v>7006</v>
      </c>
      <c r="D615" s="383" t="s">
        <v>7007</v>
      </c>
      <c r="E615" s="222" t="s">
        <v>7008</v>
      </c>
      <c r="F615" s="436" t="s">
        <v>30</v>
      </c>
      <c r="G615" s="222" t="s">
        <v>31</v>
      </c>
      <c r="H615" s="222" t="s">
        <v>32</v>
      </c>
      <c r="I615" s="222" t="s">
        <v>6</v>
      </c>
      <c r="J615" s="765" t="s">
        <v>3849</v>
      </c>
      <c r="K615" s="436">
        <v>0</v>
      </c>
      <c r="L615" s="436">
        <v>13500</v>
      </c>
      <c r="M615" s="436" t="s">
        <v>8040</v>
      </c>
      <c r="N615" s="383">
        <v>15000</v>
      </c>
      <c r="O615" s="436">
        <v>20</v>
      </c>
      <c r="P615" s="383">
        <v>15000</v>
      </c>
      <c r="Q615" s="436" t="s">
        <v>12523</v>
      </c>
      <c r="R615" s="755">
        <v>20</v>
      </c>
      <c r="S615" s="441" t="s">
        <v>12537</v>
      </c>
      <c r="T615" s="749" t="s">
        <v>7010</v>
      </c>
      <c r="U615" s="441" t="s">
        <v>12538</v>
      </c>
    </row>
    <row r="616" spans="1:21" ht="63.75">
      <c r="A616" s="226">
        <v>609</v>
      </c>
      <c r="B616" s="436"/>
      <c r="C616" s="752" t="s">
        <v>7103</v>
      </c>
      <c r="D616" s="752" t="s">
        <v>12539</v>
      </c>
      <c r="E616" s="753" t="s">
        <v>12540</v>
      </c>
      <c r="F616" s="436" t="s">
        <v>30</v>
      </c>
      <c r="G616" s="753" t="s">
        <v>31</v>
      </c>
      <c r="H616" s="753" t="s">
        <v>32</v>
      </c>
      <c r="I616" s="753" t="s">
        <v>6</v>
      </c>
      <c r="J616" s="748" t="s">
        <v>12541</v>
      </c>
      <c r="K616" s="436">
        <v>0</v>
      </c>
      <c r="L616" s="436">
        <v>13500</v>
      </c>
      <c r="M616" s="436" t="s">
        <v>8040</v>
      </c>
      <c r="N616" s="383">
        <v>15000</v>
      </c>
      <c r="O616" s="436">
        <v>20</v>
      </c>
      <c r="P616" s="383">
        <v>15000</v>
      </c>
      <c r="Q616" s="436" t="s">
        <v>12523</v>
      </c>
      <c r="R616" s="755">
        <v>20</v>
      </c>
      <c r="S616" s="756" t="s">
        <v>7107</v>
      </c>
      <c r="T616" s="766" t="s">
        <v>9745</v>
      </c>
      <c r="U616" s="441" t="s">
        <v>12542</v>
      </c>
    </row>
    <row r="617" spans="1:21" ht="89.25">
      <c r="A617" s="226">
        <v>610</v>
      </c>
      <c r="B617" s="436"/>
      <c r="C617" s="757" t="s">
        <v>12543</v>
      </c>
      <c r="D617" s="757" t="s">
        <v>12544</v>
      </c>
      <c r="E617" s="765" t="s">
        <v>7555</v>
      </c>
      <c r="F617" s="436" t="s">
        <v>30</v>
      </c>
      <c r="G617" s="765" t="s">
        <v>31</v>
      </c>
      <c r="H617" s="438" t="s">
        <v>32</v>
      </c>
      <c r="I617" s="758" t="s">
        <v>6</v>
      </c>
      <c r="J617" s="765" t="s">
        <v>7556</v>
      </c>
      <c r="K617" s="436">
        <v>0</v>
      </c>
      <c r="L617" s="436">
        <v>54000</v>
      </c>
      <c r="M617" s="436" t="s">
        <v>8040</v>
      </c>
      <c r="N617" s="767">
        <v>60000</v>
      </c>
      <c r="O617" s="436">
        <v>20</v>
      </c>
      <c r="P617" s="767">
        <v>60000</v>
      </c>
      <c r="Q617" s="436" t="s">
        <v>12523</v>
      </c>
      <c r="R617" s="755">
        <v>20</v>
      </c>
      <c r="S617" s="759" t="s">
        <v>7557</v>
      </c>
      <c r="T617" s="764" t="s">
        <v>7558</v>
      </c>
      <c r="U617" s="441" t="s">
        <v>12545</v>
      </c>
    </row>
    <row r="618" spans="1:21" ht="63.75">
      <c r="A618" s="226">
        <v>611</v>
      </c>
      <c r="B618" s="436"/>
      <c r="C618" s="757" t="s">
        <v>12546</v>
      </c>
      <c r="D618" s="757" t="s">
        <v>6212</v>
      </c>
      <c r="E618" s="762" t="s">
        <v>8416</v>
      </c>
      <c r="F618" s="436" t="s">
        <v>30</v>
      </c>
      <c r="G618" s="762" t="s">
        <v>31</v>
      </c>
      <c r="H618" s="438" t="s">
        <v>32</v>
      </c>
      <c r="I618" s="758" t="s">
        <v>6</v>
      </c>
      <c r="J618" s="762" t="s">
        <v>8417</v>
      </c>
      <c r="K618" s="436">
        <v>0</v>
      </c>
      <c r="L618" s="436">
        <v>27000</v>
      </c>
      <c r="M618" s="436" t="s">
        <v>8040</v>
      </c>
      <c r="N618" s="383">
        <v>30000</v>
      </c>
      <c r="O618" s="436">
        <v>20</v>
      </c>
      <c r="P618" s="383">
        <v>30000</v>
      </c>
      <c r="Q618" s="436" t="s">
        <v>12523</v>
      </c>
      <c r="R618" s="755">
        <v>20</v>
      </c>
      <c r="S618" s="759" t="s">
        <v>8418</v>
      </c>
      <c r="T618" s="764" t="s">
        <v>8419</v>
      </c>
      <c r="U618" s="441" t="s">
        <v>12547</v>
      </c>
    </row>
    <row r="619" spans="1:21" ht="76.5">
      <c r="A619" s="226">
        <v>612</v>
      </c>
      <c r="B619" s="436"/>
      <c r="C619" s="757" t="s">
        <v>12548</v>
      </c>
      <c r="D619" s="757" t="s">
        <v>7219</v>
      </c>
      <c r="E619" s="762" t="s">
        <v>8411</v>
      </c>
      <c r="F619" s="436" t="s">
        <v>30</v>
      </c>
      <c r="G619" s="762" t="s">
        <v>31</v>
      </c>
      <c r="H619" s="438" t="s">
        <v>32</v>
      </c>
      <c r="I619" s="758" t="s">
        <v>6</v>
      </c>
      <c r="J619" s="762" t="s">
        <v>8412</v>
      </c>
      <c r="K619" s="436">
        <v>0</v>
      </c>
      <c r="L619" s="436">
        <v>27000</v>
      </c>
      <c r="M619" s="436" t="s">
        <v>8040</v>
      </c>
      <c r="N619" s="383">
        <v>30000</v>
      </c>
      <c r="O619" s="436">
        <v>20</v>
      </c>
      <c r="P619" s="383">
        <v>30000</v>
      </c>
      <c r="Q619" s="436" t="s">
        <v>12523</v>
      </c>
      <c r="R619" s="755">
        <v>20</v>
      </c>
      <c r="S619" s="759" t="s">
        <v>8413</v>
      </c>
      <c r="T619" s="764" t="s">
        <v>8414</v>
      </c>
      <c r="U619" s="441" t="s">
        <v>12549</v>
      </c>
    </row>
    <row r="620" spans="1:21" ht="114.75">
      <c r="A620" s="226">
        <v>613</v>
      </c>
      <c r="B620" s="436"/>
      <c r="C620" s="383" t="s">
        <v>7177</v>
      </c>
      <c r="D620" s="383" t="s">
        <v>7178</v>
      </c>
      <c r="E620" s="222" t="s">
        <v>7179</v>
      </c>
      <c r="F620" s="436" t="s">
        <v>30</v>
      </c>
      <c r="G620" s="222" t="s">
        <v>31</v>
      </c>
      <c r="H620" s="438" t="s">
        <v>32</v>
      </c>
      <c r="I620" s="758" t="s">
        <v>6</v>
      </c>
      <c r="J620" s="748" t="s">
        <v>12550</v>
      </c>
      <c r="K620" s="436">
        <v>0</v>
      </c>
      <c r="L620" s="436">
        <v>13500</v>
      </c>
      <c r="M620" s="436" t="s">
        <v>8040</v>
      </c>
      <c r="N620" s="383">
        <v>15000</v>
      </c>
      <c r="O620" s="436">
        <v>20</v>
      </c>
      <c r="P620" s="383">
        <v>15000</v>
      </c>
      <c r="Q620" s="436" t="s">
        <v>12523</v>
      </c>
      <c r="R620" s="755">
        <v>20</v>
      </c>
      <c r="S620" s="441" t="s">
        <v>7181</v>
      </c>
      <c r="T620" s="768" t="s">
        <v>7182</v>
      </c>
      <c r="U620" s="441" t="s">
        <v>12551</v>
      </c>
    </row>
    <row r="621" spans="1:21" ht="25.5">
      <c r="A621" s="226">
        <v>614</v>
      </c>
      <c r="B621" s="436"/>
      <c r="C621" s="383" t="s">
        <v>7162</v>
      </c>
      <c r="D621" s="383" t="s">
        <v>7163</v>
      </c>
      <c r="E621" s="222" t="s">
        <v>31</v>
      </c>
      <c r="F621" s="436" t="s">
        <v>30</v>
      </c>
      <c r="G621" s="222" t="s">
        <v>31</v>
      </c>
      <c r="H621" s="762" t="s">
        <v>41</v>
      </c>
      <c r="I621" s="758" t="s">
        <v>6</v>
      </c>
      <c r="J621" s="472" t="s">
        <v>12552</v>
      </c>
      <c r="K621" s="436">
        <v>0</v>
      </c>
      <c r="L621" s="436">
        <v>13500</v>
      </c>
      <c r="M621" s="436" t="s">
        <v>8040</v>
      </c>
      <c r="N621" s="383">
        <v>15000</v>
      </c>
      <c r="O621" s="436">
        <v>20</v>
      </c>
      <c r="P621" s="383">
        <v>15000</v>
      </c>
      <c r="Q621" s="436" t="s">
        <v>12523</v>
      </c>
      <c r="R621" s="755">
        <v>20</v>
      </c>
      <c r="S621" s="441" t="s">
        <v>7166</v>
      </c>
      <c r="T621" s="749" t="s">
        <v>7167</v>
      </c>
      <c r="U621" s="441" t="s">
        <v>12553</v>
      </c>
    </row>
    <row r="622" spans="1:21" ht="76.5">
      <c r="A622" s="226">
        <v>615</v>
      </c>
      <c r="B622" s="436"/>
      <c r="C622" s="383" t="s">
        <v>6954</v>
      </c>
      <c r="D622" s="383" t="s">
        <v>7173</v>
      </c>
      <c r="E622" s="222" t="s">
        <v>7174</v>
      </c>
      <c r="F622" s="436" t="s">
        <v>30</v>
      </c>
      <c r="G622" s="222" t="s">
        <v>31</v>
      </c>
      <c r="H622" s="222" t="s">
        <v>32</v>
      </c>
      <c r="I622" s="758" t="s">
        <v>6</v>
      </c>
      <c r="J622" s="748" t="s">
        <v>12554</v>
      </c>
      <c r="K622" s="436">
        <v>0</v>
      </c>
      <c r="L622" s="436">
        <v>13500</v>
      </c>
      <c r="M622" s="436" t="s">
        <v>8040</v>
      </c>
      <c r="N622" s="383">
        <v>15000</v>
      </c>
      <c r="O622" s="436">
        <v>20</v>
      </c>
      <c r="P622" s="383">
        <v>15000</v>
      </c>
      <c r="Q622" s="436" t="s">
        <v>12523</v>
      </c>
      <c r="R622" s="755">
        <v>20</v>
      </c>
      <c r="S622" s="441" t="s">
        <v>7175</v>
      </c>
      <c r="T622" s="749" t="s">
        <v>7176</v>
      </c>
      <c r="U622" s="441" t="s">
        <v>12555</v>
      </c>
    </row>
    <row r="623" spans="1:21" ht="76.5">
      <c r="A623" s="226">
        <v>616</v>
      </c>
      <c r="B623" s="436"/>
      <c r="C623" s="383" t="s">
        <v>7198</v>
      </c>
      <c r="D623" s="383" t="s">
        <v>7199</v>
      </c>
      <c r="E623" s="222" t="s">
        <v>7200</v>
      </c>
      <c r="F623" s="436" t="s">
        <v>30</v>
      </c>
      <c r="G623" s="222" t="s">
        <v>31</v>
      </c>
      <c r="H623" s="222" t="s">
        <v>32</v>
      </c>
      <c r="I623" s="222" t="s">
        <v>6</v>
      </c>
      <c r="J623" s="748" t="s">
        <v>11135</v>
      </c>
      <c r="K623" s="436">
        <v>0</v>
      </c>
      <c r="L623" s="436">
        <v>13500</v>
      </c>
      <c r="M623" s="436" t="s">
        <v>8040</v>
      </c>
      <c r="N623" s="383">
        <v>15000</v>
      </c>
      <c r="O623" s="436">
        <v>20</v>
      </c>
      <c r="P623" s="383">
        <v>15000</v>
      </c>
      <c r="Q623" s="436" t="s">
        <v>12523</v>
      </c>
      <c r="R623" s="755">
        <v>20</v>
      </c>
      <c r="S623" s="441" t="s">
        <v>7202</v>
      </c>
      <c r="T623" s="749" t="s">
        <v>7203</v>
      </c>
      <c r="U623" s="441" t="s">
        <v>12556</v>
      </c>
    </row>
    <row r="624" spans="1:21" ht="102">
      <c r="A624" s="226">
        <v>617</v>
      </c>
      <c r="B624" s="436"/>
      <c r="C624" s="383" t="s">
        <v>7218</v>
      </c>
      <c r="D624" s="383" t="s">
        <v>7219</v>
      </c>
      <c r="E624" s="222" t="s">
        <v>7220</v>
      </c>
      <c r="F624" s="436" t="s">
        <v>30</v>
      </c>
      <c r="G624" s="222" t="s">
        <v>31</v>
      </c>
      <c r="H624" s="222" t="s">
        <v>41</v>
      </c>
      <c r="I624" s="222" t="s">
        <v>6</v>
      </c>
      <c r="J624" s="748" t="s">
        <v>11135</v>
      </c>
      <c r="K624" s="436">
        <v>0</v>
      </c>
      <c r="L624" s="436">
        <v>13500</v>
      </c>
      <c r="M624" s="436" t="s">
        <v>8040</v>
      </c>
      <c r="N624" s="383">
        <v>15000</v>
      </c>
      <c r="O624" s="436">
        <v>20</v>
      </c>
      <c r="P624" s="383">
        <v>15000</v>
      </c>
      <c r="Q624" s="436" t="s">
        <v>12523</v>
      </c>
      <c r="R624" s="755">
        <v>20</v>
      </c>
      <c r="S624" s="441" t="s">
        <v>7222</v>
      </c>
      <c r="T624" s="749" t="s">
        <v>7223</v>
      </c>
      <c r="U624" s="441" t="s">
        <v>12557</v>
      </c>
    </row>
    <row r="625" spans="1:21" ht="76.5">
      <c r="A625" s="226">
        <v>618</v>
      </c>
      <c r="B625" s="436"/>
      <c r="C625" s="383" t="s">
        <v>7194</v>
      </c>
      <c r="D625" s="383" t="s">
        <v>6128</v>
      </c>
      <c r="E625" s="222" t="s">
        <v>7195</v>
      </c>
      <c r="F625" s="436" t="s">
        <v>30</v>
      </c>
      <c r="G625" s="222" t="s">
        <v>31</v>
      </c>
      <c r="H625" s="222" t="s">
        <v>32</v>
      </c>
      <c r="I625" s="222" t="s">
        <v>6</v>
      </c>
      <c r="J625" s="748" t="s">
        <v>11135</v>
      </c>
      <c r="K625" s="436">
        <v>0</v>
      </c>
      <c r="L625" s="436">
        <v>13500</v>
      </c>
      <c r="M625" s="436" t="s">
        <v>8040</v>
      </c>
      <c r="N625" s="383">
        <v>15000</v>
      </c>
      <c r="O625" s="436">
        <v>20</v>
      </c>
      <c r="P625" s="383">
        <v>15000</v>
      </c>
      <c r="Q625" s="436" t="s">
        <v>12523</v>
      </c>
      <c r="R625" s="755">
        <v>20</v>
      </c>
      <c r="S625" s="441" t="s">
        <v>7196</v>
      </c>
      <c r="T625" s="749" t="s">
        <v>7197</v>
      </c>
      <c r="U625" s="441" t="s">
        <v>12558</v>
      </c>
    </row>
    <row r="626" spans="1:21" ht="102">
      <c r="A626" s="226">
        <v>619</v>
      </c>
      <c r="B626" s="436"/>
      <c r="C626" s="769" t="s">
        <v>7716</v>
      </c>
      <c r="D626" s="769" t="s">
        <v>7717</v>
      </c>
      <c r="E626" s="762" t="s">
        <v>7718</v>
      </c>
      <c r="F626" s="436" t="s">
        <v>30</v>
      </c>
      <c r="G626" s="748" t="s">
        <v>31</v>
      </c>
      <c r="H626" s="762" t="s">
        <v>41</v>
      </c>
      <c r="I626" s="770" t="s">
        <v>6</v>
      </c>
      <c r="J626" s="748" t="s">
        <v>11135</v>
      </c>
      <c r="K626" s="436">
        <v>0</v>
      </c>
      <c r="L626" s="436">
        <v>13500</v>
      </c>
      <c r="M626" s="436" t="s">
        <v>8040</v>
      </c>
      <c r="N626" s="383">
        <v>15000</v>
      </c>
      <c r="O626" s="436">
        <v>20</v>
      </c>
      <c r="P626" s="383">
        <v>15000</v>
      </c>
      <c r="Q626" s="436" t="s">
        <v>12523</v>
      </c>
      <c r="R626" s="755">
        <v>20</v>
      </c>
      <c r="S626" s="759" t="s">
        <v>7722</v>
      </c>
      <c r="T626" s="764" t="s">
        <v>7723</v>
      </c>
      <c r="U626" s="441" t="s">
        <v>12559</v>
      </c>
    </row>
    <row r="627" spans="1:21" ht="102">
      <c r="A627" s="226">
        <v>620</v>
      </c>
      <c r="B627" s="436"/>
      <c r="C627" s="383" t="s">
        <v>7345</v>
      </c>
      <c r="D627" s="383" t="s">
        <v>7346</v>
      </c>
      <c r="E627" s="222" t="s">
        <v>7347</v>
      </c>
      <c r="F627" s="436" t="s">
        <v>30</v>
      </c>
      <c r="G627" s="222" t="s">
        <v>31</v>
      </c>
      <c r="H627" s="222" t="s">
        <v>32</v>
      </c>
      <c r="I627" s="222" t="s">
        <v>6</v>
      </c>
      <c r="J627" s="748" t="s">
        <v>11135</v>
      </c>
      <c r="K627" s="436">
        <v>0</v>
      </c>
      <c r="L627" s="436">
        <v>13500</v>
      </c>
      <c r="M627" s="436" t="s">
        <v>8040</v>
      </c>
      <c r="N627" s="383">
        <v>15000</v>
      </c>
      <c r="O627" s="436">
        <v>20</v>
      </c>
      <c r="P627" s="383">
        <v>15000</v>
      </c>
      <c r="Q627" s="436" t="s">
        <v>12523</v>
      </c>
      <c r="R627" s="755">
        <v>20</v>
      </c>
      <c r="S627" s="441" t="s">
        <v>7348</v>
      </c>
      <c r="T627" s="749" t="s">
        <v>7349</v>
      </c>
      <c r="U627" s="441" t="s">
        <v>12560</v>
      </c>
    </row>
    <row r="628" spans="1:21" ht="102">
      <c r="A628" s="226">
        <v>621</v>
      </c>
      <c r="B628" s="436"/>
      <c r="C628" s="383" t="s">
        <v>7279</v>
      </c>
      <c r="D628" s="383" t="s">
        <v>7280</v>
      </c>
      <c r="E628" s="222" t="s">
        <v>7281</v>
      </c>
      <c r="F628" s="436" t="s">
        <v>30</v>
      </c>
      <c r="G628" s="222" t="s">
        <v>31</v>
      </c>
      <c r="H628" s="222" t="s">
        <v>41</v>
      </c>
      <c r="I628" s="222" t="s">
        <v>6</v>
      </c>
      <c r="J628" s="748" t="s">
        <v>11135</v>
      </c>
      <c r="K628" s="436">
        <v>0</v>
      </c>
      <c r="L628" s="436">
        <v>13500</v>
      </c>
      <c r="M628" s="436" t="s">
        <v>8040</v>
      </c>
      <c r="N628" s="383">
        <v>15000</v>
      </c>
      <c r="O628" s="436">
        <v>20</v>
      </c>
      <c r="P628" s="383">
        <v>15000</v>
      </c>
      <c r="Q628" s="436" t="s">
        <v>12523</v>
      </c>
      <c r="R628" s="755">
        <v>20</v>
      </c>
      <c r="S628" s="441">
        <v>61243437585</v>
      </c>
      <c r="T628" s="749" t="s">
        <v>7284</v>
      </c>
      <c r="U628" s="441" t="s">
        <v>12561</v>
      </c>
    </row>
    <row r="629" spans="1:21" ht="51">
      <c r="A629" s="226">
        <v>622</v>
      </c>
      <c r="B629" s="436"/>
      <c r="C629" s="383" t="s">
        <v>9174</v>
      </c>
      <c r="D629" s="383" t="s">
        <v>9175</v>
      </c>
      <c r="E629" s="472" t="s">
        <v>9176</v>
      </c>
      <c r="F629" s="436" t="s">
        <v>30</v>
      </c>
      <c r="G629" s="765" t="s">
        <v>31</v>
      </c>
      <c r="H629" s="438" t="s">
        <v>32</v>
      </c>
      <c r="I629" s="758" t="s">
        <v>6</v>
      </c>
      <c r="J629" s="748" t="s">
        <v>9165</v>
      </c>
      <c r="K629" s="436">
        <v>0</v>
      </c>
      <c r="L629" s="436">
        <v>54000</v>
      </c>
      <c r="M629" s="436" t="s">
        <v>8040</v>
      </c>
      <c r="N629" s="383">
        <v>60000</v>
      </c>
      <c r="O629" s="436">
        <v>20</v>
      </c>
      <c r="P629" s="383">
        <v>60000</v>
      </c>
      <c r="Q629" s="436" t="s">
        <v>12523</v>
      </c>
      <c r="R629" s="755">
        <v>20</v>
      </c>
      <c r="S629" s="441" t="s">
        <v>9177</v>
      </c>
      <c r="T629" s="749" t="s">
        <v>9178</v>
      </c>
      <c r="U629" s="749" t="s">
        <v>9179</v>
      </c>
    </row>
    <row r="630" spans="1:21" ht="63.75">
      <c r="A630" s="226">
        <v>623</v>
      </c>
      <c r="B630" s="436"/>
      <c r="C630" s="757" t="s">
        <v>7251</v>
      </c>
      <c r="D630" s="757" t="s">
        <v>7252</v>
      </c>
      <c r="E630" s="765" t="s">
        <v>7253</v>
      </c>
      <c r="F630" s="436" t="s">
        <v>30</v>
      </c>
      <c r="G630" s="765" t="s">
        <v>31</v>
      </c>
      <c r="H630" s="765" t="s">
        <v>32</v>
      </c>
      <c r="I630" s="765" t="s">
        <v>5</v>
      </c>
      <c r="J630" s="748" t="s">
        <v>9165</v>
      </c>
      <c r="K630" s="436">
        <v>0</v>
      </c>
      <c r="L630" s="436">
        <v>54000</v>
      </c>
      <c r="M630" s="436" t="s">
        <v>8040</v>
      </c>
      <c r="N630" s="383">
        <v>60000</v>
      </c>
      <c r="O630" s="436">
        <v>20</v>
      </c>
      <c r="P630" s="383">
        <v>60000</v>
      </c>
      <c r="Q630" s="436" t="s">
        <v>12523</v>
      </c>
      <c r="R630" s="755">
        <v>20</v>
      </c>
      <c r="S630" s="759" t="s">
        <v>7254</v>
      </c>
      <c r="T630" s="764" t="s">
        <v>7255</v>
      </c>
      <c r="U630" s="441" t="s">
        <v>12562</v>
      </c>
    </row>
    <row r="631" spans="1:21" ht="90">
      <c r="A631" s="226">
        <v>624</v>
      </c>
      <c r="B631" s="28"/>
      <c r="C631" s="743" t="s">
        <v>12667</v>
      </c>
      <c r="D631" s="743" t="s">
        <v>12668</v>
      </c>
      <c r="E631" s="743" t="s">
        <v>12669</v>
      </c>
      <c r="F631" s="28" t="s">
        <v>30</v>
      </c>
      <c r="G631" s="743" t="s">
        <v>31</v>
      </c>
      <c r="H631" s="253" t="s">
        <v>32</v>
      </c>
      <c r="I631" s="253" t="s">
        <v>6</v>
      </c>
      <c r="J631" s="743" t="s">
        <v>9165</v>
      </c>
      <c r="K631" s="28">
        <v>50000</v>
      </c>
      <c r="L631" s="28">
        <v>31500</v>
      </c>
      <c r="M631" s="169" t="s">
        <v>12670</v>
      </c>
      <c r="N631" s="28">
        <v>35000</v>
      </c>
      <c r="O631" s="28">
        <v>20</v>
      </c>
      <c r="P631" s="28">
        <v>35000</v>
      </c>
      <c r="Q631" s="28" t="s">
        <v>12671</v>
      </c>
      <c r="R631" s="28">
        <v>20</v>
      </c>
      <c r="S631" s="781" t="s">
        <v>12672</v>
      </c>
      <c r="T631" s="478" t="s">
        <v>12673</v>
      </c>
      <c r="U631" s="478" t="s">
        <v>12674</v>
      </c>
    </row>
    <row r="632" spans="1:21" ht="120">
      <c r="A632" s="226">
        <v>625</v>
      </c>
      <c r="B632" s="28"/>
      <c r="C632" s="782" t="s">
        <v>12696</v>
      </c>
      <c r="D632" s="782" t="s">
        <v>12697</v>
      </c>
      <c r="E632" s="743" t="s">
        <v>12698</v>
      </c>
      <c r="F632" s="28" t="s">
        <v>30</v>
      </c>
      <c r="G632" s="163" t="s">
        <v>31</v>
      </c>
      <c r="H632" s="743" t="s">
        <v>32</v>
      </c>
      <c r="I632" s="743" t="s">
        <v>12699</v>
      </c>
      <c r="J632" s="743"/>
      <c r="K632" s="28">
        <v>50000</v>
      </c>
      <c r="L632" s="28">
        <v>31500</v>
      </c>
      <c r="M632" s="28" t="s">
        <v>8040</v>
      </c>
      <c r="N632" s="743">
        <v>35000</v>
      </c>
      <c r="O632" s="28">
        <v>20</v>
      </c>
      <c r="P632" s="743">
        <v>35000</v>
      </c>
      <c r="Q632" s="28" t="s">
        <v>12700</v>
      </c>
      <c r="R632" s="169">
        <v>20</v>
      </c>
      <c r="S632" s="185" t="s">
        <v>12701</v>
      </c>
      <c r="T632" s="193" t="s">
        <v>12702</v>
      </c>
      <c r="U632" s="193" t="s">
        <v>12703</v>
      </c>
    </row>
    <row r="633" spans="1:21" ht="120">
      <c r="A633" s="226">
        <v>626</v>
      </c>
      <c r="B633" s="28"/>
      <c r="C633" s="782" t="s">
        <v>12704</v>
      </c>
      <c r="D633" s="782" t="s">
        <v>12705</v>
      </c>
      <c r="E633" s="743" t="s">
        <v>12706</v>
      </c>
      <c r="F633" s="28" t="s">
        <v>30</v>
      </c>
      <c r="G633" s="163" t="s">
        <v>31</v>
      </c>
      <c r="H633" s="163" t="s">
        <v>41</v>
      </c>
      <c r="I633" s="743" t="s">
        <v>12699</v>
      </c>
      <c r="J633" s="743"/>
      <c r="K633" s="28">
        <v>50000</v>
      </c>
      <c r="L633" s="28">
        <v>31500</v>
      </c>
      <c r="M633" s="28" t="s">
        <v>8040</v>
      </c>
      <c r="N633" s="743">
        <v>35000</v>
      </c>
      <c r="O633" s="28">
        <v>20</v>
      </c>
      <c r="P633" s="743">
        <v>35000</v>
      </c>
      <c r="Q633" s="28" t="s">
        <v>12700</v>
      </c>
      <c r="R633" s="169">
        <v>20</v>
      </c>
      <c r="S633" s="193" t="s">
        <v>12707</v>
      </c>
      <c r="T633" s="193" t="s">
        <v>12708</v>
      </c>
      <c r="U633" s="193" t="s">
        <v>12709</v>
      </c>
    </row>
    <row r="634" spans="1:21" ht="105">
      <c r="A634" s="226">
        <v>627</v>
      </c>
      <c r="B634" s="28"/>
      <c r="C634" s="743" t="s">
        <v>12710</v>
      </c>
      <c r="D634" s="743" t="s">
        <v>11674</v>
      </c>
      <c r="E634" s="743" t="s">
        <v>12711</v>
      </c>
      <c r="F634" s="28" t="s">
        <v>30</v>
      </c>
      <c r="G634" s="743" t="s">
        <v>31</v>
      </c>
      <c r="H634" s="743" t="s">
        <v>32</v>
      </c>
      <c r="I634" s="743" t="s">
        <v>12699</v>
      </c>
      <c r="J634" s="743" t="s">
        <v>10270</v>
      </c>
      <c r="K634" s="28">
        <v>50000</v>
      </c>
      <c r="L634" s="28">
        <v>31500</v>
      </c>
      <c r="M634" s="169" t="s">
        <v>8040</v>
      </c>
      <c r="N634" s="28">
        <v>35000</v>
      </c>
      <c r="O634" s="28">
        <v>20</v>
      </c>
      <c r="P634" s="28">
        <v>35000</v>
      </c>
      <c r="Q634" s="28" t="s">
        <v>12712</v>
      </c>
      <c r="R634" s="28"/>
      <c r="S634" s="193" t="s">
        <v>12713</v>
      </c>
      <c r="T634" s="193" t="s">
        <v>12714</v>
      </c>
      <c r="U634" s="193" t="s">
        <v>12715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84"/>
  <sheetViews>
    <sheetView workbookViewId="0">
      <selection activeCell="P67" sqref="P8:P67"/>
    </sheetView>
  </sheetViews>
  <sheetFormatPr defaultRowHeight="15"/>
  <cols>
    <col min="19" max="19" width="10.5703125" customWidth="1"/>
  </cols>
  <sheetData>
    <row r="1" spans="1:22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</row>
    <row r="2" spans="1:22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</row>
    <row r="3" spans="1:22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248"/>
      <c r="T3" s="211"/>
    </row>
    <row r="4" spans="1:22" ht="18.75">
      <c r="A4" s="1055" t="s">
        <v>6810</v>
      </c>
      <c r="B4" s="1055"/>
      <c r="C4" s="1055"/>
      <c r="D4" s="1055"/>
      <c r="E4" s="1055"/>
      <c r="F4" s="1055"/>
      <c r="G4" s="1055"/>
      <c r="H4" s="428"/>
      <c r="I4" s="7"/>
      <c r="J4" s="7"/>
      <c r="K4" s="7"/>
      <c r="L4" s="6"/>
      <c r="M4" s="210"/>
      <c r="N4" s="207"/>
      <c r="O4" s="210"/>
      <c r="P4" s="244"/>
      <c r="Q4" s="9"/>
      <c r="R4" s="246" t="s">
        <v>3318</v>
      </c>
      <c r="S4" s="248"/>
      <c r="T4" s="211"/>
    </row>
    <row r="5" spans="1:22">
      <c r="A5" s="247"/>
      <c r="B5" s="217"/>
      <c r="C5" s="248"/>
      <c r="D5" s="247"/>
      <c r="E5" s="248"/>
      <c r="F5" s="429"/>
      <c r="G5" s="249"/>
      <c r="H5" s="429"/>
      <c r="I5" s="249"/>
      <c r="J5" s="247"/>
      <c r="K5" s="247"/>
      <c r="L5" s="247"/>
      <c r="M5" s="217"/>
      <c r="N5" s="214"/>
      <c r="O5" s="217"/>
      <c r="P5" s="214"/>
      <c r="Q5" s="1058" t="s">
        <v>6443</v>
      </c>
      <c r="R5" s="1058"/>
      <c r="S5" s="248"/>
      <c r="T5" s="211"/>
    </row>
    <row r="6" spans="1:22">
      <c r="A6" s="1056" t="s">
        <v>3306</v>
      </c>
      <c r="B6" s="1056"/>
      <c r="C6" s="248"/>
      <c r="D6" s="247"/>
      <c r="E6" s="248"/>
      <c r="F6" s="429"/>
      <c r="G6" s="249"/>
      <c r="H6" s="429"/>
      <c r="I6" s="249"/>
      <c r="J6" s="247"/>
      <c r="K6" s="247"/>
      <c r="L6" s="247"/>
      <c r="M6" s="217"/>
      <c r="N6" s="214"/>
      <c r="O6" s="217"/>
      <c r="P6" s="214"/>
      <c r="Q6" s="217"/>
      <c r="R6" s="247"/>
      <c r="S6" s="248"/>
      <c r="T6" s="211"/>
    </row>
    <row r="7" spans="1:22" ht="63">
      <c r="A7" s="293" t="s">
        <v>1984</v>
      </c>
      <c r="B7" s="293" t="s">
        <v>1985</v>
      </c>
      <c r="C7" s="320" t="s">
        <v>1986</v>
      </c>
      <c r="D7" s="293" t="s">
        <v>1987</v>
      </c>
      <c r="E7" s="320" t="s">
        <v>1988</v>
      </c>
      <c r="F7" s="320" t="s">
        <v>9</v>
      </c>
      <c r="G7" s="293" t="s">
        <v>1989</v>
      </c>
      <c r="H7" s="320" t="s">
        <v>1990</v>
      </c>
      <c r="I7" s="293" t="s">
        <v>1991</v>
      </c>
      <c r="J7" s="293" t="s">
        <v>2988</v>
      </c>
      <c r="K7" s="293" t="s">
        <v>2989</v>
      </c>
      <c r="L7" s="293" t="s">
        <v>2990</v>
      </c>
      <c r="M7" s="293" t="s">
        <v>2991</v>
      </c>
      <c r="N7" s="337" t="s">
        <v>2992</v>
      </c>
      <c r="O7" s="293" t="s">
        <v>2993</v>
      </c>
      <c r="P7" s="337" t="s">
        <v>1996</v>
      </c>
      <c r="Q7" s="293" t="s">
        <v>1995</v>
      </c>
      <c r="R7" s="293" t="s">
        <v>1997</v>
      </c>
      <c r="S7" s="320" t="s">
        <v>6811</v>
      </c>
      <c r="T7" s="335" t="s">
        <v>6812</v>
      </c>
      <c r="U7" s="430" t="s">
        <v>8870</v>
      </c>
    </row>
    <row r="8" spans="1:22" ht="110.25">
      <c r="A8" s="260">
        <v>1</v>
      </c>
      <c r="B8" s="226"/>
      <c r="C8" s="369" t="s">
        <v>10682</v>
      </c>
      <c r="D8" s="376" t="s">
        <v>10493</v>
      </c>
      <c r="E8" s="378" t="s">
        <v>10695</v>
      </c>
      <c r="F8" s="230" t="s">
        <v>30</v>
      </c>
      <c r="G8" s="378" t="s">
        <v>31</v>
      </c>
      <c r="H8" s="226" t="s">
        <v>32</v>
      </c>
      <c r="I8" s="230" t="s">
        <v>6</v>
      </c>
      <c r="J8" s="260" t="s">
        <v>10696</v>
      </c>
      <c r="K8" s="260" t="s">
        <v>10697</v>
      </c>
      <c r="L8" s="260" t="s">
        <v>10698</v>
      </c>
      <c r="M8" s="260" t="s">
        <v>10699</v>
      </c>
      <c r="N8" s="260">
        <v>195000</v>
      </c>
      <c r="O8" s="219" t="s">
        <v>10700</v>
      </c>
      <c r="P8" s="398">
        <v>50000</v>
      </c>
      <c r="Q8" s="239" t="s">
        <v>10701</v>
      </c>
      <c r="R8" s="230" t="s">
        <v>3015</v>
      </c>
      <c r="S8" s="404" t="s">
        <v>10702</v>
      </c>
      <c r="T8" s="406" t="s">
        <v>10703</v>
      </c>
      <c r="U8" s="431"/>
      <c r="V8">
        <f>P8*0.9</f>
        <v>45000</v>
      </c>
    </row>
    <row r="9" spans="1:22" ht="141.75">
      <c r="A9" s="230">
        <v>2</v>
      </c>
      <c r="B9" s="226"/>
      <c r="C9" s="369" t="s">
        <v>6905</v>
      </c>
      <c r="D9" s="376" t="s">
        <v>10704</v>
      </c>
      <c r="E9" s="378" t="s">
        <v>10705</v>
      </c>
      <c r="F9" s="230" t="s">
        <v>30</v>
      </c>
      <c r="G9" s="378" t="s">
        <v>31</v>
      </c>
      <c r="H9" s="226" t="s">
        <v>32</v>
      </c>
      <c r="I9" s="230" t="s">
        <v>6</v>
      </c>
      <c r="J9" s="260" t="s">
        <v>10696</v>
      </c>
      <c r="K9" s="260" t="s">
        <v>10697</v>
      </c>
      <c r="L9" s="260" t="s">
        <v>10698</v>
      </c>
      <c r="M9" s="260" t="s">
        <v>10699</v>
      </c>
      <c r="N9" s="260">
        <v>195000</v>
      </c>
      <c r="O9" s="219" t="s">
        <v>10700</v>
      </c>
      <c r="P9" s="398">
        <v>50000</v>
      </c>
      <c r="Q9" s="239" t="s">
        <v>10701</v>
      </c>
      <c r="R9" s="230" t="s">
        <v>3015</v>
      </c>
      <c r="S9" s="404" t="s">
        <v>10706</v>
      </c>
      <c r="T9" s="406" t="s">
        <v>10707</v>
      </c>
      <c r="U9" s="431"/>
      <c r="V9">
        <f t="shared" ref="V9:V35" si="0">P9*0.9</f>
        <v>45000</v>
      </c>
    </row>
    <row r="10" spans="1:22" ht="126">
      <c r="A10" s="260">
        <v>3</v>
      </c>
      <c r="B10" s="226"/>
      <c r="C10" s="369" t="s">
        <v>10708</v>
      </c>
      <c r="D10" s="376" t="s">
        <v>10709</v>
      </c>
      <c r="E10" s="378" t="s">
        <v>10710</v>
      </c>
      <c r="F10" s="230" t="s">
        <v>30</v>
      </c>
      <c r="G10" s="378" t="s">
        <v>31</v>
      </c>
      <c r="H10" s="226" t="s">
        <v>32</v>
      </c>
      <c r="I10" s="230" t="s">
        <v>6</v>
      </c>
      <c r="J10" s="260" t="s">
        <v>10711</v>
      </c>
      <c r="K10" s="260" t="s">
        <v>8792</v>
      </c>
      <c r="L10" s="260" t="s">
        <v>10712</v>
      </c>
      <c r="M10" s="260" t="s">
        <v>10713</v>
      </c>
      <c r="N10" s="260">
        <v>41400</v>
      </c>
      <c r="O10" s="219" t="s">
        <v>10700</v>
      </c>
      <c r="P10" s="398">
        <v>18200</v>
      </c>
      <c r="Q10" s="239" t="s">
        <v>10701</v>
      </c>
      <c r="R10" s="230" t="s">
        <v>3015</v>
      </c>
      <c r="S10" s="406" t="s">
        <v>10714</v>
      </c>
      <c r="T10" s="406" t="s">
        <v>10715</v>
      </c>
      <c r="U10" s="431"/>
      <c r="V10">
        <f t="shared" si="0"/>
        <v>16380</v>
      </c>
    </row>
    <row r="11" spans="1:22" ht="110.25">
      <c r="A11" s="230">
        <v>4</v>
      </c>
      <c r="B11" s="226"/>
      <c r="C11" s="369" t="s">
        <v>10716</v>
      </c>
      <c r="D11" s="376" t="s">
        <v>10717</v>
      </c>
      <c r="E11" s="378" t="s">
        <v>10718</v>
      </c>
      <c r="F11" s="230" t="s">
        <v>30</v>
      </c>
      <c r="G11" s="378" t="s">
        <v>31</v>
      </c>
      <c r="H11" s="226" t="s">
        <v>32</v>
      </c>
      <c r="I11" s="230" t="s">
        <v>6</v>
      </c>
      <c r="J11" s="260" t="s">
        <v>10719</v>
      </c>
      <c r="K11" s="260" t="s">
        <v>8792</v>
      </c>
      <c r="L11" s="260" t="s">
        <v>10712</v>
      </c>
      <c r="M11" s="260" t="s">
        <v>10713</v>
      </c>
      <c r="N11" s="260">
        <v>44400</v>
      </c>
      <c r="O11" s="219" t="s">
        <v>10700</v>
      </c>
      <c r="P11" s="398">
        <v>21200</v>
      </c>
      <c r="Q11" s="239" t="s">
        <v>10701</v>
      </c>
      <c r="R11" s="230" t="s">
        <v>3015</v>
      </c>
      <c r="S11" s="404" t="s">
        <v>10720</v>
      </c>
      <c r="T11" s="406" t="s">
        <v>10721</v>
      </c>
      <c r="U11" s="431"/>
      <c r="V11">
        <f t="shared" si="0"/>
        <v>19080</v>
      </c>
    </row>
    <row r="12" spans="1:22" ht="173.25">
      <c r="A12" s="260">
        <v>5</v>
      </c>
      <c r="B12" s="226"/>
      <c r="C12" s="369" t="s">
        <v>10722</v>
      </c>
      <c r="D12" s="376" t="s">
        <v>10723</v>
      </c>
      <c r="E12" s="378" t="s">
        <v>10724</v>
      </c>
      <c r="F12" s="230" t="s">
        <v>30</v>
      </c>
      <c r="G12" s="378" t="s">
        <v>31</v>
      </c>
      <c r="H12" s="226" t="s">
        <v>32</v>
      </c>
      <c r="I12" s="230" t="s">
        <v>6</v>
      </c>
      <c r="J12" s="260" t="s">
        <v>10725</v>
      </c>
      <c r="K12" s="260" t="s">
        <v>10697</v>
      </c>
      <c r="L12" s="260" t="s">
        <v>10726</v>
      </c>
      <c r="M12" s="260" t="s">
        <v>10699</v>
      </c>
      <c r="N12" s="260">
        <v>200000</v>
      </c>
      <c r="O12" s="219" t="s">
        <v>10700</v>
      </c>
      <c r="P12" s="398">
        <v>20000</v>
      </c>
      <c r="Q12" s="239" t="s">
        <v>10701</v>
      </c>
      <c r="R12" s="230" t="s">
        <v>10727</v>
      </c>
      <c r="S12" s="406" t="s">
        <v>10728</v>
      </c>
      <c r="T12" s="406" t="s">
        <v>10729</v>
      </c>
      <c r="U12" s="431"/>
      <c r="V12">
        <f t="shared" si="0"/>
        <v>18000</v>
      </c>
    </row>
    <row r="13" spans="1:22" ht="141.75">
      <c r="A13" s="230">
        <v>6</v>
      </c>
      <c r="B13" s="226"/>
      <c r="C13" s="369" t="s">
        <v>10730</v>
      </c>
      <c r="D13" s="376" t="s">
        <v>10731</v>
      </c>
      <c r="E13" s="378" t="s">
        <v>10732</v>
      </c>
      <c r="F13" s="230" t="s">
        <v>30</v>
      </c>
      <c r="G13" s="378" t="s">
        <v>31</v>
      </c>
      <c r="H13" s="226" t="s">
        <v>41</v>
      </c>
      <c r="I13" s="230" t="s">
        <v>6</v>
      </c>
      <c r="J13" s="260" t="s">
        <v>10733</v>
      </c>
      <c r="K13" s="260" t="s">
        <v>10697</v>
      </c>
      <c r="L13" s="260" t="s">
        <v>10734</v>
      </c>
      <c r="M13" s="260" t="s">
        <v>10735</v>
      </c>
      <c r="N13" s="260">
        <v>200000</v>
      </c>
      <c r="O13" s="219" t="s">
        <v>10700</v>
      </c>
      <c r="P13" s="398">
        <v>50000</v>
      </c>
      <c r="Q13" s="239" t="s">
        <v>10701</v>
      </c>
      <c r="R13" s="230" t="s">
        <v>3011</v>
      </c>
      <c r="S13" s="404" t="s">
        <v>10736</v>
      </c>
      <c r="T13" s="406" t="s">
        <v>10737</v>
      </c>
      <c r="U13" s="431"/>
      <c r="V13">
        <f t="shared" si="0"/>
        <v>45000</v>
      </c>
    </row>
    <row r="14" spans="1:22" ht="126">
      <c r="A14" s="260">
        <v>7</v>
      </c>
      <c r="B14" s="226"/>
      <c r="C14" s="226" t="s">
        <v>10738</v>
      </c>
      <c r="D14" s="376" t="s">
        <v>8531</v>
      </c>
      <c r="E14" s="376" t="s">
        <v>10739</v>
      </c>
      <c r="F14" s="230" t="s">
        <v>30</v>
      </c>
      <c r="G14" s="378" t="s">
        <v>31</v>
      </c>
      <c r="H14" s="226" t="s">
        <v>32</v>
      </c>
      <c r="I14" s="230" t="s">
        <v>6</v>
      </c>
      <c r="J14" s="230" t="s">
        <v>10740</v>
      </c>
      <c r="K14" s="230" t="s">
        <v>10741</v>
      </c>
      <c r="L14" s="230" t="s">
        <v>1724</v>
      </c>
      <c r="M14" s="230" t="s">
        <v>10742</v>
      </c>
      <c r="N14" s="260">
        <v>150000</v>
      </c>
      <c r="O14" s="219" t="s">
        <v>8364</v>
      </c>
      <c r="P14" s="311">
        <v>50000</v>
      </c>
      <c r="Q14" s="219" t="s">
        <v>10701</v>
      </c>
      <c r="R14" s="230" t="s">
        <v>3004</v>
      </c>
      <c r="S14" s="404" t="s">
        <v>10743</v>
      </c>
      <c r="T14" s="421" t="s">
        <v>10744</v>
      </c>
      <c r="U14" s="431"/>
      <c r="V14">
        <f t="shared" si="0"/>
        <v>45000</v>
      </c>
    </row>
    <row r="15" spans="1:22" ht="157.5">
      <c r="A15" s="230">
        <v>8</v>
      </c>
      <c r="B15" s="335"/>
      <c r="C15" s="335" t="s">
        <v>10745</v>
      </c>
      <c r="D15" s="335" t="s">
        <v>10746</v>
      </c>
      <c r="E15" s="335" t="s">
        <v>10747</v>
      </c>
      <c r="F15" s="432" t="s">
        <v>30</v>
      </c>
      <c r="G15" s="335" t="s">
        <v>31</v>
      </c>
      <c r="H15" s="335" t="s">
        <v>32</v>
      </c>
      <c r="I15" s="335" t="s">
        <v>6</v>
      </c>
      <c r="J15" s="335" t="s">
        <v>10748</v>
      </c>
      <c r="K15" s="335" t="s">
        <v>10749</v>
      </c>
      <c r="L15" s="335" t="s">
        <v>10750</v>
      </c>
      <c r="M15" s="335" t="s">
        <v>8655</v>
      </c>
      <c r="N15" s="433" t="s">
        <v>10751</v>
      </c>
      <c r="O15" s="434" t="s">
        <v>8656</v>
      </c>
      <c r="P15" s="293">
        <v>50000</v>
      </c>
      <c r="Q15" s="433" t="s">
        <v>10752</v>
      </c>
      <c r="R15" s="433" t="s">
        <v>8543</v>
      </c>
      <c r="S15" s="433" t="s">
        <v>10753</v>
      </c>
      <c r="T15" s="433" t="s">
        <v>10754</v>
      </c>
      <c r="U15" s="434" t="s">
        <v>10755</v>
      </c>
      <c r="V15">
        <f t="shared" si="0"/>
        <v>45000</v>
      </c>
    </row>
    <row r="16" spans="1:22" ht="110.25">
      <c r="A16" s="260">
        <v>9</v>
      </c>
      <c r="B16" s="260"/>
      <c r="C16" s="335" t="s">
        <v>10756</v>
      </c>
      <c r="D16" s="335" t="s">
        <v>9194</v>
      </c>
      <c r="E16" s="335" t="s">
        <v>10757</v>
      </c>
      <c r="F16" s="335" t="s">
        <v>30</v>
      </c>
      <c r="G16" s="335" t="s">
        <v>31</v>
      </c>
      <c r="H16" s="335" t="s">
        <v>32</v>
      </c>
      <c r="I16" s="335" t="s">
        <v>6</v>
      </c>
      <c r="J16" s="335" t="s">
        <v>10758</v>
      </c>
      <c r="K16" s="260" t="s">
        <v>10759</v>
      </c>
      <c r="L16" s="335" t="s">
        <v>1724</v>
      </c>
      <c r="M16" s="335" t="s">
        <v>8655</v>
      </c>
      <c r="N16" s="260">
        <v>180000</v>
      </c>
      <c r="O16" s="260" t="s">
        <v>10760</v>
      </c>
      <c r="P16" s="260">
        <v>30000</v>
      </c>
      <c r="Q16" s="260" t="s">
        <v>10761</v>
      </c>
      <c r="R16" s="260" t="s">
        <v>6714</v>
      </c>
      <c r="S16" s="433" t="s">
        <v>10762</v>
      </c>
      <c r="T16" s="433" t="s">
        <v>10763</v>
      </c>
      <c r="U16" s="433" t="s">
        <v>10764</v>
      </c>
      <c r="V16">
        <f t="shared" si="0"/>
        <v>27000</v>
      </c>
    </row>
    <row r="17" spans="1:22" ht="126">
      <c r="A17" s="230">
        <v>10</v>
      </c>
      <c r="B17" s="260"/>
      <c r="C17" s="335" t="s">
        <v>10765</v>
      </c>
      <c r="D17" s="335" t="s">
        <v>10766</v>
      </c>
      <c r="E17" s="335" t="s">
        <v>10767</v>
      </c>
      <c r="F17" s="335" t="s">
        <v>30</v>
      </c>
      <c r="G17" s="335" t="s">
        <v>31</v>
      </c>
      <c r="H17" s="335" t="s">
        <v>32</v>
      </c>
      <c r="I17" s="335" t="s">
        <v>6</v>
      </c>
      <c r="J17" s="335" t="s">
        <v>10768</v>
      </c>
      <c r="K17" s="260" t="s">
        <v>10759</v>
      </c>
      <c r="L17" s="335" t="s">
        <v>1724</v>
      </c>
      <c r="M17" s="335" t="s">
        <v>8655</v>
      </c>
      <c r="N17" s="260">
        <v>154000</v>
      </c>
      <c r="O17" s="260" t="s">
        <v>10760</v>
      </c>
      <c r="P17" s="260">
        <v>40000</v>
      </c>
      <c r="Q17" s="260" t="s">
        <v>10761</v>
      </c>
      <c r="R17" s="260" t="s">
        <v>6714</v>
      </c>
      <c r="S17" s="433" t="s">
        <v>10769</v>
      </c>
      <c r="T17" s="433" t="s">
        <v>10770</v>
      </c>
      <c r="U17" s="433" t="s">
        <v>10771</v>
      </c>
      <c r="V17">
        <f t="shared" si="0"/>
        <v>36000</v>
      </c>
    </row>
    <row r="18" spans="1:22" ht="173.25">
      <c r="A18" s="260">
        <v>11</v>
      </c>
      <c r="B18" s="260"/>
      <c r="C18" s="260" t="s">
        <v>10229</v>
      </c>
      <c r="D18" s="260" t="s">
        <v>6049</v>
      </c>
      <c r="E18" s="260" t="s">
        <v>10772</v>
      </c>
      <c r="F18" s="335" t="s">
        <v>30</v>
      </c>
      <c r="G18" s="260" t="s">
        <v>31</v>
      </c>
      <c r="H18" s="260" t="s">
        <v>41</v>
      </c>
      <c r="I18" s="335" t="s">
        <v>6</v>
      </c>
      <c r="J18" s="260" t="s">
        <v>10773</v>
      </c>
      <c r="K18" s="260" t="s">
        <v>10774</v>
      </c>
      <c r="L18" s="260" t="s">
        <v>10698</v>
      </c>
      <c r="M18" s="260" t="s">
        <v>8669</v>
      </c>
      <c r="N18" s="260">
        <v>195000</v>
      </c>
      <c r="O18" s="260" t="s">
        <v>10775</v>
      </c>
      <c r="P18" s="260">
        <v>50000</v>
      </c>
      <c r="Q18" s="260" t="s">
        <v>9750</v>
      </c>
      <c r="R18" s="260" t="s">
        <v>8543</v>
      </c>
      <c r="S18" s="404" t="s">
        <v>10776</v>
      </c>
      <c r="T18" s="404" t="s">
        <v>10777</v>
      </c>
      <c r="U18" s="406" t="s">
        <v>10778</v>
      </c>
      <c r="V18">
        <f t="shared" si="0"/>
        <v>45000</v>
      </c>
    </row>
    <row r="19" spans="1:22" ht="78.75">
      <c r="A19" s="230">
        <v>12</v>
      </c>
      <c r="B19" s="317"/>
      <c r="C19" s="376" t="s">
        <v>10779</v>
      </c>
      <c r="D19" s="376" t="s">
        <v>10780</v>
      </c>
      <c r="E19" s="378" t="s">
        <v>10781</v>
      </c>
      <c r="F19" s="317" t="s">
        <v>30</v>
      </c>
      <c r="G19" s="378" t="s">
        <v>31</v>
      </c>
      <c r="H19" s="226" t="s">
        <v>32</v>
      </c>
      <c r="I19" s="230" t="s">
        <v>6</v>
      </c>
      <c r="J19" s="260" t="s">
        <v>10782</v>
      </c>
      <c r="K19" s="317" t="s">
        <v>8761</v>
      </c>
      <c r="L19" s="317" t="s">
        <v>3102</v>
      </c>
      <c r="M19" s="317" t="s">
        <v>8655</v>
      </c>
      <c r="N19" s="317">
        <v>190000</v>
      </c>
      <c r="O19" s="317" t="s">
        <v>10783</v>
      </c>
      <c r="P19" s="317">
        <v>50000</v>
      </c>
      <c r="Q19" s="317" t="s">
        <v>10784</v>
      </c>
      <c r="R19" s="317" t="s">
        <v>8488</v>
      </c>
      <c r="S19" s="260" t="s">
        <v>10785</v>
      </c>
      <c r="T19" s="404" t="s">
        <v>10786</v>
      </c>
      <c r="U19" s="317"/>
      <c r="V19">
        <f t="shared" si="0"/>
        <v>45000</v>
      </c>
    </row>
    <row r="20" spans="1:22" ht="189">
      <c r="A20" s="260">
        <v>13</v>
      </c>
      <c r="B20" s="317"/>
      <c r="C20" s="230" t="s">
        <v>10787</v>
      </c>
      <c r="D20" s="230" t="s">
        <v>10788</v>
      </c>
      <c r="E20" s="230" t="s">
        <v>10789</v>
      </c>
      <c r="F20" s="317" t="s">
        <v>30</v>
      </c>
      <c r="G20" s="234" t="s">
        <v>31</v>
      </c>
      <c r="H20" s="234" t="s">
        <v>32</v>
      </c>
      <c r="I20" s="230" t="s">
        <v>6</v>
      </c>
      <c r="J20" s="230" t="s">
        <v>10790</v>
      </c>
      <c r="K20" s="230" t="s">
        <v>10791</v>
      </c>
      <c r="L20" s="234" t="s">
        <v>10792</v>
      </c>
      <c r="M20" s="234" t="s">
        <v>10793</v>
      </c>
      <c r="N20" s="317"/>
      <c r="O20" s="317" t="s">
        <v>10794</v>
      </c>
      <c r="P20" s="317">
        <v>38000</v>
      </c>
      <c r="Q20" s="317" t="s">
        <v>9847</v>
      </c>
      <c r="R20" s="317" t="s">
        <v>8543</v>
      </c>
      <c r="S20" s="406" t="s">
        <v>10795</v>
      </c>
      <c r="T20" s="406" t="s">
        <v>10796</v>
      </c>
      <c r="U20" s="406" t="s">
        <v>10797</v>
      </c>
      <c r="V20">
        <f t="shared" si="0"/>
        <v>34200</v>
      </c>
    </row>
    <row r="21" spans="1:22" ht="102">
      <c r="A21" s="230">
        <v>14</v>
      </c>
      <c r="B21" s="11"/>
      <c r="C21" s="239" t="s">
        <v>10798</v>
      </c>
      <c r="D21" s="239" t="s">
        <v>10799</v>
      </c>
      <c r="E21" s="239" t="s">
        <v>10800</v>
      </c>
      <c r="F21" s="383" t="s">
        <v>30</v>
      </c>
      <c r="G21" s="435" t="s">
        <v>31</v>
      </c>
      <c r="H21" s="435" t="s">
        <v>32</v>
      </c>
      <c r="I21" s="435" t="s">
        <v>6</v>
      </c>
      <c r="J21" s="239" t="s">
        <v>10801</v>
      </c>
      <c r="K21" s="239" t="s">
        <v>10802</v>
      </c>
      <c r="L21" s="239" t="s">
        <v>8632</v>
      </c>
      <c r="M21" s="435" t="s">
        <v>10793</v>
      </c>
      <c r="N21" s="11">
        <v>50000</v>
      </c>
      <c r="O21" s="383" t="s">
        <v>8786</v>
      </c>
      <c r="P21" s="163">
        <v>10000</v>
      </c>
      <c r="Q21" s="11" t="s">
        <v>10423</v>
      </c>
      <c r="R21" s="11" t="s">
        <v>6714</v>
      </c>
      <c r="S21" s="193" t="s">
        <v>10803</v>
      </c>
      <c r="T21" s="427" t="s">
        <v>10804</v>
      </c>
      <c r="U21" s="435">
        <v>476570350</v>
      </c>
      <c r="V21">
        <f t="shared" si="0"/>
        <v>9000</v>
      </c>
    </row>
    <row r="22" spans="1:22" ht="120">
      <c r="A22" s="260">
        <v>15</v>
      </c>
      <c r="B22" s="11"/>
      <c r="C22" s="242" t="s">
        <v>10805</v>
      </c>
      <c r="D22" s="242" t="s">
        <v>10806</v>
      </c>
      <c r="E22" s="242" t="s">
        <v>10807</v>
      </c>
      <c r="F22" s="383" t="s">
        <v>30</v>
      </c>
      <c r="G22" s="435" t="s">
        <v>31</v>
      </c>
      <c r="H22" s="435" t="s">
        <v>41</v>
      </c>
      <c r="I22" s="435" t="s">
        <v>6</v>
      </c>
      <c r="J22" s="242" t="s">
        <v>10808</v>
      </c>
      <c r="K22" s="239" t="s">
        <v>10791</v>
      </c>
      <c r="L22" s="239" t="s">
        <v>10734</v>
      </c>
      <c r="M22" s="435" t="s">
        <v>10742</v>
      </c>
      <c r="N22" s="11">
        <v>100000</v>
      </c>
      <c r="O22" s="11" t="s">
        <v>8722</v>
      </c>
      <c r="P22" s="163">
        <v>50000</v>
      </c>
      <c r="Q22" s="11" t="s">
        <v>10423</v>
      </c>
      <c r="R22" s="11" t="s">
        <v>8488</v>
      </c>
      <c r="S22" s="427" t="s">
        <v>10809</v>
      </c>
      <c r="T22" s="427" t="s">
        <v>10810</v>
      </c>
      <c r="U22" s="435">
        <v>476563867</v>
      </c>
      <c r="V22">
        <f t="shared" si="0"/>
        <v>45000</v>
      </c>
    </row>
    <row r="23" spans="1:22" ht="114.75">
      <c r="A23" s="230">
        <v>16</v>
      </c>
      <c r="B23" s="11"/>
      <c r="C23" s="219" t="s">
        <v>10811</v>
      </c>
      <c r="D23" s="219" t="s">
        <v>10812</v>
      </c>
      <c r="E23" s="219" t="s">
        <v>10813</v>
      </c>
      <c r="F23" s="11" t="s">
        <v>30</v>
      </c>
      <c r="G23" s="436" t="s">
        <v>31</v>
      </c>
      <c r="H23" s="435" t="s">
        <v>32</v>
      </c>
      <c r="I23" s="435" t="s">
        <v>6</v>
      </c>
      <c r="J23" s="219" t="s">
        <v>10814</v>
      </c>
      <c r="K23" s="239" t="s">
        <v>10815</v>
      </c>
      <c r="L23" s="436" t="s">
        <v>1724</v>
      </c>
      <c r="M23" s="436" t="s">
        <v>10742</v>
      </c>
      <c r="N23" s="11">
        <v>150000</v>
      </c>
      <c r="O23" s="11" t="s">
        <v>8841</v>
      </c>
      <c r="P23" s="435">
        <v>50000</v>
      </c>
      <c r="Q23" s="11" t="s">
        <v>10423</v>
      </c>
      <c r="R23" s="11" t="s">
        <v>8488</v>
      </c>
      <c r="S23" s="427" t="s">
        <v>10816</v>
      </c>
      <c r="T23" s="437" t="s">
        <v>10817</v>
      </c>
      <c r="U23" s="435">
        <v>199566787</v>
      </c>
      <c r="V23">
        <f t="shared" si="0"/>
        <v>45000</v>
      </c>
    </row>
    <row r="24" spans="1:22" ht="102">
      <c r="A24" s="260">
        <v>17</v>
      </c>
      <c r="B24" s="11"/>
      <c r="C24" s="219" t="s">
        <v>8701</v>
      </c>
      <c r="D24" s="219" t="s">
        <v>8702</v>
      </c>
      <c r="E24" s="219" t="s">
        <v>10818</v>
      </c>
      <c r="F24" s="11" t="s">
        <v>30</v>
      </c>
      <c r="G24" s="436" t="s">
        <v>31</v>
      </c>
      <c r="H24" s="435" t="s">
        <v>32</v>
      </c>
      <c r="I24" s="435" t="s">
        <v>6</v>
      </c>
      <c r="J24" s="219" t="s">
        <v>10819</v>
      </c>
      <c r="K24" s="239" t="s">
        <v>10815</v>
      </c>
      <c r="L24" s="436" t="s">
        <v>1724</v>
      </c>
      <c r="M24" s="436" t="s">
        <v>10742</v>
      </c>
      <c r="N24" s="11">
        <v>150000</v>
      </c>
      <c r="O24" s="11" t="s">
        <v>6600</v>
      </c>
      <c r="P24" s="435">
        <v>50000</v>
      </c>
      <c r="Q24" s="11" t="s">
        <v>10423</v>
      </c>
      <c r="R24" s="11" t="s">
        <v>8543</v>
      </c>
      <c r="S24" s="427" t="s">
        <v>10820</v>
      </c>
      <c r="T24" s="437" t="s">
        <v>10821</v>
      </c>
      <c r="U24" s="436">
        <v>478129100</v>
      </c>
      <c r="V24">
        <f t="shared" si="0"/>
        <v>45000</v>
      </c>
    </row>
    <row r="25" spans="1:22" ht="153">
      <c r="A25" s="230">
        <v>18</v>
      </c>
      <c r="B25" s="11"/>
      <c r="C25" s="219" t="s">
        <v>10822</v>
      </c>
      <c r="D25" s="219" t="s">
        <v>10823</v>
      </c>
      <c r="E25" s="219" t="s">
        <v>10824</v>
      </c>
      <c r="F25" s="11" t="s">
        <v>30</v>
      </c>
      <c r="G25" s="436" t="s">
        <v>31</v>
      </c>
      <c r="H25" s="435" t="s">
        <v>32</v>
      </c>
      <c r="I25" s="435" t="s">
        <v>6</v>
      </c>
      <c r="J25" s="219" t="s">
        <v>10825</v>
      </c>
      <c r="K25" s="239" t="s">
        <v>10815</v>
      </c>
      <c r="L25" s="436" t="s">
        <v>1724</v>
      </c>
      <c r="M25" s="436" t="s">
        <v>10742</v>
      </c>
      <c r="N25" s="11">
        <v>180000</v>
      </c>
      <c r="O25" s="11" t="s">
        <v>8722</v>
      </c>
      <c r="P25" s="435">
        <v>50000</v>
      </c>
      <c r="Q25" s="11" t="s">
        <v>10423</v>
      </c>
      <c r="R25" s="11" t="s">
        <v>8543</v>
      </c>
      <c r="S25" s="427" t="s">
        <v>10826</v>
      </c>
      <c r="T25" s="437" t="s">
        <v>10827</v>
      </c>
      <c r="U25" s="436">
        <v>476570960</v>
      </c>
      <c r="V25">
        <f t="shared" si="0"/>
        <v>45000</v>
      </c>
    </row>
    <row r="26" spans="1:22" ht="114.75">
      <c r="A26" s="260">
        <v>19</v>
      </c>
      <c r="B26" s="11"/>
      <c r="C26" s="239" t="s">
        <v>10828</v>
      </c>
      <c r="D26" s="239" t="s">
        <v>10829</v>
      </c>
      <c r="E26" s="239" t="s">
        <v>10830</v>
      </c>
      <c r="F26" s="11" t="s">
        <v>30</v>
      </c>
      <c r="G26" s="435" t="s">
        <v>31</v>
      </c>
      <c r="H26" s="435" t="s">
        <v>32</v>
      </c>
      <c r="I26" s="435" t="s">
        <v>6</v>
      </c>
      <c r="J26" s="219" t="s">
        <v>10773</v>
      </c>
      <c r="K26" s="219" t="s">
        <v>10774</v>
      </c>
      <c r="L26" s="436" t="s">
        <v>10698</v>
      </c>
      <c r="M26" s="438" t="s">
        <v>10831</v>
      </c>
      <c r="N26" s="11">
        <v>195000</v>
      </c>
      <c r="O26" s="11" t="s">
        <v>8834</v>
      </c>
      <c r="P26" s="163">
        <v>50000</v>
      </c>
      <c r="Q26" s="11" t="s">
        <v>10832</v>
      </c>
      <c r="R26" s="11" t="s">
        <v>8488</v>
      </c>
      <c r="S26" s="427" t="s">
        <v>10833</v>
      </c>
      <c r="T26" s="427" t="s">
        <v>10834</v>
      </c>
      <c r="U26" s="435">
        <v>476459075</v>
      </c>
      <c r="V26">
        <f t="shared" si="0"/>
        <v>45000</v>
      </c>
    </row>
    <row r="27" spans="1:22" ht="96">
      <c r="A27" s="230">
        <v>20</v>
      </c>
      <c r="B27" s="11"/>
      <c r="C27" s="242" t="s">
        <v>10835</v>
      </c>
      <c r="D27" s="242" t="s">
        <v>8710</v>
      </c>
      <c r="E27" s="242" t="s">
        <v>10836</v>
      </c>
      <c r="F27" s="11" t="s">
        <v>30</v>
      </c>
      <c r="G27" s="435" t="s">
        <v>31</v>
      </c>
      <c r="H27" s="435" t="s">
        <v>32</v>
      </c>
      <c r="I27" s="435" t="s">
        <v>6</v>
      </c>
      <c r="J27" s="219" t="s">
        <v>10837</v>
      </c>
      <c r="K27" s="239" t="s">
        <v>10815</v>
      </c>
      <c r="L27" s="436" t="s">
        <v>1724</v>
      </c>
      <c r="M27" s="436" t="s">
        <v>10742</v>
      </c>
      <c r="N27" s="11">
        <v>200000</v>
      </c>
      <c r="O27" s="11" t="s">
        <v>10838</v>
      </c>
      <c r="P27" s="163">
        <v>50000</v>
      </c>
      <c r="Q27" s="11" t="s">
        <v>10832</v>
      </c>
      <c r="R27" s="11" t="s">
        <v>8535</v>
      </c>
      <c r="S27" s="193" t="s">
        <v>10839</v>
      </c>
      <c r="T27" s="427" t="s">
        <v>10840</v>
      </c>
      <c r="U27" s="435">
        <v>476571984</v>
      </c>
      <c r="V27">
        <f t="shared" si="0"/>
        <v>45000</v>
      </c>
    </row>
    <row r="28" spans="1:22" ht="76.5">
      <c r="A28" s="260">
        <v>21</v>
      </c>
      <c r="B28" s="11"/>
      <c r="C28" s="219" t="s">
        <v>10841</v>
      </c>
      <c r="D28" s="219" t="s">
        <v>10262</v>
      </c>
      <c r="E28" s="219" t="s">
        <v>10842</v>
      </c>
      <c r="F28" s="11" t="s">
        <v>30</v>
      </c>
      <c r="G28" s="435" t="s">
        <v>31</v>
      </c>
      <c r="H28" s="435" t="s">
        <v>32</v>
      </c>
      <c r="I28" s="435" t="s">
        <v>6</v>
      </c>
      <c r="J28" s="439" t="s">
        <v>1952</v>
      </c>
      <c r="K28" s="239" t="s">
        <v>10815</v>
      </c>
      <c r="L28" s="239" t="s">
        <v>10843</v>
      </c>
      <c r="M28" s="436" t="s">
        <v>10742</v>
      </c>
      <c r="N28" s="11">
        <v>43400</v>
      </c>
      <c r="O28" s="11" t="s">
        <v>8834</v>
      </c>
      <c r="P28" s="440">
        <v>24200</v>
      </c>
      <c r="Q28" s="11" t="s">
        <v>10832</v>
      </c>
      <c r="R28" s="11" t="s">
        <v>8488</v>
      </c>
      <c r="S28" s="441" t="s">
        <v>10844</v>
      </c>
      <c r="T28" s="437" t="s">
        <v>10845</v>
      </c>
      <c r="U28" s="436">
        <v>476379552</v>
      </c>
      <c r="V28">
        <f t="shared" si="0"/>
        <v>21780</v>
      </c>
    </row>
    <row r="29" spans="1:22" ht="72">
      <c r="A29" s="230">
        <v>22</v>
      </c>
      <c r="B29" s="11"/>
      <c r="C29" s="242" t="s">
        <v>10846</v>
      </c>
      <c r="D29" s="242" t="s">
        <v>10847</v>
      </c>
      <c r="E29" s="242" t="s">
        <v>10848</v>
      </c>
      <c r="F29" s="11" t="s">
        <v>30</v>
      </c>
      <c r="G29" s="424" t="s">
        <v>31</v>
      </c>
      <c r="H29" s="435" t="s">
        <v>41</v>
      </c>
      <c r="I29" s="435" t="s">
        <v>6</v>
      </c>
      <c r="J29" s="425" t="s">
        <v>10849</v>
      </c>
      <c r="K29" s="425" t="s">
        <v>10849</v>
      </c>
      <c r="L29" s="425" t="s">
        <v>10850</v>
      </c>
      <c r="M29" s="442" t="s">
        <v>10742</v>
      </c>
      <c r="N29" s="11">
        <v>150000</v>
      </c>
      <c r="O29" s="11" t="s">
        <v>10775</v>
      </c>
      <c r="P29" s="424">
        <v>50000</v>
      </c>
      <c r="Q29" s="11" t="s">
        <v>10851</v>
      </c>
      <c r="R29" s="11" t="s">
        <v>3004</v>
      </c>
      <c r="S29" s="266" t="s">
        <v>10852</v>
      </c>
      <c r="T29" s="266" t="s">
        <v>10853</v>
      </c>
      <c r="U29" s="424">
        <v>476379021</v>
      </c>
      <c r="V29">
        <f t="shared" si="0"/>
        <v>45000</v>
      </c>
    </row>
    <row r="30" spans="1:22" ht="96">
      <c r="A30" s="260">
        <v>23</v>
      </c>
      <c r="B30" s="11"/>
      <c r="C30" s="242" t="s">
        <v>10854</v>
      </c>
      <c r="D30" s="242" t="s">
        <v>6896</v>
      </c>
      <c r="E30" s="242" t="s">
        <v>10855</v>
      </c>
      <c r="F30" s="11" t="s">
        <v>30</v>
      </c>
      <c r="G30" s="424" t="s">
        <v>31</v>
      </c>
      <c r="H30" s="435" t="s">
        <v>32</v>
      </c>
      <c r="I30" s="435" t="s">
        <v>6</v>
      </c>
      <c r="J30" s="425" t="s">
        <v>10856</v>
      </c>
      <c r="K30" s="425" t="s">
        <v>10791</v>
      </c>
      <c r="L30" s="425" t="s">
        <v>10857</v>
      </c>
      <c r="M30" s="442" t="s">
        <v>10742</v>
      </c>
      <c r="N30" s="260">
        <v>113240</v>
      </c>
      <c r="O30" s="11" t="s">
        <v>10775</v>
      </c>
      <c r="P30" s="424">
        <v>34750</v>
      </c>
      <c r="Q30" s="11" t="s">
        <v>10851</v>
      </c>
      <c r="R30" s="11" t="s">
        <v>3004</v>
      </c>
      <c r="S30" s="266" t="s">
        <v>10858</v>
      </c>
      <c r="T30" s="266" t="s">
        <v>10859</v>
      </c>
      <c r="U30" s="424">
        <v>476378988</v>
      </c>
      <c r="V30">
        <f t="shared" si="0"/>
        <v>31275</v>
      </c>
    </row>
    <row r="31" spans="1:22" ht="108">
      <c r="A31" s="230">
        <v>24</v>
      </c>
      <c r="B31" s="11"/>
      <c r="C31" s="242" t="s">
        <v>10860</v>
      </c>
      <c r="D31" s="242" t="s">
        <v>10861</v>
      </c>
      <c r="E31" s="242" t="s">
        <v>10862</v>
      </c>
      <c r="F31" s="11" t="s">
        <v>30</v>
      </c>
      <c r="G31" s="424" t="s">
        <v>31</v>
      </c>
      <c r="H31" s="435" t="s">
        <v>41</v>
      </c>
      <c r="I31" s="435" t="s">
        <v>6</v>
      </c>
      <c r="J31" s="425" t="s">
        <v>10773</v>
      </c>
      <c r="K31" s="425" t="s">
        <v>10774</v>
      </c>
      <c r="L31" s="443" t="s">
        <v>10698</v>
      </c>
      <c r="M31" s="442" t="s">
        <v>10831</v>
      </c>
      <c r="N31" s="11">
        <v>195000</v>
      </c>
      <c r="O31" s="11" t="s">
        <v>10760</v>
      </c>
      <c r="P31" s="424">
        <v>50000</v>
      </c>
      <c r="Q31" s="11" t="s">
        <v>10851</v>
      </c>
      <c r="R31" s="11" t="s">
        <v>3011</v>
      </c>
      <c r="S31" s="266" t="s">
        <v>10863</v>
      </c>
      <c r="T31" s="266" t="s">
        <v>10864</v>
      </c>
      <c r="U31" s="424">
        <v>476379293</v>
      </c>
      <c r="V31">
        <f t="shared" si="0"/>
        <v>45000</v>
      </c>
    </row>
    <row r="32" spans="1:22" ht="120">
      <c r="A32" s="260">
        <v>25</v>
      </c>
      <c r="B32" s="11"/>
      <c r="C32" s="375" t="s">
        <v>10865</v>
      </c>
      <c r="D32" s="425" t="s">
        <v>10866</v>
      </c>
      <c r="E32" s="242" t="s">
        <v>10867</v>
      </c>
      <c r="F32" s="11" t="s">
        <v>30</v>
      </c>
      <c r="G32" s="424" t="s">
        <v>31</v>
      </c>
      <c r="H32" s="435" t="s">
        <v>32</v>
      </c>
      <c r="I32" s="435" t="s">
        <v>6</v>
      </c>
      <c r="J32" s="444" t="s">
        <v>10868</v>
      </c>
      <c r="K32" s="242" t="s">
        <v>10791</v>
      </c>
      <c r="L32" s="242" t="s">
        <v>10734</v>
      </c>
      <c r="M32" s="424" t="s">
        <v>10742</v>
      </c>
      <c r="N32" s="11">
        <v>76000</v>
      </c>
      <c r="O32" s="11" t="s">
        <v>10760</v>
      </c>
      <c r="P32" s="424">
        <v>38000</v>
      </c>
      <c r="Q32" s="11" t="s">
        <v>10851</v>
      </c>
      <c r="R32" s="445" t="s">
        <v>6482</v>
      </c>
      <c r="S32" s="261" t="s">
        <v>10869</v>
      </c>
      <c r="T32" s="446" t="s">
        <v>10870</v>
      </c>
      <c r="U32" s="443">
        <v>476596815</v>
      </c>
      <c r="V32">
        <f t="shared" si="0"/>
        <v>34200</v>
      </c>
    </row>
    <row r="33" spans="1:22" ht="132">
      <c r="A33" s="230">
        <v>26</v>
      </c>
      <c r="B33" s="11"/>
      <c r="C33" s="425" t="s">
        <v>10871</v>
      </c>
      <c r="D33" s="425" t="s">
        <v>8616</v>
      </c>
      <c r="E33" s="425" t="s">
        <v>10872</v>
      </c>
      <c r="F33" s="11" t="s">
        <v>30</v>
      </c>
      <c r="G33" s="424" t="s">
        <v>31</v>
      </c>
      <c r="H33" s="435" t="s">
        <v>41</v>
      </c>
      <c r="I33" s="435" t="s">
        <v>6</v>
      </c>
      <c r="J33" s="425" t="s">
        <v>10873</v>
      </c>
      <c r="K33" s="425" t="s">
        <v>10874</v>
      </c>
      <c r="L33" s="425" t="s">
        <v>10857</v>
      </c>
      <c r="M33" s="442" t="s">
        <v>10742</v>
      </c>
      <c r="N33" s="11">
        <v>99500</v>
      </c>
      <c r="O33" s="11" t="s">
        <v>10760</v>
      </c>
      <c r="P33" s="424">
        <v>50000</v>
      </c>
      <c r="Q33" s="11" t="s">
        <v>10851</v>
      </c>
      <c r="R33" s="11" t="s">
        <v>3011</v>
      </c>
      <c r="S33" s="242">
        <v>3157440500</v>
      </c>
      <c r="T33" s="446" t="s">
        <v>10875</v>
      </c>
      <c r="U33" s="443">
        <v>476459377</v>
      </c>
      <c r="V33">
        <f t="shared" si="0"/>
        <v>45000</v>
      </c>
    </row>
    <row r="34" spans="1:22" ht="90">
      <c r="A34" s="260">
        <v>27</v>
      </c>
      <c r="B34" s="28"/>
      <c r="C34" s="164" t="s">
        <v>8587</v>
      </c>
      <c r="D34" s="164" t="s">
        <v>12011</v>
      </c>
      <c r="E34" s="164" t="s">
        <v>12012</v>
      </c>
      <c r="F34" s="164" t="s">
        <v>30</v>
      </c>
      <c r="G34" s="289" t="s">
        <v>31</v>
      </c>
      <c r="H34" s="449" t="s">
        <v>32</v>
      </c>
      <c r="I34" s="449" t="s">
        <v>6</v>
      </c>
      <c r="J34" s="148" t="s">
        <v>8769</v>
      </c>
      <c r="K34" s="148" t="s">
        <v>8770</v>
      </c>
      <c r="L34" s="51" t="s">
        <v>1724</v>
      </c>
      <c r="M34" s="167" t="s">
        <v>8655</v>
      </c>
      <c r="N34" s="28">
        <v>80000</v>
      </c>
      <c r="O34" s="219" t="s">
        <v>8841</v>
      </c>
      <c r="P34" s="28">
        <v>50000</v>
      </c>
      <c r="Q34" s="436" t="s">
        <v>11072</v>
      </c>
      <c r="R34" s="28" t="s">
        <v>8488</v>
      </c>
      <c r="S34" s="461" t="s">
        <v>12013</v>
      </c>
      <c r="T34" s="461" t="s">
        <v>12014</v>
      </c>
      <c r="U34" s="461" t="s">
        <v>12015</v>
      </c>
      <c r="V34">
        <f t="shared" si="0"/>
        <v>45000</v>
      </c>
    </row>
    <row r="35" spans="1:22" ht="105">
      <c r="A35" s="230">
        <v>28</v>
      </c>
      <c r="B35" s="28"/>
      <c r="C35" s="449" t="s">
        <v>12016</v>
      </c>
      <c r="D35" s="449" t="s">
        <v>8053</v>
      </c>
      <c r="E35" s="449" t="s">
        <v>12017</v>
      </c>
      <c r="F35" s="164" t="s">
        <v>30</v>
      </c>
      <c r="G35" s="163" t="s">
        <v>31</v>
      </c>
      <c r="H35" s="449" t="s">
        <v>32</v>
      </c>
      <c r="I35" s="449" t="s">
        <v>6</v>
      </c>
      <c r="J35" s="449" t="s">
        <v>12018</v>
      </c>
      <c r="K35" s="449" t="s">
        <v>12019</v>
      </c>
      <c r="L35" s="449" t="s">
        <v>1724</v>
      </c>
      <c r="M35" s="167" t="s">
        <v>10742</v>
      </c>
      <c r="N35" s="28">
        <v>190000</v>
      </c>
      <c r="O35" s="383" t="s">
        <v>6600</v>
      </c>
      <c r="P35" s="28">
        <v>50000</v>
      </c>
      <c r="Q35" s="436" t="s">
        <v>12020</v>
      </c>
      <c r="R35" s="28" t="s">
        <v>8488</v>
      </c>
      <c r="S35" s="193" t="s">
        <v>12021</v>
      </c>
      <c r="T35" s="193" t="s">
        <v>12022</v>
      </c>
      <c r="U35" s="193" t="s">
        <v>12023</v>
      </c>
      <c r="V35">
        <f t="shared" si="0"/>
        <v>45000</v>
      </c>
    </row>
    <row r="36" spans="1:22" ht="63.75">
      <c r="A36" s="260">
        <v>29</v>
      </c>
      <c r="B36" s="436"/>
      <c r="C36" s="742" t="s">
        <v>12563</v>
      </c>
      <c r="D36" s="742" t="s">
        <v>12564</v>
      </c>
      <c r="E36" s="742" t="s">
        <v>12565</v>
      </c>
      <c r="F36" s="383" t="s">
        <v>30</v>
      </c>
      <c r="G36" s="435" t="s">
        <v>31</v>
      </c>
      <c r="H36" s="435" t="s">
        <v>32</v>
      </c>
      <c r="I36" s="435" t="s">
        <v>6</v>
      </c>
      <c r="J36" s="742" t="s">
        <v>12566</v>
      </c>
      <c r="K36" s="742" t="s">
        <v>12567</v>
      </c>
      <c r="L36" s="742" t="s">
        <v>10734</v>
      </c>
      <c r="M36" s="438" t="s">
        <v>10742</v>
      </c>
      <c r="N36" s="436">
        <v>150000</v>
      </c>
      <c r="O36" s="383" t="s">
        <v>10775</v>
      </c>
      <c r="P36" s="435">
        <v>50000</v>
      </c>
      <c r="Q36" s="383" t="s">
        <v>11802</v>
      </c>
      <c r="R36" s="436" t="s">
        <v>8488</v>
      </c>
      <c r="S36" s="427" t="s">
        <v>12568</v>
      </c>
      <c r="T36" s="427" t="s">
        <v>12569</v>
      </c>
      <c r="U36" s="427" t="s">
        <v>12570</v>
      </c>
    </row>
    <row r="37" spans="1:22" ht="102">
      <c r="A37" s="230">
        <v>30</v>
      </c>
      <c r="B37" s="436"/>
      <c r="C37" s="742" t="s">
        <v>12571</v>
      </c>
      <c r="D37" s="742" t="s">
        <v>12572</v>
      </c>
      <c r="E37" s="742" t="s">
        <v>12573</v>
      </c>
      <c r="F37" s="383" t="s">
        <v>30</v>
      </c>
      <c r="G37" s="435" t="s">
        <v>31</v>
      </c>
      <c r="H37" s="435" t="s">
        <v>41</v>
      </c>
      <c r="I37" s="435" t="s">
        <v>6</v>
      </c>
      <c r="J37" s="742" t="s">
        <v>12574</v>
      </c>
      <c r="K37" s="742" t="s">
        <v>12575</v>
      </c>
      <c r="L37" s="436" t="s">
        <v>10698</v>
      </c>
      <c r="M37" s="438" t="s">
        <v>10831</v>
      </c>
      <c r="N37" s="436">
        <v>157500</v>
      </c>
      <c r="O37" s="436" t="s">
        <v>8656</v>
      </c>
      <c r="P37" s="435">
        <v>45000</v>
      </c>
      <c r="Q37" s="383" t="s">
        <v>11802</v>
      </c>
      <c r="R37" s="436" t="s">
        <v>8543</v>
      </c>
      <c r="S37" s="427" t="s">
        <v>12576</v>
      </c>
      <c r="T37" s="427" t="s">
        <v>12577</v>
      </c>
      <c r="U37" s="427" t="s">
        <v>12578</v>
      </c>
    </row>
    <row r="38" spans="1:22" ht="63.75">
      <c r="A38" s="260">
        <v>31</v>
      </c>
      <c r="B38" s="436"/>
      <c r="C38" s="742" t="s">
        <v>12579</v>
      </c>
      <c r="D38" s="742" t="s">
        <v>12580</v>
      </c>
      <c r="E38" s="742" t="s">
        <v>12581</v>
      </c>
      <c r="F38" s="383" t="s">
        <v>30</v>
      </c>
      <c r="G38" s="435" t="s">
        <v>31</v>
      </c>
      <c r="H38" s="435" t="s">
        <v>32</v>
      </c>
      <c r="I38" s="435" t="s">
        <v>6</v>
      </c>
      <c r="J38" s="742" t="s">
        <v>12566</v>
      </c>
      <c r="K38" s="742" t="s">
        <v>12567</v>
      </c>
      <c r="L38" s="742" t="s">
        <v>10734</v>
      </c>
      <c r="M38" s="438" t="s">
        <v>10742</v>
      </c>
      <c r="N38" s="436">
        <v>150000</v>
      </c>
      <c r="O38" s="436" t="s">
        <v>6600</v>
      </c>
      <c r="P38" s="435">
        <v>50000</v>
      </c>
      <c r="Q38" s="383" t="s">
        <v>11802</v>
      </c>
      <c r="R38" s="436" t="s">
        <v>8488</v>
      </c>
      <c r="S38" s="427" t="s">
        <v>12582</v>
      </c>
      <c r="T38" s="427" t="s">
        <v>12583</v>
      </c>
      <c r="U38" s="427" t="s">
        <v>12584</v>
      </c>
    </row>
    <row r="39" spans="1:22" ht="63.75">
      <c r="A39" s="230">
        <v>32</v>
      </c>
      <c r="B39" s="436"/>
      <c r="C39" s="742" t="s">
        <v>12585</v>
      </c>
      <c r="D39" s="742" t="s">
        <v>7241</v>
      </c>
      <c r="E39" s="742" t="s">
        <v>12565</v>
      </c>
      <c r="F39" s="383" t="s">
        <v>30</v>
      </c>
      <c r="G39" s="435" t="s">
        <v>31</v>
      </c>
      <c r="H39" s="435" t="s">
        <v>32</v>
      </c>
      <c r="I39" s="435" t="s">
        <v>6</v>
      </c>
      <c r="J39" s="742" t="s">
        <v>12566</v>
      </c>
      <c r="K39" s="742" t="s">
        <v>12567</v>
      </c>
      <c r="L39" s="742" t="s">
        <v>10734</v>
      </c>
      <c r="M39" s="438" t="s">
        <v>10742</v>
      </c>
      <c r="N39" s="436">
        <v>150000</v>
      </c>
      <c r="O39" s="436" t="s">
        <v>8722</v>
      </c>
      <c r="P39" s="435">
        <v>50000</v>
      </c>
      <c r="Q39" s="383" t="s">
        <v>11802</v>
      </c>
      <c r="R39" s="436" t="s">
        <v>8488</v>
      </c>
      <c r="S39" s="427" t="s">
        <v>12586</v>
      </c>
      <c r="T39" s="427" t="s">
        <v>12587</v>
      </c>
      <c r="U39" s="427" t="s">
        <v>12588</v>
      </c>
    </row>
    <row r="40" spans="1:22" ht="89.25">
      <c r="A40" s="260">
        <v>33</v>
      </c>
      <c r="B40" s="436"/>
      <c r="C40" s="742" t="s">
        <v>8567</v>
      </c>
      <c r="D40" s="742" t="s">
        <v>12589</v>
      </c>
      <c r="E40" s="742" t="s">
        <v>12590</v>
      </c>
      <c r="F40" s="436" t="s">
        <v>30</v>
      </c>
      <c r="G40" s="435" t="s">
        <v>31</v>
      </c>
      <c r="H40" s="435" t="s">
        <v>32</v>
      </c>
      <c r="I40" s="435" t="s">
        <v>6</v>
      </c>
      <c r="J40" s="435" t="s">
        <v>11026</v>
      </c>
      <c r="K40" s="742" t="s">
        <v>12591</v>
      </c>
      <c r="L40" s="742" t="s">
        <v>12592</v>
      </c>
      <c r="M40" s="435" t="s">
        <v>10793</v>
      </c>
      <c r="N40" s="436">
        <v>150000</v>
      </c>
      <c r="O40" s="436" t="s">
        <v>8841</v>
      </c>
      <c r="P40" s="742">
        <v>50000</v>
      </c>
      <c r="Q40" s="436" t="s">
        <v>12593</v>
      </c>
      <c r="R40" s="436" t="s">
        <v>8488</v>
      </c>
      <c r="S40" s="427" t="s">
        <v>12594</v>
      </c>
      <c r="T40" s="427" t="s">
        <v>12595</v>
      </c>
      <c r="U40" s="427" t="s">
        <v>12596</v>
      </c>
    </row>
    <row r="41" spans="1:22" ht="89.25">
      <c r="A41" s="230">
        <v>34</v>
      </c>
      <c r="B41" s="436"/>
      <c r="C41" s="742" t="s">
        <v>8811</v>
      </c>
      <c r="D41" s="742" t="s">
        <v>9794</v>
      </c>
      <c r="E41" s="742" t="s">
        <v>12597</v>
      </c>
      <c r="F41" s="436" t="s">
        <v>30</v>
      </c>
      <c r="G41" s="435" t="s">
        <v>31</v>
      </c>
      <c r="H41" s="435" t="s">
        <v>32</v>
      </c>
      <c r="I41" s="435" t="s">
        <v>6</v>
      </c>
      <c r="J41" s="742" t="s">
        <v>12598</v>
      </c>
      <c r="K41" s="435" t="s">
        <v>8777</v>
      </c>
      <c r="L41" s="435" t="s">
        <v>1724</v>
      </c>
      <c r="M41" s="435" t="s">
        <v>10742</v>
      </c>
      <c r="N41" s="436">
        <v>185000</v>
      </c>
      <c r="O41" s="436" t="s">
        <v>8786</v>
      </c>
      <c r="P41" s="435">
        <v>50000</v>
      </c>
      <c r="Q41" s="436" t="s">
        <v>12593</v>
      </c>
      <c r="R41" s="436" t="s">
        <v>8488</v>
      </c>
      <c r="S41" s="427">
        <v>61201403474</v>
      </c>
      <c r="T41" s="751" t="s">
        <v>8818</v>
      </c>
      <c r="U41" s="427" t="s">
        <v>12599</v>
      </c>
    </row>
    <row r="42" spans="1:22" ht="102">
      <c r="A42" s="260">
        <v>35</v>
      </c>
      <c r="B42" s="436"/>
      <c r="C42" s="742" t="s">
        <v>8536</v>
      </c>
      <c r="D42" s="742" t="s">
        <v>12600</v>
      </c>
      <c r="E42" s="742" t="s">
        <v>12601</v>
      </c>
      <c r="F42" s="436" t="s">
        <v>30</v>
      </c>
      <c r="G42" s="435" t="s">
        <v>31</v>
      </c>
      <c r="H42" s="435" t="s">
        <v>32</v>
      </c>
      <c r="I42" s="435" t="s">
        <v>6</v>
      </c>
      <c r="J42" s="742" t="s">
        <v>12602</v>
      </c>
      <c r="K42" s="742" t="s">
        <v>12575</v>
      </c>
      <c r="L42" s="435" t="s">
        <v>3000</v>
      </c>
      <c r="M42" s="435" t="s">
        <v>10831</v>
      </c>
      <c r="N42" s="436">
        <v>112500</v>
      </c>
      <c r="O42" s="436" t="s">
        <v>12603</v>
      </c>
      <c r="P42" s="435">
        <v>22500</v>
      </c>
      <c r="Q42" s="436" t="s">
        <v>12593</v>
      </c>
      <c r="R42" s="436" t="s">
        <v>8543</v>
      </c>
      <c r="S42" s="427" t="s">
        <v>12604</v>
      </c>
      <c r="T42" s="751" t="s">
        <v>12605</v>
      </c>
      <c r="U42" s="427" t="s">
        <v>12606</v>
      </c>
    </row>
    <row r="43" spans="1:22" ht="76.5">
      <c r="A43" s="230">
        <v>36</v>
      </c>
      <c r="B43" s="436"/>
      <c r="C43" s="742" t="s">
        <v>12607</v>
      </c>
      <c r="D43" s="742" t="s">
        <v>12608</v>
      </c>
      <c r="E43" s="742" t="s">
        <v>12609</v>
      </c>
      <c r="F43" s="436" t="s">
        <v>30</v>
      </c>
      <c r="G43" s="435" t="s">
        <v>31</v>
      </c>
      <c r="H43" s="435" t="s">
        <v>32</v>
      </c>
      <c r="I43" s="435" t="s">
        <v>6</v>
      </c>
      <c r="J43" s="742" t="s">
        <v>12610</v>
      </c>
      <c r="K43" s="742" t="s">
        <v>12019</v>
      </c>
      <c r="L43" s="742" t="s">
        <v>12611</v>
      </c>
      <c r="M43" s="435" t="s">
        <v>10742</v>
      </c>
      <c r="N43" s="436">
        <v>200000</v>
      </c>
      <c r="O43" s="436" t="s">
        <v>6600</v>
      </c>
      <c r="P43" s="742">
        <v>50000</v>
      </c>
      <c r="Q43" s="436" t="s">
        <v>12612</v>
      </c>
      <c r="R43" s="436" t="s">
        <v>8543</v>
      </c>
      <c r="S43" s="427" t="s">
        <v>12613</v>
      </c>
      <c r="T43" s="427" t="s">
        <v>12614</v>
      </c>
      <c r="U43" s="427" t="s">
        <v>12615</v>
      </c>
    </row>
    <row r="44" spans="1:22" ht="89.25">
      <c r="A44" s="260">
        <v>37</v>
      </c>
      <c r="B44" s="436"/>
      <c r="C44" s="742" t="s">
        <v>12616</v>
      </c>
      <c r="D44" s="742" t="s">
        <v>7148</v>
      </c>
      <c r="E44" s="742" t="s">
        <v>12617</v>
      </c>
      <c r="F44" s="436" t="s">
        <v>30</v>
      </c>
      <c r="G44" s="435" t="s">
        <v>31</v>
      </c>
      <c r="H44" s="435" t="s">
        <v>32</v>
      </c>
      <c r="I44" s="435" t="s">
        <v>6</v>
      </c>
      <c r="J44" s="742" t="s">
        <v>12574</v>
      </c>
      <c r="K44" s="742" t="s">
        <v>12575</v>
      </c>
      <c r="L44" s="435" t="s">
        <v>3000</v>
      </c>
      <c r="M44" s="435" t="s">
        <v>10831</v>
      </c>
      <c r="N44" s="436">
        <v>157500</v>
      </c>
      <c r="O44" s="436" t="s">
        <v>8718</v>
      </c>
      <c r="P44" s="435">
        <v>45000</v>
      </c>
      <c r="Q44" s="436" t="s">
        <v>12612</v>
      </c>
      <c r="R44" s="436" t="s">
        <v>8543</v>
      </c>
      <c r="S44" s="427">
        <v>61153468946</v>
      </c>
      <c r="T44" s="427" t="s">
        <v>12618</v>
      </c>
      <c r="U44" s="427" t="s">
        <v>12619</v>
      </c>
    </row>
    <row r="45" spans="1:22" ht="165">
      <c r="A45" s="230">
        <v>38</v>
      </c>
      <c r="B45" s="28"/>
      <c r="C45" s="782" t="s">
        <v>8611</v>
      </c>
      <c r="D45" s="782" t="s">
        <v>8612</v>
      </c>
      <c r="E45" s="743" t="s">
        <v>12675</v>
      </c>
      <c r="F45" s="28" t="s">
        <v>30</v>
      </c>
      <c r="G45" s="163" t="s">
        <v>31</v>
      </c>
      <c r="H45" s="782" t="s">
        <v>32</v>
      </c>
      <c r="I45" s="783" t="s">
        <v>6</v>
      </c>
      <c r="J45" s="743" t="s">
        <v>12676</v>
      </c>
      <c r="K45" s="743" t="s">
        <v>8777</v>
      </c>
      <c r="L45" s="743" t="s">
        <v>1724</v>
      </c>
      <c r="M45" s="743" t="s">
        <v>10742</v>
      </c>
      <c r="N45" s="28">
        <v>200000</v>
      </c>
      <c r="O45" s="169" t="s">
        <v>10775</v>
      </c>
      <c r="P45" s="743">
        <v>50000</v>
      </c>
      <c r="Q45" s="169" t="s">
        <v>12677</v>
      </c>
      <c r="R45" s="28" t="s">
        <v>8488</v>
      </c>
      <c r="S45" s="784" t="s">
        <v>8845</v>
      </c>
      <c r="T45" s="193" t="s">
        <v>8846</v>
      </c>
      <c r="U45" s="478" t="s">
        <v>12678</v>
      </c>
    </row>
    <row r="46" spans="1:22" ht="90">
      <c r="A46" s="260">
        <v>39</v>
      </c>
      <c r="B46" s="28"/>
      <c r="C46" s="782" t="s">
        <v>8780</v>
      </c>
      <c r="D46" s="782" t="s">
        <v>8781</v>
      </c>
      <c r="E46" s="743" t="s">
        <v>12679</v>
      </c>
      <c r="F46" s="28" t="s">
        <v>30</v>
      </c>
      <c r="G46" s="163" t="s">
        <v>8783</v>
      </c>
      <c r="H46" s="782" t="s">
        <v>32</v>
      </c>
      <c r="I46" s="783" t="s">
        <v>6</v>
      </c>
      <c r="J46" s="743" t="s">
        <v>12680</v>
      </c>
      <c r="K46" s="743" t="s">
        <v>8777</v>
      </c>
      <c r="L46" s="743" t="s">
        <v>1724</v>
      </c>
      <c r="M46" s="743" t="s">
        <v>10742</v>
      </c>
      <c r="N46" s="28">
        <v>98000</v>
      </c>
      <c r="O46" s="169" t="s">
        <v>8786</v>
      </c>
      <c r="P46" s="743">
        <v>49000</v>
      </c>
      <c r="Q46" s="169" t="s">
        <v>12681</v>
      </c>
      <c r="R46" s="169" t="s">
        <v>8488</v>
      </c>
      <c r="S46" s="784" t="s">
        <v>8787</v>
      </c>
      <c r="T46" s="193" t="s">
        <v>8788</v>
      </c>
      <c r="U46" s="478" t="s">
        <v>12682</v>
      </c>
    </row>
    <row r="47" spans="1:22" ht="105">
      <c r="A47" s="230">
        <v>40</v>
      </c>
      <c r="B47" s="28"/>
      <c r="C47" s="782" t="s">
        <v>12683</v>
      </c>
      <c r="D47" s="782" t="s">
        <v>12684</v>
      </c>
      <c r="E47" s="743" t="s">
        <v>12685</v>
      </c>
      <c r="F47" s="28" t="s">
        <v>30</v>
      </c>
      <c r="G47" s="163" t="s">
        <v>31</v>
      </c>
      <c r="H47" s="782" t="s">
        <v>32</v>
      </c>
      <c r="I47" s="783" t="s">
        <v>6</v>
      </c>
      <c r="J47" s="743" t="s">
        <v>12686</v>
      </c>
      <c r="K47" s="743" t="s">
        <v>8777</v>
      </c>
      <c r="L47" s="743" t="s">
        <v>1724</v>
      </c>
      <c r="M47" s="743" t="s">
        <v>10742</v>
      </c>
      <c r="N47" s="28">
        <v>80000</v>
      </c>
      <c r="O47" s="169" t="s">
        <v>8841</v>
      </c>
      <c r="P47" s="743">
        <v>50000</v>
      </c>
      <c r="Q47" s="28" t="s">
        <v>12687</v>
      </c>
      <c r="R47" s="28" t="s">
        <v>8488</v>
      </c>
      <c r="S47" s="784" t="s">
        <v>12688</v>
      </c>
      <c r="T47" s="193" t="s">
        <v>12689</v>
      </c>
      <c r="U47" s="478" t="s">
        <v>12690</v>
      </c>
    </row>
    <row r="48" spans="1:22" ht="135">
      <c r="A48" s="260">
        <v>41</v>
      </c>
      <c r="B48" s="28"/>
      <c r="C48" s="782" t="s">
        <v>12691</v>
      </c>
      <c r="D48" s="782" t="s">
        <v>10634</v>
      </c>
      <c r="E48" s="743" t="s">
        <v>12692</v>
      </c>
      <c r="F48" s="28" t="s">
        <v>30</v>
      </c>
      <c r="G48" s="163" t="s">
        <v>31</v>
      </c>
      <c r="H48" s="747" t="s">
        <v>41</v>
      </c>
      <c r="I48" s="783" t="s">
        <v>6</v>
      </c>
      <c r="J48" s="743" t="s">
        <v>12598</v>
      </c>
      <c r="K48" s="163" t="s">
        <v>8777</v>
      </c>
      <c r="L48" s="163" t="s">
        <v>1724</v>
      </c>
      <c r="M48" s="743" t="s">
        <v>10742</v>
      </c>
      <c r="N48" s="28">
        <v>195000</v>
      </c>
      <c r="O48" s="170" t="s">
        <v>10775</v>
      </c>
      <c r="P48" s="743">
        <v>50000</v>
      </c>
      <c r="Q48" s="28" t="s">
        <v>12687</v>
      </c>
      <c r="R48" s="28" t="s">
        <v>8535</v>
      </c>
      <c r="S48" s="784" t="s">
        <v>12693</v>
      </c>
      <c r="T48" s="193" t="s">
        <v>12694</v>
      </c>
      <c r="U48" s="193" t="s">
        <v>12695</v>
      </c>
    </row>
    <row r="49" spans="1:21" ht="105">
      <c r="A49" s="230">
        <v>42</v>
      </c>
      <c r="B49" s="51"/>
      <c r="C49" s="167" t="s">
        <v>8607</v>
      </c>
      <c r="D49" s="167" t="s">
        <v>8838</v>
      </c>
      <c r="E49" s="164" t="s">
        <v>12716</v>
      </c>
      <c r="F49" s="51" t="s">
        <v>30</v>
      </c>
      <c r="G49" s="289" t="s">
        <v>31</v>
      </c>
      <c r="H49" s="743" t="s">
        <v>32</v>
      </c>
      <c r="I49" s="743" t="s">
        <v>6</v>
      </c>
      <c r="J49" s="148" t="s">
        <v>10837</v>
      </c>
      <c r="K49" s="164" t="s">
        <v>8777</v>
      </c>
      <c r="L49" s="164" t="s">
        <v>10857</v>
      </c>
      <c r="M49" s="289" t="s">
        <v>10742</v>
      </c>
      <c r="N49" s="51">
        <v>190000</v>
      </c>
      <c r="O49" s="51" t="s">
        <v>8841</v>
      </c>
      <c r="P49" s="164">
        <v>50000</v>
      </c>
      <c r="Q49" s="51" t="s">
        <v>12712</v>
      </c>
      <c r="R49" s="51" t="s">
        <v>8543</v>
      </c>
      <c r="S49" s="785" t="s">
        <v>8842</v>
      </c>
      <c r="T49" s="461" t="s">
        <v>8843</v>
      </c>
      <c r="U49" s="786" t="s">
        <v>12717</v>
      </c>
    </row>
    <row r="50" spans="1:21" ht="90">
      <c r="A50" s="260">
        <v>43</v>
      </c>
      <c r="B50" s="51"/>
      <c r="C50" s="167" t="s">
        <v>10765</v>
      </c>
      <c r="D50" s="167" t="s">
        <v>10535</v>
      </c>
      <c r="E50" s="164" t="s">
        <v>12718</v>
      </c>
      <c r="F50" s="51" t="s">
        <v>30</v>
      </c>
      <c r="G50" s="289" t="s">
        <v>31</v>
      </c>
      <c r="H50" s="743" t="s">
        <v>32</v>
      </c>
      <c r="I50" s="743" t="s">
        <v>6</v>
      </c>
      <c r="J50" s="164" t="s">
        <v>12719</v>
      </c>
      <c r="K50" s="164" t="s">
        <v>8777</v>
      </c>
      <c r="L50" s="164" t="s">
        <v>10857</v>
      </c>
      <c r="M50" s="289" t="s">
        <v>10742</v>
      </c>
      <c r="N50" s="51">
        <v>154000</v>
      </c>
      <c r="O50" s="51" t="s">
        <v>10760</v>
      </c>
      <c r="P50" s="164">
        <v>57000</v>
      </c>
      <c r="Q50" s="51" t="s">
        <v>12712</v>
      </c>
      <c r="R50" s="51" t="s">
        <v>8488</v>
      </c>
      <c r="S50" s="787" t="s">
        <v>10769</v>
      </c>
      <c r="T50" s="461" t="s">
        <v>10770</v>
      </c>
      <c r="U50" s="786" t="s">
        <v>10771</v>
      </c>
    </row>
    <row r="51" spans="1:21" ht="120">
      <c r="A51" s="230">
        <v>44</v>
      </c>
      <c r="B51" s="51"/>
      <c r="C51" s="167" t="s">
        <v>12720</v>
      </c>
      <c r="D51" s="167" t="s">
        <v>12721</v>
      </c>
      <c r="E51" s="164" t="s">
        <v>12722</v>
      </c>
      <c r="F51" s="51" t="s">
        <v>30</v>
      </c>
      <c r="G51" s="289" t="s">
        <v>31</v>
      </c>
      <c r="H51" s="743" t="s">
        <v>32</v>
      </c>
      <c r="I51" s="743" t="s">
        <v>6</v>
      </c>
      <c r="J51" s="164" t="s">
        <v>12723</v>
      </c>
      <c r="K51" s="164" t="s">
        <v>12724</v>
      </c>
      <c r="L51" s="164" t="s">
        <v>10857</v>
      </c>
      <c r="M51" s="289" t="s">
        <v>10742</v>
      </c>
      <c r="N51" s="51">
        <v>38400</v>
      </c>
      <c r="O51" s="51" t="s">
        <v>8834</v>
      </c>
      <c r="P51" s="164">
        <v>24200</v>
      </c>
      <c r="Q51" s="51" t="s">
        <v>12712</v>
      </c>
      <c r="R51" s="51" t="s">
        <v>8488</v>
      </c>
      <c r="S51" s="785" t="s">
        <v>12725</v>
      </c>
      <c r="T51" s="461" t="s">
        <v>12726</v>
      </c>
      <c r="U51" s="786" t="s">
        <v>12727</v>
      </c>
    </row>
    <row r="52" spans="1:21" ht="105">
      <c r="A52" s="260">
        <v>45</v>
      </c>
      <c r="B52" s="51"/>
      <c r="C52" s="167" t="s">
        <v>12728</v>
      </c>
      <c r="D52" s="167" t="s">
        <v>12729</v>
      </c>
      <c r="E52" s="164" t="s">
        <v>12730</v>
      </c>
      <c r="F52" s="51" t="s">
        <v>30</v>
      </c>
      <c r="G52" s="289" t="s">
        <v>31</v>
      </c>
      <c r="H52" s="743" t="s">
        <v>32</v>
      </c>
      <c r="I52" s="743" t="s">
        <v>6</v>
      </c>
      <c r="J52" s="164" t="s">
        <v>12574</v>
      </c>
      <c r="K52" s="164" t="s">
        <v>12575</v>
      </c>
      <c r="L52" s="289" t="s">
        <v>10698</v>
      </c>
      <c r="M52" s="167" t="s">
        <v>10831</v>
      </c>
      <c r="N52" s="51">
        <v>202500</v>
      </c>
      <c r="O52" s="51" t="s">
        <v>12731</v>
      </c>
      <c r="P52" s="164">
        <v>22500</v>
      </c>
      <c r="Q52" s="51" t="s">
        <v>12712</v>
      </c>
      <c r="R52" s="51" t="s">
        <v>8670</v>
      </c>
      <c r="S52" s="785" t="s">
        <v>12732</v>
      </c>
      <c r="T52" s="461" t="s">
        <v>12733</v>
      </c>
      <c r="U52" s="786" t="s">
        <v>12734</v>
      </c>
    </row>
    <row r="53" spans="1:21" ht="120">
      <c r="A53" s="230">
        <v>46</v>
      </c>
      <c r="B53" s="51"/>
      <c r="C53" s="167" t="s">
        <v>12735</v>
      </c>
      <c r="D53" s="167" t="s">
        <v>12736</v>
      </c>
      <c r="E53" s="164" t="s">
        <v>12737</v>
      </c>
      <c r="F53" s="51" t="s">
        <v>30</v>
      </c>
      <c r="G53" s="289" t="s">
        <v>31</v>
      </c>
      <c r="H53" s="743" t="s">
        <v>32</v>
      </c>
      <c r="I53" s="743" t="s">
        <v>6</v>
      </c>
      <c r="J53" s="164" t="s">
        <v>12723</v>
      </c>
      <c r="K53" s="164" t="s">
        <v>12724</v>
      </c>
      <c r="L53" s="164" t="s">
        <v>10857</v>
      </c>
      <c r="M53" s="289" t="s">
        <v>10742</v>
      </c>
      <c r="N53" s="51">
        <v>38400</v>
      </c>
      <c r="O53" s="51" t="s">
        <v>8834</v>
      </c>
      <c r="P53" s="164">
        <v>24200</v>
      </c>
      <c r="Q53" s="51" t="s">
        <v>12712</v>
      </c>
      <c r="R53" s="51" t="s">
        <v>8488</v>
      </c>
      <c r="S53" s="785" t="s">
        <v>12738</v>
      </c>
      <c r="T53" s="461" t="s">
        <v>12739</v>
      </c>
      <c r="U53" s="786" t="s">
        <v>12740</v>
      </c>
    </row>
    <row r="54" spans="1:21" ht="105">
      <c r="A54" s="260">
        <v>47</v>
      </c>
      <c r="B54" s="51"/>
      <c r="C54" s="167" t="s">
        <v>10779</v>
      </c>
      <c r="D54" s="167" t="s">
        <v>10780</v>
      </c>
      <c r="E54" s="164" t="s">
        <v>12741</v>
      </c>
      <c r="F54" s="51" t="s">
        <v>30</v>
      </c>
      <c r="G54" s="289" t="s">
        <v>31</v>
      </c>
      <c r="H54" s="743" t="s">
        <v>32</v>
      </c>
      <c r="I54" s="743" t="s">
        <v>6</v>
      </c>
      <c r="J54" s="164" t="s">
        <v>12742</v>
      </c>
      <c r="K54" s="164" t="s">
        <v>12567</v>
      </c>
      <c r="L54" s="164" t="s">
        <v>10734</v>
      </c>
      <c r="M54" s="167" t="s">
        <v>10742</v>
      </c>
      <c r="N54" s="51">
        <v>190000</v>
      </c>
      <c r="O54" s="51" t="s">
        <v>6600</v>
      </c>
      <c r="P54" s="164">
        <v>50000</v>
      </c>
      <c r="Q54" s="51" t="s">
        <v>12712</v>
      </c>
      <c r="R54" s="51" t="s">
        <v>8543</v>
      </c>
      <c r="S54" s="786" t="s">
        <v>12743</v>
      </c>
      <c r="T54" s="461" t="s">
        <v>10786</v>
      </c>
      <c r="U54" s="786" t="s">
        <v>12744</v>
      </c>
    </row>
    <row r="55" spans="1:21" ht="105">
      <c r="A55" s="230">
        <v>48</v>
      </c>
      <c r="B55" s="51"/>
      <c r="C55" s="167" t="s">
        <v>11657</v>
      </c>
      <c r="D55" s="167" t="s">
        <v>12745</v>
      </c>
      <c r="E55" s="164" t="s">
        <v>12746</v>
      </c>
      <c r="F55" s="51" t="s">
        <v>30</v>
      </c>
      <c r="G55" s="289" t="s">
        <v>31</v>
      </c>
      <c r="H55" s="743" t="s">
        <v>32</v>
      </c>
      <c r="I55" s="743" t="s">
        <v>6</v>
      </c>
      <c r="J55" s="164" t="s">
        <v>12723</v>
      </c>
      <c r="K55" s="164" t="s">
        <v>12747</v>
      </c>
      <c r="L55" s="164" t="s">
        <v>10857</v>
      </c>
      <c r="M55" s="289" t="s">
        <v>10742</v>
      </c>
      <c r="N55" s="51">
        <v>38400</v>
      </c>
      <c r="O55" s="51" t="s">
        <v>8834</v>
      </c>
      <c r="P55" s="164">
        <v>24200</v>
      </c>
      <c r="Q55" s="51" t="s">
        <v>12712</v>
      </c>
      <c r="R55" s="51" t="s">
        <v>8488</v>
      </c>
      <c r="S55" s="785" t="s">
        <v>12748</v>
      </c>
      <c r="T55" s="461" t="s">
        <v>12749</v>
      </c>
      <c r="U55" s="786" t="s">
        <v>12750</v>
      </c>
    </row>
    <row r="56" spans="1:21" ht="105">
      <c r="A56" s="260">
        <v>49</v>
      </c>
      <c r="B56" s="51"/>
      <c r="C56" s="164" t="s">
        <v>12016</v>
      </c>
      <c r="D56" s="164" t="s">
        <v>8053</v>
      </c>
      <c r="E56" s="164" t="s">
        <v>12017</v>
      </c>
      <c r="F56" s="51" t="s">
        <v>30</v>
      </c>
      <c r="G56" s="289" t="s">
        <v>31</v>
      </c>
      <c r="H56" s="743" t="s">
        <v>32</v>
      </c>
      <c r="I56" s="743" t="s">
        <v>6</v>
      </c>
      <c r="J56" s="164" t="s">
        <v>12018</v>
      </c>
      <c r="K56" s="164" t="s">
        <v>12019</v>
      </c>
      <c r="L56" s="164" t="s">
        <v>1724</v>
      </c>
      <c r="M56" s="167" t="s">
        <v>10742</v>
      </c>
      <c r="N56" s="51">
        <v>190000</v>
      </c>
      <c r="O56" s="51" t="s">
        <v>12751</v>
      </c>
      <c r="P56" s="289">
        <v>50000</v>
      </c>
      <c r="Q56" s="51" t="s">
        <v>12752</v>
      </c>
      <c r="R56" s="51" t="s">
        <v>8543</v>
      </c>
      <c r="S56" s="461" t="s">
        <v>12021</v>
      </c>
      <c r="T56" s="461" t="s">
        <v>12022</v>
      </c>
      <c r="U56" s="786" t="s">
        <v>12023</v>
      </c>
    </row>
    <row r="57" spans="1:21" ht="105">
      <c r="A57" s="230">
        <v>50</v>
      </c>
      <c r="B57" s="51"/>
      <c r="C57" s="167" t="s">
        <v>12753</v>
      </c>
      <c r="D57" s="167" t="s">
        <v>12754</v>
      </c>
      <c r="E57" s="164" t="s">
        <v>12755</v>
      </c>
      <c r="F57" s="51" t="s">
        <v>30</v>
      </c>
      <c r="G57" s="289" t="s">
        <v>31</v>
      </c>
      <c r="H57" s="743" t="s">
        <v>32</v>
      </c>
      <c r="I57" s="743" t="s">
        <v>6</v>
      </c>
      <c r="J57" s="164" t="s">
        <v>12756</v>
      </c>
      <c r="K57" s="164" t="s">
        <v>12567</v>
      </c>
      <c r="L57" s="164" t="s">
        <v>10734</v>
      </c>
      <c r="M57" s="167" t="s">
        <v>10742</v>
      </c>
      <c r="N57" s="51">
        <v>150000</v>
      </c>
      <c r="O57" s="51" t="s">
        <v>6600</v>
      </c>
      <c r="P57" s="164">
        <v>50000</v>
      </c>
      <c r="Q57" s="51" t="s">
        <v>12752</v>
      </c>
      <c r="R57" s="51" t="s">
        <v>8543</v>
      </c>
      <c r="S57" s="461" t="s">
        <v>12757</v>
      </c>
      <c r="T57" s="461" t="s">
        <v>12758</v>
      </c>
      <c r="U57" s="786" t="s">
        <v>12759</v>
      </c>
    </row>
    <row r="58" spans="1:21" ht="135">
      <c r="A58" s="260">
        <v>51</v>
      </c>
      <c r="B58" s="51"/>
      <c r="C58" s="164" t="s">
        <v>12760</v>
      </c>
      <c r="D58" s="164" t="s">
        <v>12761</v>
      </c>
      <c r="E58" s="164" t="s">
        <v>12762</v>
      </c>
      <c r="F58" s="51" t="s">
        <v>30</v>
      </c>
      <c r="G58" s="289" t="s">
        <v>31</v>
      </c>
      <c r="H58" s="743" t="s">
        <v>32</v>
      </c>
      <c r="I58" s="743" t="s">
        <v>6</v>
      </c>
      <c r="J58" s="164" t="s">
        <v>12763</v>
      </c>
      <c r="K58" s="164" t="s">
        <v>8777</v>
      </c>
      <c r="L58" s="164" t="s">
        <v>1724</v>
      </c>
      <c r="M58" s="167" t="s">
        <v>10742</v>
      </c>
      <c r="N58" s="51">
        <v>200000</v>
      </c>
      <c r="O58" s="51" t="s">
        <v>8834</v>
      </c>
      <c r="P58" s="289">
        <v>50000</v>
      </c>
      <c r="Q58" s="51" t="s">
        <v>12764</v>
      </c>
      <c r="R58" s="788" t="s">
        <v>3004</v>
      </c>
      <c r="S58" s="461" t="s">
        <v>8771</v>
      </c>
      <c r="T58" s="461" t="s">
        <v>8772</v>
      </c>
      <c r="U58" s="786" t="s">
        <v>12765</v>
      </c>
    </row>
    <row r="59" spans="1:21" ht="75">
      <c r="A59" s="230">
        <v>52</v>
      </c>
      <c r="B59" s="51"/>
      <c r="C59" s="164" t="s">
        <v>12766</v>
      </c>
      <c r="D59" s="164" t="s">
        <v>12767</v>
      </c>
      <c r="E59" s="164" t="s">
        <v>12768</v>
      </c>
      <c r="F59" s="51" t="s">
        <v>30</v>
      </c>
      <c r="G59" s="289" t="s">
        <v>31</v>
      </c>
      <c r="H59" s="743" t="s">
        <v>32</v>
      </c>
      <c r="I59" s="743" t="s">
        <v>6</v>
      </c>
      <c r="J59" s="164" t="s">
        <v>12769</v>
      </c>
      <c r="K59" s="164" t="s">
        <v>12567</v>
      </c>
      <c r="L59" s="164" t="s">
        <v>10734</v>
      </c>
      <c r="M59" s="167" t="s">
        <v>10742</v>
      </c>
      <c r="N59" s="51">
        <v>150000</v>
      </c>
      <c r="O59" s="51" t="s">
        <v>8834</v>
      </c>
      <c r="P59" s="289">
        <v>50000</v>
      </c>
      <c r="Q59" s="51" t="s">
        <v>12764</v>
      </c>
      <c r="R59" s="788" t="s">
        <v>3011</v>
      </c>
      <c r="S59" s="461" t="s">
        <v>12770</v>
      </c>
      <c r="T59" s="461" t="s">
        <v>12771</v>
      </c>
      <c r="U59" s="786" t="s">
        <v>12772</v>
      </c>
    </row>
    <row r="60" spans="1:21" ht="90">
      <c r="A60" s="260">
        <v>53</v>
      </c>
      <c r="B60" s="51"/>
      <c r="C60" s="164" t="s">
        <v>12773</v>
      </c>
      <c r="D60" s="164" t="s">
        <v>12774</v>
      </c>
      <c r="E60" s="164" t="s">
        <v>12775</v>
      </c>
      <c r="F60" s="51" t="s">
        <v>30</v>
      </c>
      <c r="G60" s="289" t="s">
        <v>31</v>
      </c>
      <c r="H60" s="743" t="s">
        <v>32</v>
      </c>
      <c r="I60" s="743" t="s">
        <v>6</v>
      </c>
      <c r="J60" s="164" t="s">
        <v>12776</v>
      </c>
      <c r="K60" s="164" t="s">
        <v>12777</v>
      </c>
      <c r="L60" s="164" t="s">
        <v>12778</v>
      </c>
      <c r="M60" s="167" t="s">
        <v>12779</v>
      </c>
      <c r="N60" s="51">
        <v>250000</v>
      </c>
      <c r="O60" s="51" t="s">
        <v>6600</v>
      </c>
      <c r="P60" s="289">
        <v>50000</v>
      </c>
      <c r="Q60" s="51" t="s">
        <v>12764</v>
      </c>
      <c r="R60" s="788" t="s">
        <v>3011</v>
      </c>
      <c r="S60" s="461" t="s">
        <v>12780</v>
      </c>
      <c r="T60" s="461" t="s">
        <v>12781</v>
      </c>
      <c r="U60" s="786" t="s">
        <v>12782</v>
      </c>
    </row>
    <row r="61" spans="1:21" ht="105">
      <c r="A61" s="230">
        <v>54</v>
      </c>
      <c r="B61" s="51"/>
      <c r="C61" s="164" t="s">
        <v>8860</v>
      </c>
      <c r="D61" s="164" t="s">
        <v>8861</v>
      </c>
      <c r="E61" s="164" t="s">
        <v>12783</v>
      </c>
      <c r="F61" s="51" t="s">
        <v>30</v>
      </c>
      <c r="G61" s="289" t="s">
        <v>31</v>
      </c>
      <c r="H61" s="743" t="s">
        <v>32</v>
      </c>
      <c r="I61" s="289" t="s">
        <v>5</v>
      </c>
      <c r="J61" s="164" t="s">
        <v>12784</v>
      </c>
      <c r="K61" s="164" t="s">
        <v>12785</v>
      </c>
      <c r="L61" s="164" t="s">
        <v>1724</v>
      </c>
      <c r="M61" s="167" t="s">
        <v>10742</v>
      </c>
      <c r="N61" s="51">
        <v>200000</v>
      </c>
      <c r="O61" s="51" t="s">
        <v>6600</v>
      </c>
      <c r="P61" s="289">
        <v>50000</v>
      </c>
      <c r="Q61" s="51" t="s">
        <v>12764</v>
      </c>
      <c r="R61" s="788" t="s">
        <v>3004</v>
      </c>
      <c r="S61" s="461" t="s">
        <v>10816</v>
      </c>
      <c r="T61" s="461" t="s">
        <v>10817</v>
      </c>
      <c r="U61" s="786" t="s">
        <v>12786</v>
      </c>
    </row>
    <row r="62" spans="1:21" ht="75">
      <c r="A62" s="260">
        <v>55</v>
      </c>
      <c r="B62" s="51"/>
      <c r="C62" s="789" t="s">
        <v>8789</v>
      </c>
      <c r="D62" s="789" t="s">
        <v>12787</v>
      </c>
      <c r="E62" s="789" t="s">
        <v>12788</v>
      </c>
      <c r="F62" s="51" t="s">
        <v>30</v>
      </c>
      <c r="G62" s="790" t="s">
        <v>31</v>
      </c>
      <c r="H62" s="743" t="s">
        <v>32</v>
      </c>
      <c r="I62" s="289" t="s">
        <v>5</v>
      </c>
      <c r="J62" s="789" t="s">
        <v>12789</v>
      </c>
      <c r="K62" s="789" t="s">
        <v>12790</v>
      </c>
      <c r="L62" s="789" t="s">
        <v>12791</v>
      </c>
      <c r="M62" s="791" t="s">
        <v>10793</v>
      </c>
      <c r="N62" s="51">
        <v>49000</v>
      </c>
      <c r="O62" s="51" t="s">
        <v>8786</v>
      </c>
      <c r="P62" s="790">
        <v>20000</v>
      </c>
      <c r="Q62" s="51" t="s">
        <v>12764</v>
      </c>
      <c r="R62" s="792" t="s">
        <v>3011</v>
      </c>
      <c r="S62" s="793" t="s">
        <v>8794</v>
      </c>
      <c r="T62" s="793" t="s">
        <v>8795</v>
      </c>
      <c r="U62" s="794" t="s">
        <v>12792</v>
      </c>
    </row>
    <row r="63" spans="1:21" ht="75">
      <c r="A63" s="230">
        <v>56</v>
      </c>
      <c r="B63" s="51"/>
      <c r="C63" s="164" t="s">
        <v>12793</v>
      </c>
      <c r="D63" s="164" t="s">
        <v>12794</v>
      </c>
      <c r="E63" s="164" t="s">
        <v>12795</v>
      </c>
      <c r="F63" s="51" t="s">
        <v>30</v>
      </c>
      <c r="G63" s="289" t="s">
        <v>31</v>
      </c>
      <c r="H63" s="163" t="s">
        <v>41</v>
      </c>
      <c r="I63" s="743" t="s">
        <v>6</v>
      </c>
      <c r="J63" s="164" t="s">
        <v>11026</v>
      </c>
      <c r="K63" s="164" t="s">
        <v>12796</v>
      </c>
      <c r="L63" s="164" t="s">
        <v>6569</v>
      </c>
      <c r="M63" s="167" t="s">
        <v>12797</v>
      </c>
      <c r="N63" s="51">
        <v>85000</v>
      </c>
      <c r="O63" s="51" t="s">
        <v>8786</v>
      </c>
      <c r="P63" s="289">
        <v>85000</v>
      </c>
      <c r="Q63" s="51" t="s">
        <v>12764</v>
      </c>
      <c r="R63" s="788" t="s">
        <v>3015</v>
      </c>
      <c r="S63" s="461" t="s">
        <v>12798</v>
      </c>
      <c r="T63" s="461" t="s">
        <v>12799</v>
      </c>
      <c r="U63" s="786" t="s">
        <v>12800</v>
      </c>
    </row>
    <row r="64" spans="1:21" ht="60">
      <c r="A64" s="260">
        <v>57</v>
      </c>
      <c r="B64" s="51"/>
      <c r="C64" s="164" t="s">
        <v>12801</v>
      </c>
      <c r="D64" s="164" t="s">
        <v>12802</v>
      </c>
      <c r="E64" s="164" t="s">
        <v>12803</v>
      </c>
      <c r="F64" s="51" t="s">
        <v>30</v>
      </c>
      <c r="G64" s="289" t="s">
        <v>31</v>
      </c>
      <c r="H64" s="163" t="s">
        <v>41</v>
      </c>
      <c r="I64" s="743" t="s">
        <v>6</v>
      </c>
      <c r="J64" s="164"/>
      <c r="K64" s="164" t="s">
        <v>8777</v>
      </c>
      <c r="L64" s="164" t="s">
        <v>1724</v>
      </c>
      <c r="M64" s="167" t="s">
        <v>10742</v>
      </c>
      <c r="N64" s="51">
        <v>32000</v>
      </c>
      <c r="O64" s="51" t="s">
        <v>8786</v>
      </c>
      <c r="P64" s="289">
        <v>13000</v>
      </c>
      <c r="Q64" s="51" t="s">
        <v>12764</v>
      </c>
      <c r="R64" s="788" t="s">
        <v>3015</v>
      </c>
      <c r="S64" s="461" t="s">
        <v>12804</v>
      </c>
      <c r="T64" s="461" t="s">
        <v>12805</v>
      </c>
      <c r="U64" s="786" t="s">
        <v>12806</v>
      </c>
    </row>
    <row r="65" spans="1:21" ht="120">
      <c r="A65" s="230">
        <v>58</v>
      </c>
      <c r="B65" s="51"/>
      <c r="C65" s="164" t="s">
        <v>12807</v>
      </c>
      <c r="D65" s="164" t="s">
        <v>12808</v>
      </c>
      <c r="E65" s="164" t="s">
        <v>12809</v>
      </c>
      <c r="F65" s="51" t="s">
        <v>30</v>
      </c>
      <c r="G65" s="289" t="s">
        <v>31</v>
      </c>
      <c r="H65" s="163" t="s">
        <v>41</v>
      </c>
      <c r="I65" s="743" t="s">
        <v>6</v>
      </c>
      <c r="J65" s="148" t="s">
        <v>10837</v>
      </c>
      <c r="K65" s="164" t="s">
        <v>10815</v>
      </c>
      <c r="L65" s="51" t="s">
        <v>1724</v>
      </c>
      <c r="M65" s="51" t="s">
        <v>10742</v>
      </c>
      <c r="N65" s="51">
        <v>270000</v>
      </c>
      <c r="O65" s="51" t="s">
        <v>8786</v>
      </c>
      <c r="P65" s="289">
        <v>60000</v>
      </c>
      <c r="Q65" s="51" t="s">
        <v>12764</v>
      </c>
      <c r="R65" s="788" t="s">
        <v>3015</v>
      </c>
      <c r="S65" s="461" t="s">
        <v>12810</v>
      </c>
      <c r="T65" s="461" t="s">
        <v>12811</v>
      </c>
      <c r="U65" s="786" t="s">
        <v>12812</v>
      </c>
    </row>
    <row r="66" spans="1:21" ht="60">
      <c r="A66" s="260">
        <v>59</v>
      </c>
      <c r="B66" s="51"/>
      <c r="C66" s="164" t="s">
        <v>10756</v>
      </c>
      <c r="D66" s="164" t="s">
        <v>12813</v>
      </c>
      <c r="E66" s="164" t="s">
        <v>12814</v>
      </c>
      <c r="F66" s="51" t="s">
        <v>30</v>
      </c>
      <c r="G66" s="289" t="s">
        <v>31</v>
      </c>
      <c r="H66" s="743" t="s">
        <v>32</v>
      </c>
      <c r="I66" s="743" t="s">
        <v>6</v>
      </c>
      <c r="J66" s="164" t="s">
        <v>12815</v>
      </c>
      <c r="K66" s="164" t="s">
        <v>12567</v>
      </c>
      <c r="L66" s="164" t="s">
        <v>10734</v>
      </c>
      <c r="M66" s="167" t="s">
        <v>10742</v>
      </c>
      <c r="N66" s="51">
        <v>255000</v>
      </c>
      <c r="O66" s="51" t="s">
        <v>8786</v>
      </c>
      <c r="P66" s="289">
        <v>45000</v>
      </c>
      <c r="Q66" s="51" t="s">
        <v>12764</v>
      </c>
      <c r="R66" s="788" t="s">
        <v>3015</v>
      </c>
      <c r="S66" s="461" t="s">
        <v>12816</v>
      </c>
      <c r="T66" s="461" t="s">
        <v>12817</v>
      </c>
      <c r="U66" s="786" t="s">
        <v>12818</v>
      </c>
    </row>
    <row r="67" spans="1:21" ht="105">
      <c r="A67" s="230">
        <v>60</v>
      </c>
      <c r="B67" s="51"/>
      <c r="C67" s="164" t="s">
        <v>12819</v>
      </c>
      <c r="D67" s="164" t="s">
        <v>12774</v>
      </c>
      <c r="E67" s="164" t="s">
        <v>12820</v>
      </c>
      <c r="F67" s="51" t="s">
        <v>30</v>
      </c>
      <c r="G67" s="289" t="s">
        <v>31</v>
      </c>
      <c r="H67" s="163" t="s">
        <v>41</v>
      </c>
      <c r="I67" s="743" t="s">
        <v>6</v>
      </c>
      <c r="J67" s="164" t="s">
        <v>12821</v>
      </c>
      <c r="K67" s="164" t="s">
        <v>8777</v>
      </c>
      <c r="L67" s="164" t="s">
        <v>1724</v>
      </c>
      <c r="M67" s="167" t="s">
        <v>10742</v>
      </c>
      <c r="N67" s="51">
        <v>121700</v>
      </c>
      <c r="O67" s="51" t="s">
        <v>8786</v>
      </c>
      <c r="P67" s="289">
        <v>60850</v>
      </c>
      <c r="Q67" s="51" t="s">
        <v>12764</v>
      </c>
      <c r="R67" s="788" t="s">
        <v>3015</v>
      </c>
      <c r="S67" s="461" t="s">
        <v>12822</v>
      </c>
      <c r="T67" s="461" t="s">
        <v>12823</v>
      </c>
      <c r="U67" s="786" t="s">
        <v>12824</v>
      </c>
    </row>
    <row r="68" spans="1:21" ht="90">
      <c r="A68" s="260">
        <v>61</v>
      </c>
      <c r="B68" s="28"/>
      <c r="C68" s="743" t="s">
        <v>12825</v>
      </c>
      <c r="D68" s="743" t="s">
        <v>12826</v>
      </c>
      <c r="E68" s="743" t="s">
        <v>12827</v>
      </c>
      <c r="F68" s="169" t="s">
        <v>30</v>
      </c>
      <c r="G68" s="163" t="s">
        <v>31</v>
      </c>
      <c r="H68" s="169" t="s">
        <v>32</v>
      </c>
      <c r="I68" s="169" t="s">
        <v>6</v>
      </c>
      <c r="J68" s="743" t="s">
        <v>12828</v>
      </c>
      <c r="K68" s="743" t="s">
        <v>12829</v>
      </c>
      <c r="L68" s="743" t="s">
        <v>12830</v>
      </c>
      <c r="M68" s="743" t="s">
        <v>8655</v>
      </c>
      <c r="N68" s="28">
        <v>230000</v>
      </c>
      <c r="O68" s="169" t="s">
        <v>12831</v>
      </c>
      <c r="P68" s="289">
        <v>50000</v>
      </c>
      <c r="Q68" s="169" t="s">
        <v>12832</v>
      </c>
      <c r="R68" s="795" t="s">
        <v>12833</v>
      </c>
      <c r="S68" s="193" t="s">
        <v>12834</v>
      </c>
      <c r="T68" s="193" t="s">
        <v>12835</v>
      </c>
      <c r="U68" s="478" t="s">
        <v>12836</v>
      </c>
    </row>
    <row r="69" spans="1:21" ht="120">
      <c r="A69" s="230">
        <v>62</v>
      </c>
      <c r="B69" s="28"/>
      <c r="C69" s="782" t="s">
        <v>12837</v>
      </c>
      <c r="D69" s="782" t="s">
        <v>12838</v>
      </c>
      <c r="E69" s="743" t="s">
        <v>12839</v>
      </c>
      <c r="F69" s="169" t="s">
        <v>30</v>
      </c>
      <c r="G69" s="163" t="s">
        <v>31</v>
      </c>
      <c r="H69" s="169" t="s">
        <v>41</v>
      </c>
      <c r="I69" s="169" t="s">
        <v>6</v>
      </c>
      <c r="J69" s="164" t="s">
        <v>12840</v>
      </c>
      <c r="K69" s="164" t="s">
        <v>12840</v>
      </c>
      <c r="L69" s="743" t="s">
        <v>1724</v>
      </c>
      <c r="M69" s="743" t="s">
        <v>8655</v>
      </c>
      <c r="N69" s="28">
        <v>301600</v>
      </c>
      <c r="O69" s="169" t="s">
        <v>12831</v>
      </c>
      <c r="P69" s="164">
        <v>65900</v>
      </c>
      <c r="Q69" s="169" t="s">
        <v>12832</v>
      </c>
      <c r="R69" s="795" t="s">
        <v>12833</v>
      </c>
      <c r="S69" s="185" t="s">
        <v>12841</v>
      </c>
      <c r="T69" s="193" t="s">
        <v>12842</v>
      </c>
      <c r="U69" s="478" t="s">
        <v>12843</v>
      </c>
    </row>
    <row r="70" spans="1:21" ht="120">
      <c r="A70" s="260">
        <v>63</v>
      </c>
      <c r="B70" s="28"/>
      <c r="C70" s="782" t="s">
        <v>12844</v>
      </c>
      <c r="D70" s="782" t="s">
        <v>12845</v>
      </c>
      <c r="E70" s="743" t="s">
        <v>12846</v>
      </c>
      <c r="F70" s="169" t="s">
        <v>30</v>
      </c>
      <c r="G70" s="163" t="s">
        <v>8783</v>
      </c>
      <c r="H70" s="169" t="s">
        <v>41</v>
      </c>
      <c r="I70" s="169" t="s">
        <v>6</v>
      </c>
      <c r="J70" s="743" t="s">
        <v>12847</v>
      </c>
      <c r="K70" s="743" t="s">
        <v>11026</v>
      </c>
      <c r="L70" s="743" t="s">
        <v>12848</v>
      </c>
      <c r="M70" s="743" t="s">
        <v>8655</v>
      </c>
      <c r="N70" s="28">
        <v>97000</v>
      </c>
      <c r="O70" s="169" t="s">
        <v>12831</v>
      </c>
      <c r="P70" s="164">
        <v>97000</v>
      </c>
      <c r="Q70" s="169" t="s">
        <v>12832</v>
      </c>
      <c r="R70" s="795" t="s">
        <v>12833</v>
      </c>
      <c r="S70" s="185" t="s">
        <v>12849</v>
      </c>
      <c r="T70" s="193" t="s">
        <v>12850</v>
      </c>
      <c r="U70" s="478" t="s">
        <v>12851</v>
      </c>
    </row>
    <row r="71" spans="1:21" ht="150">
      <c r="A71" s="230">
        <v>64</v>
      </c>
      <c r="B71" s="28"/>
      <c r="C71" s="782" t="s">
        <v>8600</v>
      </c>
      <c r="D71" s="782" t="s">
        <v>12852</v>
      </c>
      <c r="E71" s="743" t="s">
        <v>12853</v>
      </c>
      <c r="F71" s="169" t="s">
        <v>30</v>
      </c>
      <c r="G71" s="163" t="s">
        <v>31</v>
      </c>
      <c r="H71" s="169" t="s">
        <v>32</v>
      </c>
      <c r="I71" s="169" t="s">
        <v>6</v>
      </c>
      <c r="J71" s="743" t="s">
        <v>12854</v>
      </c>
      <c r="K71" s="743" t="s">
        <v>12855</v>
      </c>
      <c r="L71" s="743" t="s">
        <v>8762</v>
      </c>
      <c r="M71" s="743" t="s">
        <v>8763</v>
      </c>
      <c r="N71" s="28">
        <v>100000</v>
      </c>
      <c r="O71" s="169" t="s">
        <v>12831</v>
      </c>
      <c r="P71" s="164">
        <v>50000</v>
      </c>
      <c r="Q71" s="169" t="s">
        <v>12832</v>
      </c>
      <c r="R71" s="795" t="s">
        <v>12833</v>
      </c>
      <c r="S71" s="185" t="s">
        <v>12856</v>
      </c>
      <c r="T71" s="193" t="s">
        <v>12857</v>
      </c>
      <c r="U71" s="478" t="s">
        <v>12858</v>
      </c>
    </row>
    <row r="72" spans="1:21" ht="90">
      <c r="A72" s="260">
        <v>65</v>
      </c>
      <c r="B72" s="28"/>
      <c r="C72" s="782" t="s">
        <v>12859</v>
      </c>
      <c r="D72" s="782" t="s">
        <v>12860</v>
      </c>
      <c r="E72" s="743" t="s">
        <v>12861</v>
      </c>
      <c r="F72" s="169" t="s">
        <v>30</v>
      </c>
      <c r="G72" s="163" t="s">
        <v>31</v>
      </c>
      <c r="H72" s="169" t="s">
        <v>32</v>
      </c>
      <c r="I72" s="169" t="s">
        <v>6</v>
      </c>
      <c r="J72" s="743" t="s">
        <v>12862</v>
      </c>
      <c r="K72" s="743" t="s">
        <v>12862</v>
      </c>
      <c r="L72" s="743" t="s">
        <v>12863</v>
      </c>
      <c r="M72" s="743" t="s">
        <v>8763</v>
      </c>
      <c r="N72" s="28">
        <v>196250</v>
      </c>
      <c r="O72" s="169" t="s">
        <v>12831</v>
      </c>
      <c r="P72" s="164">
        <v>61250</v>
      </c>
      <c r="Q72" s="169" t="s">
        <v>12832</v>
      </c>
      <c r="R72" s="795" t="s">
        <v>12833</v>
      </c>
      <c r="S72" s="185" t="s">
        <v>12864</v>
      </c>
      <c r="T72" s="193" t="s">
        <v>12865</v>
      </c>
      <c r="U72" s="478" t="s">
        <v>12866</v>
      </c>
    </row>
    <row r="73" spans="1:21" ht="135">
      <c r="A73" s="230">
        <v>66</v>
      </c>
      <c r="B73" s="28"/>
      <c r="C73" s="782" t="s">
        <v>12867</v>
      </c>
      <c r="D73" s="782" t="s">
        <v>12868</v>
      </c>
      <c r="E73" s="743" t="s">
        <v>12869</v>
      </c>
      <c r="F73" s="169" t="s">
        <v>30</v>
      </c>
      <c r="G73" s="163" t="s">
        <v>31</v>
      </c>
      <c r="H73" s="169" t="s">
        <v>32</v>
      </c>
      <c r="I73" s="169" t="s">
        <v>6</v>
      </c>
      <c r="J73" s="743" t="s">
        <v>12870</v>
      </c>
      <c r="K73" s="743" t="s">
        <v>12855</v>
      </c>
      <c r="L73" s="743" t="s">
        <v>12871</v>
      </c>
      <c r="M73" s="743" t="s">
        <v>8763</v>
      </c>
      <c r="N73" s="28">
        <v>181500</v>
      </c>
      <c r="O73" s="169" t="s">
        <v>12831</v>
      </c>
      <c r="P73" s="164">
        <v>60500</v>
      </c>
      <c r="Q73" s="169" t="s">
        <v>12832</v>
      </c>
      <c r="R73" s="795" t="s">
        <v>12833</v>
      </c>
      <c r="S73" s="185" t="s">
        <v>12872</v>
      </c>
      <c r="T73" s="193" t="s">
        <v>12873</v>
      </c>
      <c r="U73" s="478" t="s">
        <v>12874</v>
      </c>
    </row>
    <row r="74" spans="1:21" ht="135">
      <c r="A74" s="260">
        <v>67</v>
      </c>
      <c r="B74" s="28"/>
      <c r="C74" s="782" t="s">
        <v>12875</v>
      </c>
      <c r="D74" s="782" t="s">
        <v>12876</v>
      </c>
      <c r="E74" s="743" t="s">
        <v>12877</v>
      </c>
      <c r="F74" s="169" t="s">
        <v>30</v>
      </c>
      <c r="G74" s="163" t="s">
        <v>31</v>
      </c>
      <c r="H74" s="169" t="s">
        <v>32</v>
      </c>
      <c r="I74" s="169" t="s">
        <v>6</v>
      </c>
      <c r="J74" s="743" t="s">
        <v>12878</v>
      </c>
      <c r="K74" s="743" t="s">
        <v>12855</v>
      </c>
      <c r="L74" s="743" t="s">
        <v>10698</v>
      </c>
      <c r="M74" s="743" t="s">
        <v>6609</v>
      </c>
      <c r="N74" s="28">
        <v>315000</v>
      </c>
      <c r="O74" s="169" t="s">
        <v>12879</v>
      </c>
      <c r="P74" s="164">
        <v>90000</v>
      </c>
      <c r="Q74" s="169" t="s">
        <v>12880</v>
      </c>
      <c r="R74" s="28" t="s">
        <v>6714</v>
      </c>
      <c r="S74" s="784" t="s">
        <v>12881</v>
      </c>
      <c r="T74" s="193" t="s">
        <v>12882</v>
      </c>
      <c r="U74" s="478" t="s">
        <v>12883</v>
      </c>
    </row>
    <row r="75" spans="1:21" ht="135">
      <c r="A75" s="230">
        <v>68</v>
      </c>
      <c r="B75" s="28"/>
      <c r="C75" s="782" t="s">
        <v>12884</v>
      </c>
      <c r="D75" s="782" t="s">
        <v>12885</v>
      </c>
      <c r="E75" s="743" t="s">
        <v>12886</v>
      </c>
      <c r="F75" s="169" t="s">
        <v>30</v>
      </c>
      <c r="G75" s="163" t="s">
        <v>31</v>
      </c>
      <c r="H75" s="169" t="s">
        <v>32</v>
      </c>
      <c r="I75" s="169" t="s">
        <v>6</v>
      </c>
      <c r="J75" s="743" t="s">
        <v>12887</v>
      </c>
      <c r="K75" s="743" t="s">
        <v>12855</v>
      </c>
      <c r="L75" s="743" t="s">
        <v>12871</v>
      </c>
      <c r="M75" s="743" t="s">
        <v>8655</v>
      </c>
      <c r="N75" s="28">
        <v>99000</v>
      </c>
      <c r="O75" s="169" t="s">
        <v>12879</v>
      </c>
      <c r="P75" s="164">
        <v>49500</v>
      </c>
      <c r="Q75" s="169" t="s">
        <v>12880</v>
      </c>
      <c r="R75" s="28" t="s">
        <v>6714</v>
      </c>
      <c r="S75" s="784" t="s">
        <v>12888</v>
      </c>
      <c r="T75" s="193" t="s">
        <v>12889</v>
      </c>
      <c r="U75" s="478" t="s">
        <v>12890</v>
      </c>
    </row>
    <row r="76" spans="1:21" ht="135">
      <c r="A76" s="260">
        <v>69</v>
      </c>
      <c r="B76" s="28"/>
      <c r="C76" s="782" t="s">
        <v>12891</v>
      </c>
      <c r="D76" s="782" t="s">
        <v>6212</v>
      </c>
      <c r="E76" s="743" t="s">
        <v>12892</v>
      </c>
      <c r="F76" s="169" t="s">
        <v>30</v>
      </c>
      <c r="G76" s="163" t="s">
        <v>31</v>
      </c>
      <c r="H76" s="169" t="s">
        <v>32</v>
      </c>
      <c r="I76" s="169" t="s">
        <v>6</v>
      </c>
      <c r="J76" s="743" t="s">
        <v>12893</v>
      </c>
      <c r="K76" s="743" t="s">
        <v>8733</v>
      </c>
      <c r="L76" s="743" t="s">
        <v>12894</v>
      </c>
      <c r="M76" s="743" t="s">
        <v>8763</v>
      </c>
      <c r="N76" s="28">
        <v>52000</v>
      </c>
      <c r="O76" s="169" t="s">
        <v>12879</v>
      </c>
      <c r="P76" s="51">
        <v>16000</v>
      </c>
      <c r="Q76" s="28" t="s">
        <v>12895</v>
      </c>
      <c r="R76" s="28" t="s">
        <v>6714</v>
      </c>
      <c r="S76" s="784" t="s">
        <v>12896</v>
      </c>
      <c r="T76" s="193" t="s">
        <v>12897</v>
      </c>
      <c r="U76" s="478" t="s">
        <v>12898</v>
      </c>
    </row>
    <row r="77" spans="1:21" ht="150">
      <c r="A77" s="230">
        <v>70</v>
      </c>
      <c r="B77" s="28"/>
      <c r="C77" s="782" t="s">
        <v>12899</v>
      </c>
      <c r="D77" s="782" t="s">
        <v>12900</v>
      </c>
      <c r="E77" s="743" t="s">
        <v>12901</v>
      </c>
      <c r="F77" s="169" t="s">
        <v>30</v>
      </c>
      <c r="G77" s="163" t="s">
        <v>31</v>
      </c>
      <c r="H77" s="169" t="s">
        <v>32</v>
      </c>
      <c r="I77" s="169" t="s">
        <v>6</v>
      </c>
      <c r="J77" s="743" t="s">
        <v>12902</v>
      </c>
      <c r="K77" s="743" t="s">
        <v>12855</v>
      </c>
      <c r="L77" s="743" t="s">
        <v>8762</v>
      </c>
      <c r="M77" s="743" t="s">
        <v>8763</v>
      </c>
      <c r="N77" s="28">
        <v>100000</v>
      </c>
      <c r="O77" s="169" t="s">
        <v>12879</v>
      </c>
      <c r="P77" s="164">
        <v>50000</v>
      </c>
      <c r="Q77" s="28" t="s">
        <v>12903</v>
      </c>
      <c r="R77" s="28" t="s">
        <v>6714</v>
      </c>
      <c r="S77" s="784" t="s">
        <v>12904</v>
      </c>
      <c r="T77" s="193" t="s">
        <v>12905</v>
      </c>
      <c r="U77" s="478" t="s">
        <v>12906</v>
      </c>
    </row>
    <row r="78" spans="1:21" ht="90">
      <c r="A78" s="260">
        <v>71</v>
      </c>
      <c r="B78" s="28"/>
      <c r="C78" s="782" t="s">
        <v>12907</v>
      </c>
      <c r="D78" s="782" t="s">
        <v>12908</v>
      </c>
      <c r="E78" s="743" t="s">
        <v>12909</v>
      </c>
      <c r="F78" s="169" t="s">
        <v>30</v>
      </c>
      <c r="G78" s="163" t="s">
        <v>31</v>
      </c>
      <c r="H78" s="169" t="s">
        <v>32</v>
      </c>
      <c r="I78" s="169" t="s">
        <v>6</v>
      </c>
      <c r="J78" s="743" t="s">
        <v>12828</v>
      </c>
      <c r="K78" s="743" t="s">
        <v>12829</v>
      </c>
      <c r="L78" s="743" t="s">
        <v>1724</v>
      </c>
      <c r="M78" s="743" t="s">
        <v>8655</v>
      </c>
      <c r="N78" s="28">
        <v>306000</v>
      </c>
      <c r="O78" s="169" t="s">
        <v>12879</v>
      </c>
      <c r="P78" s="164">
        <v>102000</v>
      </c>
      <c r="Q78" s="28" t="s">
        <v>12903</v>
      </c>
      <c r="R78" s="28" t="s">
        <v>6714</v>
      </c>
      <c r="S78" s="784" t="s">
        <v>12910</v>
      </c>
      <c r="T78" s="193" t="s">
        <v>12911</v>
      </c>
      <c r="U78" s="478" t="s">
        <v>12912</v>
      </c>
    </row>
    <row r="79" spans="1:21" ht="105">
      <c r="A79" s="230">
        <v>72</v>
      </c>
      <c r="B79" s="28"/>
      <c r="C79" s="782" t="s">
        <v>12913</v>
      </c>
      <c r="D79" s="782" t="s">
        <v>7314</v>
      </c>
      <c r="E79" s="743" t="s">
        <v>12914</v>
      </c>
      <c r="F79" s="169" t="s">
        <v>30</v>
      </c>
      <c r="G79" s="163" t="s">
        <v>31</v>
      </c>
      <c r="H79" s="169" t="s">
        <v>32</v>
      </c>
      <c r="I79" s="169" t="s">
        <v>6</v>
      </c>
      <c r="J79" s="743" t="s">
        <v>12915</v>
      </c>
      <c r="K79" s="743" t="s">
        <v>8777</v>
      </c>
      <c r="L79" s="743" t="s">
        <v>6578</v>
      </c>
      <c r="M79" s="743" t="s">
        <v>12797</v>
      </c>
      <c r="N79" s="28">
        <v>145000</v>
      </c>
      <c r="O79" s="169" t="s">
        <v>8841</v>
      </c>
      <c r="P79" s="164">
        <v>50000</v>
      </c>
      <c r="Q79" s="28" t="s">
        <v>12916</v>
      </c>
      <c r="R79" s="795" t="s">
        <v>3011</v>
      </c>
      <c r="S79" s="784" t="s">
        <v>12917</v>
      </c>
      <c r="T79" s="193" t="s">
        <v>12918</v>
      </c>
      <c r="U79" s="478" t="s">
        <v>12919</v>
      </c>
    </row>
    <row r="80" spans="1:21" ht="105">
      <c r="A80" s="260">
        <v>73</v>
      </c>
      <c r="B80" s="28"/>
      <c r="C80" s="782" t="s">
        <v>8864</v>
      </c>
      <c r="D80" s="782" t="s">
        <v>12920</v>
      </c>
      <c r="E80" s="743" t="s">
        <v>12921</v>
      </c>
      <c r="F80" s="169" t="s">
        <v>30</v>
      </c>
      <c r="G80" s="163" t="s">
        <v>31</v>
      </c>
      <c r="H80" s="169" t="s">
        <v>32</v>
      </c>
      <c r="I80" s="169" t="s">
        <v>6</v>
      </c>
      <c r="J80" s="170" t="s">
        <v>12840</v>
      </c>
      <c r="K80" s="743" t="s">
        <v>12922</v>
      </c>
      <c r="L80" s="743" t="s">
        <v>1724</v>
      </c>
      <c r="M80" s="743" t="s">
        <v>10742</v>
      </c>
      <c r="N80" s="28"/>
      <c r="O80" s="169" t="s">
        <v>8841</v>
      </c>
      <c r="P80" s="164">
        <v>88450</v>
      </c>
      <c r="Q80" s="28" t="s">
        <v>12916</v>
      </c>
      <c r="R80" s="795" t="s">
        <v>3015</v>
      </c>
      <c r="S80" s="784" t="s">
        <v>12923</v>
      </c>
      <c r="T80" s="193" t="s">
        <v>12924</v>
      </c>
      <c r="U80" s="478" t="s">
        <v>12925</v>
      </c>
    </row>
    <row r="81" spans="1:21" ht="120">
      <c r="A81" s="230">
        <v>74</v>
      </c>
      <c r="B81" s="28"/>
      <c r="C81" s="743" t="s">
        <v>12571</v>
      </c>
      <c r="D81" s="743" t="s">
        <v>12572</v>
      </c>
      <c r="E81" s="743" t="s">
        <v>12573</v>
      </c>
      <c r="F81" s="169" t="s">
        <v>30</v>
      </c>
      <c r="G81" s="163" t="s">
        <v>31</v>
      </c>
      <c r="H81" s="169" t="s">
        <v>41</v>
      </c>
      <c r="I81" s="169" t="s">
        <v>6</v>
      </c>
      <c r="J81" s="743" t="s">
        <v>12574</v>
      </c>
      <c r="K81" s="743" t="s">
        <v>12575</v>
      </c>
      <c r="L81" s="28" t="s">
        <v>10698</v>
      </c>
      <c r="M81" s="167" t="s">
        <v>10831</v>
      </c>
      <c r="N81" s="28">
        <v>157500</v>
      </c>
      <c r="O81" s="28" t="s">
        <v>8656</v>
      </c>
      <c r="P81" s="164">
        <v>22500</v>
      </c>
      <c r="Q81" s="28" t="s">
        <v>12926</v>
      </c>
      <c r="R81" s="28" t="s">
        <v>8535</v>
      </c>
      <c r="S81" s="193" t="s">
        <v>12576</v>
      </c>
      <c r="T81" s="193" t="s">
        <v>12577</v>
      </c>
      <c r="U81" s="478" t="s">
        <v>12578</v>
      </c>
    </row>
    <row r="82" spans="1:21" ht="150">
      <c r="A82" s="260">
        <v>75</v>
      </c>
      <c r="B82" s="28"/>
      <c r="C82" s="782" t="s">
        <v>12927</v>
      </c>
      <c r="D82" s="782" t="s">
        <v>12928</v>
      </c>
      <c r="E82" s="743" t="s">
        <v>12929</v>
      </c>
      <c r="F82" s="169" t="s">
        <v>30</v>
      </c>
      <c r="G82" s="163" t="s">
        <v>31</v>
      </c>
      <c r="H82" s="169" t="s">
        <v>41</v>
      </c>
      <c r="I82" s="169" t="s">
        <v>6</v>
      </c>
      <c r="J82" s="169" t="s">
        <v>12930</v>
      </c>
      <c r="K82" s="743" t="s">
        <v>12796</v>
      </c>
      <c r="L82" s="743" t="s">
        <v>8801</v>
      </c>
      <c r="M82" s="743" t="s">
        <v>12797</v>
      </c>
      <c r="N82" s="28">
        <v>51000</v>
      </c>
      <c r="O82" s="169" t="s">
        <v>12879</v>
      </c>
      <c r="P82" s="164">
        <v>24000</v>
      </c>
      <c r="Q82" s="28" t="s">
        <v>12926</v>
      </c>
      <c r="R82" s="28" t="s">
        <v>6714</v>
      </c>
      <c r="S82" s="784" t="s">
        <v>12931</v>
      </c>
      <c r="T82" s="193" t="s">
        <v>12932</v>
      </c>
      <c r="U82" s="478" t="s">
        <v>12933</v>
      </c>
    </row>
    <row r="83" spans="1:21" ht="180">
      <c r="A83" s="230">
        <v>76</v>
      </c>
      <c r="B83" s="48"/>
      <c r="C83" s="782" t="s">
        <v>12934</v>
      </c>
      <c r="D83" s="782" t="s">
        <v>12935</v>
      </c>
      <c r="E83" s="796" t="s">
        <v>12936</v>
      </c>
      <c r="F83" s="782" t="s">
        <v>30</v>
      </c>
      <c r="G83" s="163" t="s">
        <v>31</v>
      </c>
      <c r="H83" s="169" t="s">
        <v>32</v>
      </c>
      <c r="I83" s="169" t="s">
        <v>6</v>
      </c>
      <c r="J83" s="743" t="s">
        <v>12937</v>
      </c>
      <c r="K83" s="743" t="s">
        <v>12938</v>
      </c>
      <c r="L83" s="743" t="s">
        <v>12939</v>
      </c>
      <c r="M83" s="743" t="s">
        <v>6609</v>
      </c>
      <c r="N83" s="28">
        <v>315000</v>
      </c>
      <c r="O83" s="163" t="s">
        <v>12940</v>
      </c>
      <c r="P83" s="164">
        <v>90000</v>
      </c>
      <c r="Q83" s="163" t="s">
        <v>12941</v>
      </c>
      <c r="R83" s="163" t="s">
        <v>12833</v>
      </c>
      <c r="S83" s="784" t="s">
        <v>12942</v>
      </c>
      <c r="T83" s="193" t="s">
        <v>12943</v>
      </c>
      <c r="U83" s="478" t="s">
        <v>12944</v>
      </c>
    </row>
    <row r="84" spans="1:21" ht="135">
      <c r="A84" s="260">
        <v>77</v>
      </c>
      <c r="B84" s="28"/>
      <c r="C84" s="797" t="s">
        <v>12945</v>
      </c>
      <c r="D84" s="797" t="s">
        <v>12946</v>
      </c>
      <c r="E84" s="796" t="s">
        <v>12947</v>
      </c>
      <c r="F84" s="782" t="s">
        <v>30</v>
      </c>
      <c r="G84" s="163" t="s">
        <v>31</v>
      </c>
      <c r="H84" s="169" t="s">
        <v>32</v>
      </c>
      <c r="I84" s="169" t="s">
        <v>6</v>
      </c>
      <c r="J84" s="743" t="s">
        <v>12948</v>
      </c>
      <c r="K84" s="743" t="s">
        <v>12855</v>
      </c>
      <c r="L84" s="743" t="s">
        <v>12949</v>
      </c>
      <c r="M84" s="743" t="s">
        <v>11026</v>
      </c>
      <c r="N84" s="28">
        <v>210000</v>
      </c>
      <c r="O84" s="163" t="s">
        <v>12940</v>
      </c>
      <c r="P84" s="164">
        <v>70000</v>
      </c>
      <c r="Q84" s="163" t="s">
        <v>12941</v>
      </c>
      <c r="R84" s="163" t="s">
        <v>12833</v>
      </c>
      <c r="S84" s="798" t="s">
        <v>12950</v>
      </c>
      <c r="T84" s="193" t="s">
        <v>12951</v>
      </c>
      <c r="U84" s="478" t="s">
        <v>12952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13"/>
  <sheetViews>
    <sheetView topLeftCell="C1" workbookViewId="0">
      <selection activeCell="D12" sqref="D12"/>
    </sheetView>
  </sheetViews>
  <sheetFormatPr defaultRowHeight="15"/>
  <sheetData>
    <row r="1" spans="1:27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  <c r="U1" s="1001"/>
      <c r="V1" s="1001"/>
      <c r="W1" s="1001"/>
      <c r="X1" s="1001"/>
      <c r="Y1" s="1001"/>
      <c r="Z1" s="198"/>
      <c r="AA1" s="198"/>
    </row>
    <row r="2" spans="1:27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98"/>
      <c r="AA2" s="198"/>
    </row>
    <row r="3" spans="1:27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1"/>
      <c r="X3" s="1001"/>
      <c r="Y3" s="1001"/>
      <c r="Z3" s="198"/>
      <c r="AA3" s="198"/>
    </row>
    <row r="4" spans="1:27" ht="26.25">
      <c r="A4" s="1055" t="s">
        <v>8868</v>
      </c>
      <c r="B4" s="1055"/>
      <c r="C4" s="1055"/>
      <c r="D4" s="1055"/>
      <c r="E4" s="1055"/>
      <c r="F4" s="1055"/>
      <c r="G4" s="1055"/>
      <c r="H4" s="1055"/>
      <c r="I4" s="1055"/>
      <c r="J4" s="7"/>
      <c r="K4" s="7"/>
      <c r="L4" s="7"/>
      <c r="M4" s="6"/>
      <c r="N4" s="7"/>
      <c r="O4" s="207"/>
      <c r="P4" s="7"/>
      <c r="Q4" s="244"/>
      <c r="R4" s="245"/>
      <c r="S4" s="198"/>
      <c r="T4" s="386"/>
      <c r="U4" s="386"/>
      <c r="V4" s="386"/>
      <c r="W4" s="246" t="s">
        <v>3318</v>
      </c>
      <c r="X4" s="386"/>
      <c r="Y4" s="386"/>
      <c r="Z4" s="198"/>
      <c r="AA4" s="198"/>
    </row>
    <row r="5" spans="1:27">
      <c r="A5" s="301" t="s">
        <v>3304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211"/>
      <c r="U5" s="198"/>
      <c r="V5" s="198"/>
      <c r="W5" s="198"/>
      <c r="X5" s="211"/>
      <c r="Y5" s="198"/>
      <c r="Z5" s="198"/>
      <c r="AA5" s="198"/>
    </row>
    <row r="6" spans="1:27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211"/>
      <c r="U6" s="198"/>
      <c r="V6" s="198"/>
      <c r="W6" s="198" t="s">
        <v>3305</v>
      </c>
      <c r="X6" s="211"/>
      <c r="Y6" s="198"/>
      <c r="Z6" s="198"/>
      <c r="AA6" s="198"/>
    </row>
    <row r="7" spans="1:27">
      <c r="A7" s="302" t="s">
        <v>3306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87"/>
      <c r="U7" s="302"/>
      <c r="V7" s="302"/>
      <c r="W7" s="302"/>
      <c r="X7" s="387"/>
      <c r="Y7" s="302"/>
      <c r="Z7" s="198"/>
      <c r="AA7" s="198"/>
    </row>
    <row r="8" spans="1:27">
      <c r="A8" s="1069" t="s">
        <v>1984</v>
      </c>
      <c r="B8" s="1069" t="s">
        <v>1985</v>
      </c>
      <c r="C8" s="1069" t="s">
        <v>3307</v>
      </c>
      <c r="D8" s="1069" t="s">
        <v>3308</v>
      </c>
      <c r="E8" s="1069" t="s">
        <v>9</v>
      </c>
      <c r="F8" s="1069" t="s">
        <v>3309</v>
      </c>
      <c r="G8" s="1069" t="s">
        <v>3310</v>
      </c>
      <c r="H8" s="1069"/>
      <c r="I8" s="1069"/>
      <c r="J8" s="1069"/>
      <c r="K8" s="1069"/>
      <c r="L8" s="1069"/>
      <c r="M8" s="1069"/>
      <c r="N8" s="1069" t="s">
        <v>3311</v>
      </c>
      <c r="O8" s="1069"/>
      <c r="P8" s="1069" t="s">
        <v>3312</v>
      </c>
      <c r="Q8" s="1069"/>
      <c r="R8" s="1069" t="s">
        <v>1996</v>
      </c>
      <c r="S8" s="1069" t="s">
        <v>8869</v>
      </c>
      <c r="T8" s="1069" t="s">
        <v>1995</v>
      </c>
      <c r="U8" s="1069" t="s">
        <v>1997</v>
      </c>
      <c r="V8" s="1069" t="s">
        <v>1996</v>
      </c>
      <c r="W8" s="1069" t="s">
        <v>8869</v>
      </c>
      <c r="X8" s="1069" t="s">
        <v>1995</v>
      </c>
      <c r="Y8" s="1069" t="s">
        <v>6811</v>
      </c>
      <c r="Z8" s="1070" t="s">
        <v>6812</v>
      </c>
      <c r="AA8" s="1068" t="s">
        <v>8870</v>
      </c>
    </row>
    <row r="9" spans="1:27">
      <c r="A9" s="1069"/>
      <c r="B9" s="1069"/>
      <c r="C9" s="1069"/>
      <c r="D9" s="1069"/>
      <c r="E9" s="1069"/>
      <c r="F9" s="1069"/>
      <c r="G9" s="389" t="s">
        <v>6808</v>
      </c>
      <c r="H9" s="389" t="s">
        <v>3313</v>
      </c>
      <c r="I9" s="389" t="s">
        <v>3314</v>
      </c>
      <c r="J9" s="389" t="s">
        <v>6809</v>
      </c>
      <c r="K9" s="389" t="s">
        <v>3315</v>
      </c>
      <c r="L9" s="389" t="s">
        <v>8871</v>
      </c>
      <c r="M9" s="389" t="s">
        <v>3316</v>
      </c>
      <c r="N9" s="389" t="s">
        <v>32</v>
      </c>
      <c r="O9" s="389" t="s">
        <v>41</v>
      </c>
      <c r="P9" s="389" t="s">
        <v>5</v>
      </c>
      <c r="Q9" s="389" t="s">
        <v>6</v>
      </c>
      <c r="R9" s="1069"/>
      <c r="S9" s="1069"/>
      <c r="T9" s="1069"/>
      <c r="U9" s="1069"/>
      <c r="V9" s="1069"/>
      <c r="W9" s="1069"/>
      <c r="X9" s="1069"/>
      <c r="Y9" s="1069"/>
      <c r="Z9" s="1070"/>
      <c r="AA9" s="1068"/>
    </row>
    <row r="10" spans="1:27" ht="89.25">
      <c r="A10" s="28">
        <v>1</v>
      </c>
      <c r="B10" s="28"/>
      <c r="C10" s="403" t="s">
        <v>10876</v>
      </c>
      <c r="D10" s="403" t="s">
        <v>10877</v>
      </c>
      <c r="E10" s="436" t="s">
        <v>30</v>
      </c>
      <c r="F10" s="436">
        <v>12</v>
      </c>
      <c r="G10" s="436">
        <v>12</v>
      </c>
      <c r="H10" s="436">
        <v>0</v>
      </c>
      <c r="I10" s="436">
        <v>0</v>
      </c>
      <c r="J10" s="436">
        <v>0</v>
      </c>
      <c r="K10" s="436">
        <v>0</v>
      </c>
      <c r="L10" s="436">
        <v>0</v>
      </c>
      <c r="M10" s="436">
        <v>0</v>
      </c>
      <c r="N10" s="436">
        <v>0</v>
      </c>
      <c r="O10" s="436">
        <v>12</v>
      </c>
      <c r="P10" s="436">
        <v>0</v>
      </c>
      <c r="Q10" s="436">
        <v>12</v>
      </c>
      <c r="R10" s="436">
        <v>540000</v>
      </c>
      <c r="S10" s="436">
        <v>340200</v>
      </c>
      <c r="T10" s="436" t="s">
        <v>10878</v>
      </c>
      <c r="U10" s="436">
        <v>20</v>
      </c>
      <c r="V10" s="436">
        <v>378000</v>
      </c>
      <c r="W10" s="436">
        <v>340200</v>
      </c>
      <c r="X10" s="219" t="s">
        <v>10879</v>
      </c>
      <c r="Y10" s="447" t="s">
        <v>10880</v>
      </c>
      <c r="Z10" s="436">
        <v>0</v>
      </c>
      <c r="AA10" s="436">
        <v>0</v>
      </c>
    </row>
    <row r="11" spans="1:27" ht="114.75">
      <c r="A11" s="28">
        <v>2</v>
      </c>
      <c r="B11" s="28"/>
      <c r="C11" s="403" t="s">
        <v>10881</v>
      </c>
      <c r="D11" s="403" t="s">
        <v>10882</v>
      </c>
      <c r="E11" s="436" t="s">
        <v>30</v>
      </c>
      <c r="F11" s="436">
        <v>12</v>
      </c>
      <c r="G11" s="436">
        <v>12</v>
      </c>
      <c r="H11" s="436">
        <v>0</v>
      </c>
      <c r="I11" s="436">
        <v>0</v>
      </c>
      <c r="J11" s="436">
        <v>0</v>
      </c>
      <c r="K11" s="436">
        <v>0</v>
      </c>
      <c r="L11" s="436">
        <v>0</v>
      </c>
      <c r="M11" s="436">
        <v>0</v>
      </c>
      <c r="N11" s="436">
        <v>0</v>
      </c>
      <c r="O11" s="436">
        <v>12</v>
      </c>
      <c r="P11" s="436">
        <v>0</v>
      </c>
      <c r="Q11" s="436">
        <v>12</v>
      </c>
      <c r="R11" s="436">
        <v>540000</v>
      </c>
      <c r="S11" s="436">
        <v>340200</v>
      </c>
      <c r="T11" s="436" t="s">
        <v>10878</v>
      </c>
      <c r="U11" s="436">
        <v>20</v>
      </c>
      <c r="V11" s="436">
        <v>378000</v>
      </c>
      <c r="W11" s="436">
        <v>340200</v>
      </c>
      <c r="X11" s="219" t="s">
        <v>10879</v>
      </c>
      <c r="Y11" s="447" t="s">
        <v>10883</v>
      </c>
      <c r="Z11" s="436">
        <v>0</v>
      </c>
      <c r="AA11" s="436">
        <v>0</v>
      </c>
    </row>
    <row r="12" spans="1:27" ht="153">
      <c r="A12" s="28">
        <v>3</v>
      </c>
      <c r="B12" s="11"/>
      <c r="C12" s="401" t="s">
        <v>10884</v>
      </c>
      <c r="D12" s="401" t="s">
        <v>10885</v>
      </c>
      <c r="E12" s="436" t="s">
        <v>30</v>
      </c>
      <c r="F12" s="436">
        <v>12</v>
      </c>
      <c r="G12" s="436">
        <v>12</v>
      </c>
      <c r="H12" s="436">
        <v>0</v>
      </c>
      <c r="I12" s="436">
        <v>0</v>
      </c>
      <c r="J12" s="436">
        <v>0</v>
      </c>
      <c r="K12" s="436">
        <v>0</v>
      </c>
      <c r="L12" s="436">
        <v>0</v>
      </c>
      <c r="M12" s="436">
        <v>0</v>
      </c>
      <c r="N12" s="436">
        <v>0</v>
      </c>
      <c r="O12" s="436">
        <v>12</v>
      </c>
      <c r="P12" s="436">
        <v>0</v>
      </c>
      <c r="Q12" s="436">
        <v>12</v>
      </c>
      <c r="R12" s="436">
        <v>540000</v>
      </c>
      <c r="S12" s="436">
        <v>340200</v>
      </c>
      <c r="T12" s="219" t="s">
        <v>7721</v>
      </c>
      <c r="U12" s="436">
        <v>20</v>
      </c>
      <c r="V12" s="436">
        <v>378000</v>
      </c>
      <c r="W12" s="436">
        <v>340200</v>
      </c>
      <c r="X12" s="436" t="s">
        <v>9847</v>
      </c>
      <c r="Y12" s="448" t="s">
        <v>10886</v>
      </c>
      <c r="Z12" s="436"/>
      <c r="AA12" s="436"/>
    </row>
    <row r="13" spans="1:27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>
        <f>SUM(W10:W12)</f>
        <v>1020600</v>
      </c>
      <c r="X13" s="431"/>
      <c r="Y13" s="431"/>
      <c r="Z13" s="431"/>
      <c r="AA13" s="431"/>
    </row>
  </sheetData>
  <mergeCells count="23">
    <mergeCell ref="T8:T9"/>
    <mergeCell ref="A1:Y1"/>
    <mergeCell ref="A2:Y2"/>
    <mergeCell ref="A3:Y3"/>
    <mergeCell ref="A4:I4"/>
    <mergeCell ref="A8:A9"/>
    <mergeCell ref="B8:B9"/>
    <mergeCell ref="C8:C9"/>
    <mergeCell ref="D8:D9"/>
    <mergeCell ref="E8:E9"/>
    <mergeCell ref="F8:F9"/>
    <mergeCell ref="G8:M8"/>
    <mergeCell ref="N8:O8"/>
    <mergeCell ref="P8:Q8"/>
    <mergeCell ref="R8:R9"/>
    <mergeCell ref="S8:S9"/>
    <mergeCell ref="AA8:AA9"/>
    <mergeCell ref="U8:U9"/>
    <mergeCell ref="V8:V9"/>
    <mergeCell ref="W8:W9"/>
    <mergeCell ref="X8:X9"/>
    <mergeCell ref="Y8:Y9"/>
    <mergeCell ref="Z8:Z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136"/>
  <sheetViews>
    <sheetView topLeftCell="A109" workbookViewId="0">
      <selection activeCell="S102" sqref="S102"/>
    </sheetView>
  </sheetViews>
  <sheetFormatPr defaultRowHeight="15"/>
  <sheetData>
    <row r="1" spans="1:28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  <c r="U1" s="1001"/>
      <c r="V1" s="1001"/>
      <c r="W1" s="1001"/>
      <c r="X1" s="1001"/>
      <c r="Y1" s="1001"/>
      <c r="Z1" s="1001"/>
      <c r="AA1" s="211"/>
      <c r="AB1" s="211"/>
    </row>
    <row r="2" spans="1:28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211"/>
      <c r="AB2" s="211"/>
    </row>
    <row r="3" spans="1:28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1"/>
      <c r="X3" s="1001"/>
      <c r="Y3" s="1001"/>
      <c r="Z3" s="1001"/>
      <c r="AA3" s="211"/>
      <c r="AB3" s="211"/>
    </row>
    <row r="4" spans="1:28" ht="26.25">
      <c r="A4" s="1055" t="s">
        <v>8868</v>
      </c>
      <c r="B4" s="1055"/>
      <c r="C4" s="1055"/>
      <c r="D4" s="1055"/>
      <c r="E4" s="1055"/>
      <c r="F4" s="1055"/>
      <c r="G4" s="1055"/>
      <c r="H4" s="1055"/>
      <c r="I4" s="7"/>
      <c r="J4" s="7"/>
      <c r="K4" s="7"/>
      <c r="L4" s="7"/>
      <c r="M4" s="7"/>
      <c r="N4" s="6"/>
      <c r="O4" s="7"/>
      <c r="P4" s="207"/>
      <c r="Q4" s="7"/>
      <c r="R4" s="244"/>
      <c r="S4" s="245"/>
      <c r="T4" s="198"/>
      <c r="U4" s="386"/>
      <c r="V4" s="386"/>
      <c r="W4" s="386"/>
      <c r="X4" s="246" t="s">
        <v>3318</v>
      </c>
      <c r="Y4" s="386"/>
      <c r="Z4" s="386"/>
      <c r="AA4" s="211"/>
      <c r="AB4" s="211"/>
    </row>
    <row r="5" spans="1:28">
      <c r="A5" s="301" t="s">
        <v>3304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211"/>
      <c r="V5" s="198"/>
      <c r="W5" s="198"/>
      <c r="X5" s="198"/>
      <c r="Y5" s="211"/>
      <c r="Z5" s="198"/>
      <c r="AA5" s="211"/>
      <c r="AB5" s="211"/>
    </row>
    <row r="6" spans="1:28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211"/>
      <c r="V6" s="198"/>
      <c r="W6" s="198"/>
      <c r="X6" s="198" t="s">
        <v>3305</v>
      </c>
      <c r="Y6" s="211"/>
      <c r="Z6" s="198"/>
      <c r="AA6" s="211"/>
      <c r="AB6" s="211"/>
    </row>
    <row r="7" spans="1:28">
      <c r="A7" s="302" t="s">
        <v>3306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87"/>
      <c r="V7" s="302"/>
      <c r="W7" s="302"/>
      <c r="X7" s="302"/>
      <c r="Y7" s="387"/>
      <c r="Z7" s="302"/>
      <c r="AA7" s="211"/>
      <c r="AB7" s="211"/>
    </row>
    <row r="8" spans="1:28">
      <c r="A8" s="1086" t="s">
        <v>1984</v>
      </c>
      <c r="B8" s="1086" t="s">
        <v>1985</v>
      </c>
      <c r="C8" s="1086" t="s">
        <v>3307</v>
      </c>
      <c r="D8" s="1086" t="s">
        <v>3308</v>
      </c>
      <c r="E8" s="1086" t="s">
        <v>9</v>
      </c>
      <c r="F8" s="1086" t="s">
        <v>3309</v>
      </c>
      <c r="G8" s="1087" t="s">
        <v>10887</v>
      </c>
      <c r="H8" s="1086" t="s">
        <v>3310</v>
      </c>
      <c r="I8" s="1086"/>
      <c r="J8" s="1086"/>
      <c r="K8" s="1086"/>
      <c r="L8" s="1086"/>
      <c r="M8" s="1086"/>
      <c r="N8" s="1086"/>
      <c r="O8" s="1086" t="s">
        <v>3311</v>
      </c>
      <c r="P8" s="1086"/>
      <c r="Q8" s="1086" t="s">
        <v>3312</v>
      </c>
      <c r="R8" s="1086"/>
      <c r="S8" s="1086" t="s">
        <v>1996</v>
      </c>
      <c r="T8" s="1086" t="s">
        <v>10888</v>
      </c>
      <c r="U8" s="1086" t="s">
        <v>1995</v>
      </c>
      <c r="V8" s="1086" t="s">
        <v>1997</v>
      </c>
      <c r="W8" s="1086" t="s">
        <v>1996</v>
      </c>
      <c r="X8" s="1086" t="s">
        <v>10888</v>
      </c>
      <c r="Y8" s="1086" t="s">
        <v>1995</v>
      </c>
      <c r="Z8" s="1086" t="s">
        <v>6811</v>
      </c>
      <c r="AA8" s="1084" t="s">
        <v>6812</v>
      </c>
      <c r="AB8" s="1085" t="s">
        <v>8870</v>
      </c>
    </row>
    <row r="9" spans="1:28" ht="30">
      <c r="A9" s="1086"/>
      <c r="B9" s="1086"/>
      <c r="C9" s="1086"/>
      <c r="D9" s="1086"/>
      <c r="E9" s="1086"/>
      <c r="F9" s="1086"/>
      <c r="G9" s="1088"/>
      <c r="H9" s="450" t="s">
        <v>6808</v>
      </c>
      <c r="I9" s="450" t="s">
        <v>3313</v>
      </c>
      <c r="J9" s="450" t="s">
        <v>3314</v>
      </c>
      <c r="K9" s="450" t="s">
        <v>6809</v>
      </c>
      <c r="L9" s="450" t="s">
        <v>3315</v>
      </c>
      <c r="M9" s="450" t="s">
        <v>8871</v>
      </c>
      <c r="N9" s="450" t="s">
        <v>3316</v>
      </c>
      <c r="O9" s="450" t="s">
        <v>32</v>
      </c>
      <c r="P9" s="450" t="s">
        <v>41</v>
      </c>
      <c r="Q9" s="450" t="s">
        <v>5</v>
      </c>
      <c r="R9" s="450" t="s">
        <v>6</v>
      </c>
      <c r="S9" s="1086"/>
      <c r="T9" s="1086"/>
      <c r="U9" s="1086"/>
      <c r="V9" s="1086"/>
      <c r="W9" s="1086"/>
      <c r="X9" s="1086"/>
      <c r="Y9" s="1086"/>
      <c r="Z9" s="1086"/>
      <c r="AA9" s="1084"/>
      <c r="AB9" s="1085"/>
    </row>
    <row r="10" spans="1:28" ht="25.5" customHeight="1">
      <c r="A10" s="1074">
        <v>1</v>
      </c>
      <c r="B10" s="1074"/>
      <c r="C10" s="804" t="s">
        <v>10881</v>
      </c>
      <c r="D10" s="804" t="s">
        <v>10889</v>
      </c>
      <c r="E10" s="1074" t="s">
        <v>30</v>
      </c>
      <c r="F10" s="1074">
        <v>11</v>
      </c>
      <c r="G10" s="403" t="s">
        <v>10890</v>
      </c>
      <c r="H10" s="45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</v>
      </c>
      <c r="Q10" s="11">
        <v>0</v>
      </c>
      <c r="R10" s="11">
        <v>1</v>
      </c>
      <c r="S10" s="11">
        <v>495000</v>
      </c>
      <c r="T10" s="11">
        <v>311850</v>
      </c>
      <c r="U10" s="1074" t="s">
        <v>7721</v>
      </c>
      <c r="V10" s="1074">
        <v>20</v>
      </c>
      <c r="W10" s="11">
        <v>346500</v>
      </c>
      <c r="X10" s="11">
        <v>311850</v>
      </c>
      <c r="Y10" s="1074" t="s">
        <v>10398</v>
      </c>
      <c r="Z10" s="1081" t="s">
        <v>10891</v>
      </c>
      <c r="AA10" s="448" t="s">
        <v>10892</v>
      </c>
      <c r="AB10" s="401">
        <v>196672385</v>
      </c>
    </row>
    <row r="11" spans="1:28" ht="25.5">
      <c r="A11" s="1075"/>
      <c r="B11" s="1075"/>
      <c r="C11" s="805"/>
      <c r="D11" s="805"/>
      <c r="E11" s="1075"/>
      <c r="F11" s="1075"/>
      <c r="G11" s="403" t="s">
        <v>10893</v>
      </c>
      <c r="H11" s="45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11">
        <v>0</v>
      </c>
      <c r="R11" s="11">
        <v>1</v>
      </c>
      <c r="S11" s="11">
        <v>0</v>
      </c>
      <c r="T11" s="11">
        <v>0</v>
      </c>
      <c r="U11" s="1075"/>
      <c r="V11" s="1075"/>
      <c r="W11" s="11">
        <v>0</v>
      </c>
      <c r="X11" s="11">
        <v>0</v>
      </c>
      <c r="Y11" s="1075"/>
      <c r="Z11" s="1082"/>
      <c r="AA11" s="448" t="s">
        <v>10894</v>
      </c>
      <c r="AB11" s="401">
        <v>196672375</v>
      </c>
    </row>
    <row r="12" spans="1:28" ht="25.5">
      <c r="A12" s="1075"/>
      <c r="B12" s="1075"/>
      <c r="C12" s="805"/>
      <c r="D12" s="805"/>
      <c r="E12" s="1075"/>
      <c r="F12" s="1075"/>
      <c r="G12" s="403" t="s">
        <v>10895</v>
      </c>
      <c r="H12" s="45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</v>
      </c>
      <c r="Q12" s="11">
        <v>0</v>
      </c>
      <c r="R12" s="11">
        <v>1</v>
      </c>
      <c r="S12" s="11">
        <v>0</v>
      </c>
      <c r="T12" s="11">
        <v>0</v>
      </c>
      <c r="U12" s="1075"/>
      <c r="V12" s="1075"/>
      <c r="W12" s="11">
        <v>0</v>
      </c>
      <c r="X12" s="11">
        <v>0</v>
      </c>
      <c r="Y12" s="1075"/>
      <c r="Z12" s="1082"/>
      <c r="AA12" s="448" t="s">
        <v>10896</v>
      </c>
      <c r="AB12" s="401">
        <v>196672380</v>
      </c>
    </row>
    <row r="13" spans="1:28" ht="25.5">
      <c r="A13" s="1075"/>
      <c r="B13" s="1075"/>
      <c r="C13" s="805"/>
      <c r="D13" s="805"/>
      <c r="E13" s="1075"/>
      <c r="F13" s="1075"/>
      <c r="G13" s="403" t="s">
        <v>10897</v>
      </c>
      <c r="H13" s="45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1">
        <v>1</v>
      </c>
      <c r="S13" s="11">
        <v>0</v>
      </c>
      <c r="T13" s="11">
        <v>0</v>
      </c>
      <c r="U13" s="1075"/>
      <c r="V13" s="1075"/>
      <c r="W13" s="11">
        <v>0</v>
      </c>
      <c r="X13" s="11">
        <v>0</v>
      </c>
      <c r="Y13" s="1075"/>
      <c r="Z13" s="1082"/>
      <c r="AA13" s="448" t="s">
        <v>10898</v>
      </c>
      <c r="AB13" s="401">
        <v>196672410</v>
      </c>
    </row>
    <row r="14" spans="1:28" ht="25.5">
      <c r="A14" s="1075"/>
      <c r="B14" s="1075"/>
      <c r="C14" s="805"/>
      <c r="D14" s="805"/>
      <c r="E14" s="1075"/>
      <c r="F14" s="1075"/>
      <c r="G14" s="403" t="s">
        <v>10899</v>
      </c>
      <c r="H14" s="45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0</v>
      </c>
      <c r="R14" s="11">
        <v>1</v>
      </c>
      <c r="S14" s="11">
        <v>0</v>
      </c>
      <c r="T14" s="11">
        <v>0</v>
      </c>
      <c r="U14" s="1075"/>
      <c r="V14" s="1075"/>
      <c r="W14" s="11">
        <v>0</v>
      </c>
      <c r="X14" s="11">
        <v>0</v>
      </c>
      <c r="Y14" s="1075"/>
      <c r="Z14" s="1082"/>
      <c r="AA14" s="448" t="s">
        <v>10900</v>
      </c>
      <c r="AB14" s="401">
        <v>196672376</v>
      </c>
    </row>
    <row r="15" spans="1:28" ht="25.5">
      <c r="A15" s="1075"/>
      <c r="B15" s="1075"/>
      <c r="C15" s="805"/>
      <c r="D15" s="805"/>
      <c r="E15" s="1075"/>
      <c r="F15" s="1075"/>
      <c r="G15" s="403" t="s">
        <v>10901</v>
      </c>
      <c r="H15" s="45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0</v>
      </c>
      <c r="R15" s="11">
        <v>1</v>
      </c>
      <c r="S15" s="11">
        <v>0</v>
      </c>
      <c r="T15" s="11">
        <v>0</v>
      </c>
      <c r="U15" s="1075"/>
      <c r="V15" s="1075"/>
      <c r="W15" s="11">
        <v>0</v>
      </c>
      <c r="X15" s="11">
        <v>0</v>
      </c>
      <c r="Y15" s="1075"/>
      <c r="Z15" s="1082"/>
      <c r="AA15" s="448" t="s">
        <v>10902</v>
      </c>
      <c r="AB15" s="401">
        <v>196672377</v>
      </c>
    </row>
    <row r="16" spans="1:28" ht="25.5">
      <c r="A16" s="1075"/>
      <c r="B16" s="1075"/>
      <c r="C16" s="805"/>
      <c r="D16" s="805"/>
      <c r="E16" s="1075"/>
      <c r="F16" s="1075"/>
      <c r="G16" s="403" t="s">
        <v>6962</v>
      </c>
      <c r="H16" s="45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0</v>
      </c>
      <c r="R16" s="11">
        <v>1</v>
      </c>
      <c r="S16" s="11">
        <v>0</v>
      </c>
      <c r="T16" s="11">
        <v>0</v>
      </c>
      <c r="U16" s="1075"/>
      <c r="V16" s="1075"/>
      <c r="W16" s="11">
        <v>0</v>
      </c>
      <c r="X16" s="11">
        <v>0</v>
      </c>
      <c r="Y16" s="1075"/>
      <c r="Z16" s="1082"/>
      <c r="AA16" s="448" t="s">
        <v>10903</v>
      </c>
      <c r="AB16" s="401">
        <v>196672378</v>
      </c>
    </row>
    <row r="17" spans="1:28" ht="25.5">
      <c r="A17" s="1075"/>
      <c r="B17" s="1075"/>
      <c r="C17" s="805"/>
      <c r="D17" s="805"/>
      <c r="E17" s="1075"/>
      <c r="F17" s="1075"/>
      <c r="G17" s="403" t="s">
        <v>10904</v>
      </c>
      <c r="H17" s="45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1</v>
      </c>
      <c r="S17" s="11">
        <v>0</v>
      </c>
      <c r="T17" s="11">
        <v>0</v>
      </c>
      <c r="U17" s="1075"/>
      <c r="V17" s="1075"/>
      <c r="W17" s="11">
        <v>0</v>
      </c>
      <c r="X17" s="11">
        <v>0</v>
      </c>
      <c r="Y17" s="1075"/>
      <c r="Z17" s="1082"/>
      <c r="AA17" s="448" t="s">
        <v>10905</v>
      </c>
      <c r="AB17" s="401">
        <v>196672354</v>
      </c>
    </row>
    <row r="18" spans="1:28" ht="25.5">
      <c r="A18" s="1075"/>
      <c r="B18" s="1075"/>
      <c r="C18" s="805"/>
      <c r="D18" s="805"/>
      <c r="E18" s="1075"/>
      <c r="F18" s="1075"/>
      <c r="G18" s="403" t="s">
        <v>10906</v>
      </c>
      <c r="H18" s="45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11">
        <v>1</v>
      </c>
      <c r="S18" s="11">
        <v>0</v>
      </c>
      <c r="T18" s="11">
        <v>0</v>
      </c>
      <c r="U18" s="1075"/>
      <c r="V18" s="1075"/>
      <c r="W18" s="11">
        <v>0</v>
      </c>
      <c r="X18" s="11">
        <v>0</v>
      </c>
      <c r="Y18" s="1075"/>
      <c r="Z18" s="1082"/>
      <c r="AA18" s="448" t="s">
        <v>10907</v>
      </c>
      <c r="AB18" s="401">
        <v>196672353</v>
      </c>
    </row>
    <row r="19" spans="1:28" ht="25.5">
      <c r="A19" s="1075"/>
      <c r="B19" s="1075"/>
      <c r="C19" s="805"/>
      <c r="D19" s="805"/>
      <c r="E19" s="1075"/>
      <c r="F19" s="1075"/>
      <c r="G19" s="403" t="s">
        <v>10904</v>
      </c>
      <c r="H19" s="45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  <c r="R19" s="11">
        <v>1</v>
      </c>
      <c r="S19" s="11">
        <v>0</v>
      </c>
      <c r="T19" s="11">
        <v>0</v>
      </c>
      <c r="U19" s="1075"/>
      <c r="V19" s="1075"/>
      <c r="W19" s="11">
        <v>0</v>
      </c>
      <c r="X19" s="11">
        <v>0</v>
      </c>
      <c r="Y19" s="1075"/>
      <c r="Z19" s="1082"/>
      <c r="AA19" s="448" t="s">
        <v>10908</v>
      </c>
      <c r="AB19" s="401">
        <v>196672355</v>
      </c>
    </row>
    <row r="20" spans="1:28" ht="25.5">
      <c r="A20" s="1075"/>
      <c r="B20" s="1075"/>
      <c r="C20" s="806"/>
      <c r="D20" s="806"/>
      <c r="E20" s="1075"/>
      <c r="F20" s="1075"/>
      <c r="G20" s="452" t="s">
        <v>10909</v>
      </c>
      <c r="H20" s="451">
        <v>1</v>
      </c>
      <c r="I20" s="453">
        <v>0</v>
      </c>
      <c r="J20" s="453">
        <v>0</v>
      </c>
      <c r="K20" s="453">
        <v>0</v>
      </c>
      <c r="L20" s="453">
        <v>0</v>
      </c>
      <c r="M20" s="453">
        <v>0</v>
      </c>
      <c r="N20" s="453">
        <v>0</v>
      </c>
      <c r="O20" s="453">
        <v>0</v>
      </c>
      <c r="P20" s="453">
        <v>1</v>
      </c>
      <c r="Q20" s="453">
        <v>0</v>
      </c>
      <c r="R20" s="453">
        <v>1</v>
      </c>
      <c r="S20" s="453">
        <v>0</v>
      </c>
      <c r="T20" s="453">
        <v>0</v>
      </c>
      <c r="U20" s="1075"/>
      <c r="V20" s="1075"/>
      <c r="W20" s="453">
        <v>0</v>
      </c>
      <c r="X20" s="453">
        <v>0</v>
      </c>
      <c r="Y20" s="1075"/>
      <c r="Z20" s="1082"/>
      <c r="AA20" s="454" t="s">
        <v>10910</v>
      </c>
      <c r="AB20" s="455">
        <v>196672381</v>
      </c>
    </row>
    <row r="21" spans="1:28" ht="25.5" customHeight="1">
      <c r="A21" s="1074">
        <v>2</v>
      </c>
      <c r="B21" s="1074"/>
      <c r="C21" s="804" t="s">
        <v>10911</v>
      </c>
      <c r="D21" s="807" t="s">
        <v>10912</v>
      </c>
      <c r="E21" s="1074" t="s">
        <v>30</v>
      </c>
      <c r="F21" s="1074">
        <v>8</v>
      </c>
      <c r="G21" s="403" t="s">
        <v>10913</v>
      </c>
      <c r="H21" s="11">
        <v>8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1</v>
      </c>
      <c r="Q21" s="11">
        <v>0</v>
      </c>
      <c r="R21" s="11">
        <v>1</v>
      </c>
      <c r="S21" s="11">
        <v>360000</v>
      </c>
      <c r="T21" s="11">
        <v>226800</v>
      </c>
      <c r="U21" s="1074" t="s">
        <v>7721</v>
      </c>
      <c r="V21" s="1074">
        <v>20</v>
      </c>
      <c r="W21" s="11">
        <v>252000</v>
      </c>
      <c r="X21" s="11">
        <v>226800</v>
      </c>
      <c r="Y21" s="1074" t="s">
        <v>10398</v>
      </c>
      <c r="Z21" s="1071" t="s">
        <v>10914</v>
      </c>
      <c r="AA21" s="448" t="s">
        <v>10915</v>
      </c>
      <c r="AB21" s="401">
        <v>196732664</v>
      </c>
    </row>
    <row r="22" spans="1:28" ht="25.5">
      <c r="A22" s="1075"/>
      <c r="B22" s="1075"/>
      <c r="C22" s="805"/>
      <c r="D22" s="808"/>
      <c r="E22" s="1075"/>
      <c r="F22" s="1075"/>
      <c r="G22" s="403" t="s">
        <v>10897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1</v>
      </c>
      <c r="S22" s="11">
        <v>0</v>
      </c>
      <c r="T22" s="11">
        <v>0</v>
      </c>
      <c r="U22" s="1075"/>
      <c r="V22" s="1075"/>
      <c r="W22" s="11">
        <v>0</v>
      </c>
      <c r="X22" s="11">
        <v>0</v>
      </c>
      <c r="Y22" s="1075"/>
      <c r="Z22" s="1072"/>
      <c r="AA22" s="448" t="s">
        <v>7870</v>
      </c>
      <c r="AB22" s="401">
        <v>196732661</v>
      </c>
    </row>
    <row r="23" spans="1:28" ht="25.5">
      <c r="A23" s="1075"/>
      <c r="B23" s="1075"/>
      <c r="C23" s="805"/>
      <c r="D23" s="808"/>
      <c r="E23" s="1075"/>
      <c r="F23" s="1075"/>
      <c r="G23" s="403" t="s">
        <v>10916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1</v>
      </c>
      <c r="S23" s="11">
        <v>0</v>
      </c>
      <c r="T23" s="11">
        <v>0</v>
      </c>
      <c r="U23" s="1075"/>
      <c r="V23" s="1075"/>
      <c r="W23" s="11">
        <v>0</v>
      </c>
      <c r="X23" s="11">
        <v>0</v>
      </c>
      <c r="Y23" s="1075"/>
      <c r="Z23" s="1072"/>
      <c r="AA23" s="448" t="s">
        <v>10917</v>
      </c>
      <c r="AB23" s="401">
        <v>196732659</v>
      </c>
    </row>
    <row r="24" spans="1:28" ht="25.5">
      <c r="A24" s="1075"/>
      <c r="B24" s="1075"/>
      <c r="C24" s="805"/>
      <c r="D24" s="808"/>
      <c r="E24" s="1075"/>
      <c r="F24" s="1075"/>
      <c r="G24" s="403" t="s">
        <v>10918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0</v>
      </c>
      <c r="R24" s="11">
        <v>1</v>
      </c>
      <c r="S24" s="11">
        <v>0</v>
      </c>
      <c r="T24" s="11">
        <v>0</v>
      </c>
      <c r="U24" s="1075"/>
      <c r="V24" s="1075"/>
      <c r="W24" s="11">
        <v>0</v>
      </c>
      <c r="X24" s="11">
        <v>0</v>
      </c>
      <c r="Y24" s="1075"/>
      <c r="Z24" s="1072"/>
      <c r="AA24" s="448" t="s">
        <v>10919</v>
      </c>
      <c r="AB24" s="401">
        <v>196732658</v>
      </c>
    </row>
    <row r="25" spans="1:28" ht="25.5">
      <c r="A25" s="1075"/>
      <c r="B25" s="1075"/>
      <c r="C25" s="805"/>
      <c r="D25" s="808"/>
      <c r="E25" s="1075"/>
      <c r="F25" s="1075"/>
      <c r="G25" s="403" t="s">
        <v>10920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1</v>
      </c>
      <c r="Q25" s="11">
        <v>0</v>
      </c>
      <c r="R25" s="11">
        <v>1</v>
      </c>
      <c r="S25" s="11">
        <v>0</v>
      </c>
      <c r="T25" s="11">
        <v>0</v>
      </c>
      <c r="U25" s="1075"/>
      <c r="V25" s="1075"/>
      <c r="W25" s="11">
        <v>0</v>
      </c>
      <c r="X25" s="11">
        <v>0</v>
      </c>
      <c r="Y25" s="1075"/>
      <c r="Z25" s="1072"/>
      <c r="AA25" s="448" t="s">
        <v>10921</v>
      </c>
      <c r="AB25" s="401">
        <v>196732655</v>
      </c>
    </row>
    <row r="26" spans="1:28" ht="25.5">
      <c r="A26" s="1075"/>
      <c r="B26" s="1075"/>
      <c r="C26" s="805"/>
      <c r="D26" s="808"/>
      <c r="E26" s="1075"/>
      <c r="F26" s="1075"/>
      <c r="G26" s="403" t="s">
        <v>10922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0</v>
      </c>
      <c r="R26" s="11">
        <v>1</v>
      </c>
      <c r="S26" s="11">
        <v>0</v>
      </c>
      <c r="T26" s="11">
        <v>0</v>
      </c>
      <c r="U26" s="1075"/>
      <c r="V26" s="1075"/>
      <c r="W26" s="11">
        <v>0</v>
      </c>
      <c r="X26" s="11">
        <v>0</v>
      </c>
      <c r="Y26" s="1075"/>
      <c r="Z26" s="1072"/>
      <c r="AA26" s="448" t="s">
        <v>10923</v>
      </c>
      <c r="AB26" s="401">
        <v>196732663</v>
      </c>
    </row>
    <row r="27" spans="1:28" ht="25.5">
      <c r="A27" s="1075"/>
      <c r="B27" s="1075"/>
      <c r="C27" s="805"/>
      <c r="D27" s="808"/>
      <c r="E27" s="1075"/>
      <c r="F27" s="1075"/>
      <c r="G27" s="403" t="s">
        <v>10924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1</v>
      </c>
      <c r="S27" s="11">
        <v>0</v>
      </c>
      <c r="T27" s="11">
        <v>0</v>
      </c>
      <c r="U27" s="1075"/>
      <c r="V27" s="1075"/>
      <c r="W27" s="11">
        <v>0</v>
      </c>
      <c r="X27" s="11">
        <v>0</v>
      </c>
      <c r="Y27" s="1075"/>
      <c r="Z27" s="1072"/>
      <c r="AA27" s="448" t="s">
        <v>10925</v>
      </c>
      <c r="AB27" s="401">
        <v>196732657</v>
      </c>
    </row>
    <row r="28" spans="1:28" ht="25.5">
      <c r="A28" s="1075"/>
      <c r="B28" s="1075"/>
      <c r="C28" s="806"/>
      <c r="D28" s="809"/>
      <c r="E28" s="1075"/>
      <c r="F28" s="1075"/>
      <c r="G28" s="403" t="s">
        <v>7092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1</v>
      </c>
      <c r="Q28" s="11">
        <v>0</v>
      </c>
      <c r="R28" s="11">
        <v>1</v>
      </c>
      <c r="S28" s="11">
        <v>0</v>
      </c>
      <c r="T28" s="11">
        <v>0</v>
      </c>
      <c r="U28" s="1075"/>
      <c r="V28" s="1075"/>
      <c r="W28" s="11">
        <v>0</v>
      </c>
      <c r="X28" s="11">
        <v>0</v>
      </c>
      <c r="Y28" s="1075"/>
      <c r="Z28" s="1072"/>
      <c r="AA28" s="448" t="s">
        <v>10926</v>
      </c>
      <c r="AB28" s="401">
        <v>196732662</v>
      </c>
    </row>
    <row r="29" spans="1:28" ht="25.5" customHeight="1">
      <c r="A29" s="1074">
        <v>3</v>
      </c>
      <c r="B29" s="1074"/>
      <c r="C29" s="804" t="s">
        <v>10911</v>
      </c>
      <c r="D29" s="804" t="s">
        <v>10927</v>
      </c>
      <c r="E29" s="1074" t="s">
        <v>30</v>
      </c>
      <c r="F29" s="1074">
        <v>6</v>
      </c>
      <c r="G29" s="403" t="s">
        <v>10928</v>
      </c>
      <c r="H29" s="11">
        <v>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1</v>
      </c>
      <c r="Q29" s="11">
        <v>0</v>
      </c>
      <c r="R29" s="11">
        <v>1</v>
      </c>
      <c r="S29" s="11">
        <v>270000</v>
      </c>
      <c r="T29" s="11">
        <v>170100</v>
      </c>
      <c r="U29" s="1074" t="s">
        <v>10423</v>
      </c>
      <c r="V29" s="1074">
        <v>20</v>
      </c>
      <c r="W29" s="11">
        <v>189000</v>
      </c>
      <c r="X29" s="11">
        <v>170100</v>
      </c>
      <c r="Y29" s="1074" t="s">
        <v>10929</v>
      </c>
      <c r="Z29" s="1081" t="s">
        <v>10930</v>
      </c>
      <c r="AA29" s="448" t="s">
        <v>10931</v>
      </c>
      <c r="AB29" s="401">
        <v>196733285</v>
      </c>
    </row>
    <row r="30" spans="1:28" ht="25.5">
      <c r="A30" s="1075"/>
      <c r="B30" s="1075"/>
      <c r="C30" s="805"/>
      <c r="D30" s="805"/>
      <c r="E30" s="1075"/>
      <c r="F30" s="1075"/>
      <c r="G30" s="403" t="s">
        <v>10932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</v>
      </c>
      <c r="Q30" s="11">
        <v>0</v>
      </c>
      <c r="R30" s="11">
        <v>1</v>
      </c>
      <c r="S30" s="11">
        <v>0</v>
      </c>
      <c r="T30" s="11">
        <v>0</v>
      </c>
      <c r="U30" s="1075"/>
      <c r="V30" s="1075"/>
      <c r="W30" s="11">
        <v>0</v>
      </c>
      <c r="X30" s="11">
        <v>0</v>
      </c>
      <c r="Y30" s="1075"/>
      <c r="Z30" s="1082"/>
      <c r="AA30" s="448" t="s">
        <v>10933</v>
      </c>
      <c r="AB30" s="401">
        <v>196733282</v>
      </c>
    </row>
    <row r="31" spans="1:28" ht="25.5">
      <c r="A31" s="1075"/>
      <c r="B31" s="1075"/>
      <c r="C31" s="805"/>
      <c r="D31" s="805"/>
      <c r="E31" s="1075"/>
      <c r="F31" s="1075"/>
      <c r="G31" s="403" t="s">
        <v>7260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</v>
      </c>
      <c r="Q31" s="11">
        <v>0</v>
      </c>
      <c r="R31" s="11">
        <v>1</v>
      </c>
      <c r="S31" s="11">
        <v>0</v>
      </c>
      <c r="T31" s="11">
        <v>0</v>
      </c>
      <c r="U31" s="1075"/>
      <c r="V31" s="1075"/>
      <c r="W31" s="11">
        <v>0</v>
      </c>
      <c r="X31" s="11">
        <v>0</v>
      </c>
      <c r="Y31" s="1075"/>
      <c r="Z31" s="1082"/>
      <c r="AA31" s="448" t="s">
        <v>10934</v>
      </c>
      <c r="AB31" s="401">
        <v>196733284</v>
      </c>
    </row>
    <row r="32" spans="1:28" ht="25.5">
      <c r="A32" s="1075"/>
      <c r="B32" s="1075"/>
      <c r="C32" s="805"/>
      <c r="D32" s="805"/>
      <c r="E32" s="1075"/>
      <c r="F32" s="1075"/>
      <c r="G32" s="403" t="s">
        <v>10935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1</v>
      </c>
      <c r="S32" s="11">
        <v>0</v>
      </c>
      <c r="T32" s="11">
        <v>0</v>
      </c>
      <c r="U32" s="1075"/>
      <c r="V32" s="1075"/>
      <c r="W32" s="11">
        <v>0</v>
      </c>
      <c r="X32" s="11">
        <v>0</v>
      </c>
      <c r="Y32" s="1075"/>
      <c r="Z32" s="1082"/>
      <c r="AA32" s="448" t="s">
        <v>10936</v>
      </c>
      <c r="AB32" s="401">
        <v>196733286</v>
      </c>
    </row>
    <row r="33" spans="1:28" ht="25.5">
      <c r="A33" s="1075"/>
      <c r="B33" s="1075"/>
      <c r="C33" s="805"/>
      <c r="D33" s="805"/>
      <c r="E33" s="1075"/>
      <c r="F33" s="1075"/>
      <c r="G33" s="403" t="s">
        <v>10937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0</v>
      </c>
      <c r="R33" s="11">
        <v>1</v>
      </c>
      <c r="S33" s="11">
        <v>0</v>
      </c>
      <c r="T33" s="11">
        <v>0</v>
      </c>
      <c r="U33" s="1075"/>
      <c r="V33" s="1075"/>
      <c r="W33" s="11">
        <v>0</v>
      </c>
      <c r="X33" s="11">
        <v>0</v>
      </c>
      <c r="Y33" s="1075"/>
      <c r="Z33" s="1082"/>
      <c r="AA33" s="448" t="s">
        <v>10938</v>
      </c>
      <c r="AB33" s="401">
        <v>196733277</v>
      </c>
    </row>
    <row r="34" spans="1:28" ht="25.5">
      <c r="A34" s="1076"/>
      <c r="B34" s="1076"/>
      <c r="C34" s="806"/>
      <c r="D34" s="806"/>
      <c r="E34" s="1076"/>
      <c r="F34" s="1076"/>
      <c r="G34" s="403" t="s">
        <v>10939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1</v>
      </c>
      <c r="Q34" s="11">
        <v>0</v>
      </c>
      <c r="R34" s="11">
        <v>1</v>
      </c>
      <c r="S34" s="11">
        <v>0</v>
      </c>
      <c r="T34" s="11">
        <v>0</v>
      </c>
      <c r="U34" s="1076"/>
      <c r="V34" s="1076"/>
      <c r="W34" s="11">
        <v>0</v>
      </c>
      <c r="X34" s="11">
        <v>0</v>
      </c>
      <c r="Y34" s="1076"/>
      <c r="Z34" s="1083"/>
      <c r="AA34" s="448" t="s">
        <v>10940</v>
      </c>
      <c r="AB34" s="401">
        <v>196733283</v>
      </c>
    </row>
    <row r="35" spans="1:28" ht="25.5" customHeight="1">
      <c r="A35" s="1074">
        <v>4</v>
      </c>
      <c r="B35" s="1074"/>
      <c r="C35" s="804" t="s">
        <v>10941</v>
      </c>
      <c r="D35" s="807" t="s">
        <v>10942</v>
      </c>
      <c r="E35" s="1074" t="s">
        <v>30</v>
      </c>
      <c r="F35" s="1074">
        <v>10</v>
      </c>
      <c r="G35" s="403" t="s">
        <v>10943</v>
      </c>
      <c r="H35" s="456">
        <v>1</v>
      </c>
      <c r="I35" s="456">
        <v>0</v>
      </c>
      <c r="J35" s="456">
        <v>0</v>
      </c>
      <c r="K35" s="456">
        <v>0</v>
      </c>
      <c r="L35" s="456">
        <v>0</v>
      </c>
      <c r="M35" s="456">
        <v>0</v>
      </c>
      <c r="N35" s="456">
        <v>0</v>
      </c>
      <c r="O35" s="456">
        <v>0</v>
      </c>
      <c r="P35" s="456">
        <v>1</v>
      </c>
      <c r="Q35" s="456">
        <v>0</v>
      </c>
      <c r="R35" s="456">
        <v>1</v>
      </c>
      <c r="S35" s="456">
        <v>450000</v>
      </c>
      <c r="T35" s="11">
        <v>283500</v>
      </c>
      <c r="U35" s="1074" t="s">
        <v>10944</v>
      </c>
      <c r="V35" s="1078">
        <v>20</v>
      </c>
      <c r="W35" s="457">
        <v>315000</v>
      </c>
      <c r="X35" s="11">
        <v>283500</v>
      </c>
      <c r="Y35" s="1074" t="s">
        <v>10929</v>
      </c>
      <c r="Z35" s="1071" t="s">
        <v>10945</v>
      </c>
      <c r="AA35" s="448" t="s">
        <v>10946</v>
      </c>
      <c r="AB35" s="401">
        <v>478127220</v>
      </c>
    </row>
    <row r="36" spans="1:28" ht="25.5">
      <c r="A36" s="1075"/>
      <c r="B36" s="1075"/>
      <c r="C36" s="805"/>
      <c r="D36" s="808"/>
      <c r="E36" s="1075"/>
      <c r="F36" s="1075"/>
      <c r="G36" s="403" t="s">
        <v>10947</v>
      </c>
      <c r="H36" s="456">
        <v>1</v>
      </c>
      <c r="I36" s="456">
        <v>0</v>
      </c>
      <c r="J36" s="456">
        <v>0</v>
      </c>
      <c r="K36" s="456">
        <v>0</v>
      </c>
      <c r="L36" s="456">
        <v>0</v>
      </c>
      <c r="M36" s="456">
        <v>0</v>
      </c>
      <c r="N36" s="456">
        <v>0</v>
      </c>
      <c r="O36" s="456">
        <v>0</v>
      </c>
      <c r="P36" s="456">
        <v>1</v>
      </c>
      <c r="Q36" s="456">
        <v>0</v>
      </c>
      <c r="R36" s="456">
        <v>1</v>
      </c>
      <c r="S36" s="11">
        <v>0</v>
      </c>
      <c r="T36" s="11">
        <v>0</v>
      </c>
      <c r="U36" s="1075"/>
      <c r="V36" s="1079"/>
      <c r="W36" s="11">
        <v>0</v>
      </c>
      <c r="X36" s="11">
        <v>0</v>
      </c>
      <c r="Y36" s="1075"/>
      <c r="Z36" s="1072"/>
      <c r="AA36" s="448" t="s">
        <v>10948</v>
      </c>
      <c r="AB36" s="401">
        <v>478127204</v>
      </c>
    </row>
    <row r="37" spans="1:28" ht="25.5">
      <c r="A37" s="1075"/>
      <c r="B37" s="1075"/>
      <c r="C37" s="805"/>
      <c r="D37" s="808"/>
      <c r="E37" s="1075"/>
      <c r="F37" s="1075"/>
      <c r="G37" s="403" t="s">
        <v>10949</v>
      </c>
      <c r="H37" s="456">
        <v>1</v>
      </c>
      <c r="I37" s="456">
        <v>0</v>
      </c>
      <c r="J37" s="456">
        <v>0</v>
      </c>
      <c r="K37" s="456">
        <v>0</v>
      </c>
      <c r="L37" s="456">
        <v>0</v>
      </c>
      <c r="M37" s="456">
        <v>0</v>
      </c>
      <c r="N37" s="456">
        <v>0</v>
      </c>
      <c r="O37" s="456">
        <v>0</v>
      </c>
      <c r="P37" s="456">
        <v>1</v>
      </c>
      <c r="Q37" s="456">
        <v>0</v>
      </c>
      <c r="R37" s="456">
        <v>1</v>
      </c>
      <c r="S37" s="11">
        <v>0</v>
      </c>
      <c r="T37" s="11">
        <v>0</v>
      </c>
      <c r="U37" s="1075"/>
      <c r="V37" s="1079"/>
      <c r="W37" s="11">
        <v>0</v>
      </c>
      <c r="X37" s="11">
        <v>0</v>
      </c>
      <c r="Y37" s="1075"/>
      <c r="Z37" s="1072"/>
      <c r="AA37" s="448" t="s">
        <v>10950</v>
      </c>
      <c r="AB37" s="401">
        <v>478127209</v>
      </c>
    </row>
    <row r="38" spans="1:28" ht="25.5">
      <c r="A38" s="1075"/>
      <c r="B38" s="1075"/>
      <c r="C38" s="805"/>
      <c r="D38" s="808"/>
      <c r="E38" s="1075"/>
      <c r="F38" s="1075"/>
      <c r="G38" s="403" t="s">
        <v>10951</v>
      </c>
      <c r="H38" s="456">
        <v>1</v>
      </c>
      <c r="I38" s="456">
        <v>0</v>
      </c>
      <c r="J38" s="456">
        <v>0</v>
      </c>
      <c r="K38" s="456">
        <v>0</v>
      </c>
      <c r="L38" s="456">
        <v>0</v>
      </c>
      <c r="M38" s="456">
        <v>0</v>
      </c>
      <c r="N38" s="456">
        <v>0</v>
      </c>
      <c r="O38" s="456">
        <v>0</v>
      </c>
      <c r="P38" s="456">
        <v>1</v>
      </c>
      <c r="Q38" s="456">
        <v>0</v>
      </c>
      <c r="R38" s="456">
        <v>1</v>
      </c>
      <c r="S38" s="11">
        <v>0</v>
      </c>
      <c r="T38" s="11">
        <v>0</v>
      </c>
      <c r="U38" s="1075"/>
      <c r="V38" s="1079"/>
      <c r="W38" s="11">
        <v>0</v>
      </c>
      <c r="X38" s="11">
        <v>0</v>
      </c>
      <c r="Y38" s="1075"/>
      <c r="Z38" s="1072"/>
      <c r="AA38" s="448" t="s">
        <v>10952</v>
      </c>
      <c r="AB38" s="401">
        <v>478127215</v>
      </c>
    </row>
    <row r="39" spans="1:28" ht="25.5">
      <c r="A39" s="1075"/>
      <c r="B39" s="1075"/>
      <c r="C39" s="805"/>
      <c r="D39" s="808"/>
      <c r="E39" s="1075"/>
      <c r="F39" s="1075"/>
      <c r="G39" s="403" t="s">
        <v>10953</v>
      </c>
      <c r="H39" s="456">
        <v>1</v>
      </c>
      <c r="I39" s="456">
        <v>0</v>
      </c>
      <c r="J39" s="456">
        <v>0</v>
      </c>
      <c r="K39" s="456">
        <v>0</v>
      </c>
      <c r="L39" s="456">
        <v>0</v>
      </c>
      <c r="M39" s="456">
        <v>0</v>
      </c>
      <c r="N39" s="456">
        <v>0</v>
      </c>
      <c r="O39" s="456">
        <v>0</v>
      </c>
      <c r="P39" s="456">
        <v>1</v>
      </c>
      <c r="Q39" s="456">
        <v>0</v>
      </c>
      <c r="R39" s="456">
        <v>1</v>
      </c>
      <c r="S39" s="11">
        <v>0</v>
      </c>
      <c r="T39" s="11">
        <v>0</v>
      </c>
      <c r="U39" s="1075"/>
      <c r="V39" s="1079"/>
      <c r="W39" s="11">
        <v>0</v>
      </c>
      <c r="X39" s="11">
        <v>0</v>
      </c>
      <c r="Y39" s="1075"/>
      <c r="Z39" s="1072"/>
      <c r="AA39" s="427" t="s">
        <v>10954</v>
      </c>
      <c r="AB39" s="239">
        <v>478146206</v>
      </c>
    </row>
    <row r="40" spans="1:28" ht="25.5">
      <c r="A40" s="1075"/>
      <c r="B40" s="1075"/>
      <c r="C40" s="805"/>
      <c r="D40" s="808"/>
      <c r="E40" s="1075"/>
      <c r="F40" s="1075"/>
      <c r="G40" s="403" t="s">
        <v>8559</v>
      </c>
      <c r="H40" s="456">
        <v>1</v>
      </c>
      <c r="I40" s="456">
        <v>0</v>
      </c>
      <c r="J40" s="456">
        <v>0</v>
      </c>
      <c r="K40" s="456">
        <v>0</v>
      </c>
      <c r="L40" s="456">
        <v>0</v>
      </c>
      <c r="M40" s="456">
        <v>0</v>
      </c>
      <c r="N40" s="456">
        <v>0</v>
      </c>
      <c r="O40" s="456">
        <v>0</v>
      </c>
      <c r="P40" s="456">
        <v>1</v>
      </c>
      <c r="Q40" s="456">
        <v>0</v>
      </c>
      <c r="R40" s="456">
        <v>1</v>
      </c>
      <c r="S40" s="11">
        <v>0</v>
      </c>
      <c r="T40" s="11">
        <v>0</v>
      </c>
      <c r="U40" s="1075"/>
      <c r="V40" s="1079"/>
      <c r="W40" s="11">
        <v>0</v>
      </c>
      <c r="X40" s="11">
        <v>0</v>
      </c>
      <c r="Y40" s="1075"/>
      <c r="Z40" s="1072"/>
      <c r="AA40" s="427" t="s">
        <v>10955</v>
      </c>
      <c r="AB40" s="239">
        <v>478127208</v>
      </c>
    </row>
    <row r="41" spans="1:28" ht="25.5">
      <c r="A41" s="1075"/>
      <c r="B41" s="1075"/>
      <c r="C41" s="805"/>
      <c r="D41" s="808"/>
      <c r="E41" s="1075"/>
      <c r="F41" s="1075"/>
      <c r="G41" s="403" t="s">
        <v>10956</v>
      </c>
      <c r="H41" s="456">
        <v>1</v>
      </c>
      <c r="I41" s="456">
        <v>0</v>
      </c>
      <c r="J41" s="456">
        <v>0</v>
      </c>
      <c r="K41" s="456">
        <v>0</v>
      </c>
      <c r="L41" s="456">
        <v>0</v>
      </c>
      <c r="M41" s="456">
        <v>0</v>
      </c>
      <c r="N41" s="456">
        <v>0</v>
      </c>
      <c r="O41" s="456">
        <v>0</v>
      </c>
      <c r="P41" s="456">
        <v>1</v>
      </c>
      <c r="Q41" s="456">
        <v>0</v>
      </c>
      <c r="R41" s="456">
        <v>1</v>
      </c>
      <c r="S41" s="11">
        <v>0</v>
      </c>
      <c r="T41" s="11">
        <v>0</v>
      </c>
      <c r="U41" s="1075"/>
      <c r="V41" s="1079"/>
      <c r="W41" s="11">
        <v>0</v>
      </c>
      <c r="X41" s="11">
        <v>0</v>
      </c>
      <c r="Y41" s="1075"/>
      <c r="Z41" s="1072"/>
      <c r="AA41" s="427" t="s">
        <v>10957</v>
      </c>
      <c r="AB41" s="239">
        <v>478127206</v>
      </c>
    </row>
    <row r="42" spans="1:28" ht="25.5">
      <c r="A42" s="1075"/>
      <c r="B42" s="1075"/>
      <c r="C42" s="805"/>
      <c r="D42" s="808"/>
      <c r="E42" s="1075"/>
      <c r="F42" s="1075"/>
      <c r="G42" s="403" t="s">
        <v>10958</v>
      </c>
      <c r="H42" s="456">
        <v>1</v>
      </c>
      <c r="I42" s="456">
        <v>0</v>
      </c>
      <c r="J42" s="456">
        <v>0</v>
      </c>
      <c r="K42" s="456">
        <v>0</v>
      </c>
      <c r="L42" s="456">
        <v>0</v>
      </c>
      <c r="M42" s="456">
        <v>0</v>
      </c>
      <c r="N42" s="456">
        <v>0</v>
      </c>
      <c r="O42" s="456">
        <v>0</v>
      </c>
      <c r="P42" s="456">
        <v>1</v>
      </c>
      <c r="Q42" s="456">
        <v>0</v>
      </c>
      <c r="R42" s="456">
        <v>1</v>
      </c>
      <c r="S42" s="11">
        <v>0</v>
      </c>
      <c r="T42" s="11">
        <v>0</v>
      </c>
      <c r="U42" s="1075"/>
      <c r="V42" s="1079"/>
      <c r="W42" s="11">
        <v>0</v>
      </c>
      <c r="X42" s="11">
        <v>0</v>
      </c>
      <c r="Y42" s="1075"/>
      <c r="Z42" s="1072"/>
      <c r="AA42" s="427" t="s">
        <v>10959</v>
      </c>
      <c r="AB42" s="239">
        <v>478127217</v>
      </c>
    </row>
    <row r="43" spans="1:28" ht="25.5">
      <c r="A43" s="1075"/>
      <c r="B43" s="1075"/>
      <c r="C43" s="805"/>
      <c r="D43" s="808"/>
      <c r="E43" s="1075"/>
      <c r="F43" s="1075"/>
      <c r="G43" s="403" t="s">
        <v>10960</v>
      </c>
      <c r="H43" s="456">
        <v>1</v>
      </c>
      <c r="I43" s="456">
        <v>0</v>
      </c>
      <c r="J43" s="456">
        <v>0</v>
      </c>
      <c r="K43" s="456">
        <v>0</v>
      </c>
      <c r="L43" s="456">
        <v>0</v>
      </c>
      <c r="M43" s="456">
        <v>0</v>
      </c>
      <c r="N43" s="456">
        <v>0</v>
      </c>
      <c r="O43" s="456">
        <v>0</v>
      </c>
      <c r="P43" s="456">
        <v>1</v>
      </c>
      <c r="Q43" s="456">
        <v>0</v>
      </c>
      <c r="R43" s="456">
        <v>1</v>
      </c>
      <c r="S43" s="11">
        <v>0</v>
      </c>
      <c r="T43" s="11">
        <v>0</v>
      </c>
      <c r="U43" s="1075"/>
      <c r="V43" s="1079"/>
      <c r="W43" s="11">
        <v>0</v>
      </c>
      <c r="X43" s="11">
        <v>0</v>
      </c>
      <c r="Y43" s="1075"/>
      <c r="Z43" s="1072"/>
      <c r="AA43" s="427" t="s">
        <v>10961</v>
      </c>
      <c r="AB43" s="239">
        <v>478146216</v>
      </c>
    </row>
    <row r="44" spans="1:28" ht="25.5">
      <c r="A44" s="1076"/>
      <c r="B44" s="1076"/>
      <c r="C44" s="806"/>
      <c r="D44" s="809"/>
      <c r="E44" s="1076"/>
      <c r="F44" s="1076"/>
      <c r="G44" s="403" t="s">
        <v>10962</v>
      </c>
      <c r="H44" s="456">
        <v>1</v>
      </c>
      <c r="I44" s="456">
        <v>0</v>
      </c>
      <c r="J44" s="456">
        <v>0</v>
      </c>
      <c r="K44" s="456">
        <v>0</v>
      </c>
      <c r="L44" s="456">
        <v>0</v>
      </c>
      <c r="M44" s="456">
        <v>0</v>
      </c>
      <c r="N44" s="456">
        <v>0</v>
      </c>
      <c r="O44" s="456">
        <v>0</v>
      </c>
      <c r="P44" s="456">
        <v>1</v>
      </c>
      <c r="Q44" s="456">
        <v>0</v>
      </c>
      <c r="R44" s="456">
        <v>1</v>
      </c>
      <c r="S44" s="11">
        <v>0</v>
      </c>
      <c r="T44" s="11">
        <v>0</v>
      </c>
      <c r="U44" s="1076"/>
      <c r="V44" s="1080"/>
      <c r="W44" s="11">
        <v>0</v>
      </c>
      <c r="X44" s="11">
        <v>0</v>
      </c>
      <c r="Y44" s="1076"/>
      <c r="Z44" s="1073"/>
      <c r="AA44" s="427" t="s">
        <v>10963</v>
      </c>
      <c r="AB44" s="239">
        <v>478127214</v>
      </c>
    </row>
    <row r="45" spans="1:28" ht="25.5" customHeight="1">
      <c r="A45" s="1074">
        <v>5</v>
      </c>
      <c r="B45" s="1074"/>
      <c r="C45" s="804" t="s">
        <v>10964</v>
      </c>
      <c r="D45" s="810" t="s">
        <v>10965</v>
      </c>
      <c r="E45" s="1074" t="s">
        <v>30</v>
      </c>
      <c r="F45" s="1074">
        <v>12</v>
      </c>
      <c r="G45" s="458" t="s">
        <v>10966</v>
      </c>
      <c r="H45" s="456">
        <v>1</v>
      </c>
      <c r="I45" s="456">
        <v>0</v>
      </c>
      <c r="J45" s="456">
        <v>0</v>
      </c>
      <c r="K45" s="456">
        <v>0</v>
      </c>
      <c r="L45" s="456">
        <v>0</v>
      </c>
      <c r="M45" s="456">
        <v>0</v>
      </c>
      <c r="N45" s="456">
        <v>0</v>
      </c>
      <c r="O45" s="456">
        <v>0</v>
      </c>
      <c r="P45" s="456">
        <v>1</v>
      </c>
      <c r="Q45" s="456">
        <v>0</v>
      </c>
      <c r="R45" s="456">
        <v>1</v>
      </c>
      <c r="S45" s="456">
        <v>540000</v>
      </c>
      <c r="T45" s="456">
        <v>340200</v>
      </c>
      <c r="U45" s="1074" t="s">
        <v>10944</v>
      </c>
      <c r="V45" s="1074">
        <v>20</v>
      </c>
      <c r="W45" s="11">
        <v>378000</v>
      </c>
      <c r="X45" s="11">
        <v>340200</v>
      </c>
      <c r="Y45" s="1077" t="s">
        <v>10929</v>
      </c>
      <c r="Z45" s="1071" t="s">
        <v>10967</v>
      </c>
      <c r="AA45" s="427" t="s">
        <v>10968</v>
      </c>
      <c r="AB45" s="239">
        <v>476564783</v>
      </c>
    </row>
    <row r="46" spans="1:28" ht="25.5">
      <c r="A46" s="1075"/>
      <c r="B46" s="1075"/>
      <c r="C46" s="805"/>
      <c r="D46" s="811"/>
      <c r="E46" s="1075"/>
      <c r="F46" s="1075"/>
      <c r="G46" s="458" t="s">
        <v>10969</v>
      </c>
      <c r="H46" s="456">
        <v>1</v>
      </c>
      <c r="I46" s="456">
        <v>0</v>
      </c>
      <c r="J46" s="456">
        <v>0</v>
      </c>
      <c r="K46" s="456">
        <v>0</v>
      </c>
      <c r="L46" s="456">
        <v>0</v>
      </c>
      <c r="M46" s="456">
        <v>0</v>
      </c>
      <c r="N46" s="456">
        <v>0</v>
      </c>
      <c r="O46" s="456">
        <v>0</v>
      </c>
      <c r="P46" s="456">
        <v>1</v>
      </c>
      <c r="Q46" s="456">
        <v>0</v>
      </c>
      <c r="R46" s="456">
        <v>1</v>
      </c>
      <c r="S46" s="11">
        <v>0</v>
      </c>
      <c r="T46" s="11">
        <v>0</v>
      </c>
      <c r="U46" s="1075"/>
      <c r="V46" s="1075"/>
      <c r="W46" s="11">
        <v>0</v>
      </c>
      <c r="X46" s="456">
        <v>0</v>
      </c>
      <c r="Y46" s="1077"/>
      <c r="Z46" s="1072"/>
      <c r="AA46" s="427" t="s">
        <v>10970</v>
      </c>
      <c r="AB46" s="239">
        <v>476564788</v>
      </c>
    </row>
    <row r="47" spans="1:28" ht="25.5">
      <c r="A47" s="1075"/>
      <c r="B47" s="1075"/>
      <c r="C47" s="805"/>
      <c r="D47" s="811"/>
      <c r="E47" s="1075"/>
      <c r="F47" s="1075"/>
      <c r="G47" s="458" t="s">
        <v>7038</v>
      </c>
      <c r="H47" s="456">
        <v>1</v>
      </c>
      <c r="I47" s="456">
        <v>0</v>
      </c>
      <c r="J47" s="456">
        <v>0</v>
      </c>
      <c r="K47" s="456">
        <v>0</v>
      </c>
      <c r="L47" s="456">
        <v>0</v>
      </c>
      <c r="M47" s="456">
        <v>0</v>
      </c>
      <c r="N47" s="456">
        <v>0</v>
      </c>
      <c r="O47" s="456">
        <v>0</v>
      </c>
      <c r="P47" s="456">
        <v>1</v>
      </c>
      <c r="Q47" s="456">
        <v>0</v>
      </c>
      <c r="R47" s="456">
        <v>1</v>
      </c>
      <c r="S47" s="11">
        <v>0</v>
      </c>
      <c r="T47" s="11">
        <v>0</v>
      </c>
      <c r="U47" s="1075"/>
      <c r="V47" s="1075"/>
      <c r="W47" s="11">
        <v>0</v>
      </c>
      <c r="X47" s="456">
        <v>0</v>
      </c>
      <c r="Y47" s="1077"/>
      <c r="Z47" s="1072"/>
      <c r="AA47" s="427" t="s">
        <v>10971</v>
      </c>
      <c r="AB47" s="239">
        <v>476564777</v>
      </c>
    </row>
    <row r="48" spans="1:28" ht="25.5">
      <c r="A48" s="1075"/>
      <c r="B48" s="1075"/>
      <c r="C48" s="805"/>
      <c r="D48" s="811"/>
      <c r="E48" s="1075"/>
      <c r="F48" s="1075"/>
      <c r="G48" s="458" t="s">
        <v>10924</v>
      </c>
      <c r="H48" s="456">
        <v>1</v>
      </c>
      <c r="I48" s="456">
        <v>0</v>
      </c>
      <c r="J48" s="456">
        <v>0</v>
      </c>
      <c r="K48" s="456">
        <v>0</v>
      </c>
      <c r="L48" s="456">
        <v>0</v>
      </c>
      <c r="M48" s="456">
        <v>0</v>
      </c>
      <c r="N48" s="456">
        <v>0</v>
      </c>
      <c r="O48" s="456">
        <v>0</v>
      </c>
      <c r="P48" s="456">
        <v>1</v>
      </c>
      <c r="Q48" s="456">
        <v>0</v>
      </c>
      <c r="R48" s="456">
        <v>1</v>
      </c>
      <c r="S48" s="11">
        <v>0</v>
      </c>
      <c r="T48" s="11">
        <v>0</v>
      </c>
      <c r="U48" s="1075"/>
      <c r="V48" s="1075"/>
      <c r="W48" s="11">
        <v>0</v>
      </c>
      <c r="X48" s="456">
        <v>0</v>
      </c>
      <c r="Y48" s="1077"/>
      <c r="Z48" s="1072"/>
      <c r="AA48" s="427" t="s">
        <v>10972</v>
      </c>
      <c r="AB48" s="239">
        <v>476564843</v>
      </c>
    </row>
    <row r="49" spans="1:28" ht="25.5">
      <c r="A49" s="1075"/>
      <c r="B49" s="1075"/>
      <c r="C49" s="805"/>
      <c r="D49" s="811"/>
      <c r="E49" s="1075"/>
      <c r="F49" s="1075"/>
      <c r="G49" s="458" t="s">
        <v>10973</v>
      </c>
      <c r="H49" s="456">
        <v>1</v>
      </c>
      <c r="I49" s="456">
        <v>0</v>
      </c>
      <c r="J49" s="456">
        <v>0</v>
      </c>
      <c r="K49" s="456">
        <v>0</v>
      </c>
      <c r="L49" s="456">
        <v>0</v>
      </c>
      <c r="M49" s="456">
        <v>0</v>
      </c>
      <c r="N49" s="456">
        <v>0</v>
      </c>
      <c r="O49" s="456">
        <v>0</v>
      </c>
      <c r="P49" s="456">
        <v>1</v>
      </c>
      <c r="Q49" s="456">
        <v>0</v>
      </c>
      <c r="R49" s="456">
        <v>1</v>
      </c>
      <c r="S49" s="11">
        <v>0</v>
      </c>
      <c r="T49" s="11">
        <v>0</v>
      </c>
      <c r="U49" s="1075"/>
      <c r="V49" s="1075"/>
      <c r="W49" s="11">
        <v>0</v>
      </c>
      <c r="X49" s="456">
        <v>0</v>
      </c>
      <c r="Y49" s="1077"/>
      <c r="Z49" s="1072"/>
      <c r="AA49" s="427" t="s">
        <v>10974</v>
      </c>
      <c r="AB49" s="239">
        <v>476564835</v>
      </c>
    </row>
    <row r="50" spans="1:28" ht="25.5">
      <c r="A50" s="1075"/>
      <c r="B50" s="1075"/>
      <c r="C50" s="805"/>
      <c r="D50" s="811"/>
      <c r="E50" s="1075"/>
      <c r="F50" s="1075"/>
      <c r="G50" s="458" t="s">
        <v>7048</v>
      </c>
      <c r="H50" s="456">
        <v>1</v>
      </c>
      <c r="I50" s="456">
        <v>0</v>
      </c>
      <c r="J50" s="456">
        <v>0</v>
      </c>
      <c r="K50" s="456">
        <v>0</v>
      </c>
      <c r="L50" s="456">
        <v>0</v>
      </c>
      <c r="M50" s="456">
        <v>0</v>
      </c>
      <c r="N50" s="456">
        <v>0</v>
      </c>
      <c r="O50" s="456">
        <v>0</v>
      </c>
      <c r="P50" s="456">
        <v>1</v>
      </c>
      <c r="Q50" s="456">
        <v>0</v>
      </c>
      <c r="R50" s="456">
        <v>1</v>
      </c>
      <c r="S50" s="11">
        <v>0</v>
      </c>
      <c r="T50" s="11">
        <v>0</v>
      </c>
      <c r="U50" s="1075"/>
      <c r="V50" s="1075"/>
      <c r="W50" s="11">
        <v>0</v>
      </c>
      <c r="X50" s="456">
        <v>0</v>
      </c>
      <c r="Y50" s="1077"/>
      <c r="Z50" s="1072"/>
      <c r="AA50" s="427" t="s">
        <v>10975</v>
      </c>
      <c r="AB50" s="239">
        <v>476564775</v>
      </c>
    </row>
    <row r="51" spans="1:28" ht="25.5">
      <c r="A51" s="1075"/>
      <c r="B51" s="1075"/>
      <c r="C51" s="805"/>
      <c r="D51" s="811"/>
      <c r="E51" s="1075"/>
      <c r="F51" s="1075"/>
      <c r="G51" s="458" t="s">
        <v>10976</v>
      </c>
      <c r="H51" s="456">
        <v>1</v>
      </c>
      <c r="I51" s="456">
        <v>0</v>
      </c>
      <c r="J51" s="456">
        <v>0</v>
      </c>
      <c r="K51" s="456">
        <v>0</v>
      </c>
      <c r="L51" s="456">
        <v>0</v>
      </c>
      <c r="M51" s="456">
        <v>0</v>
      </c>
      <c r="N51" s="456">
        <v>0</v>
      </c>
      <c r="O51" s="456">
        <v>0</v>
      </c>
      <c r="P51" s="456">
        <v>1</v>
      </c>
      <c r="Q51" s="456">
        <v>0</v>
      </c>
      <c r="R51" s="456">
        <v>1</v>
      </c>
      <c r="S51" s="11">
        <v>0</v>
      </c>
      <c r="T51" s="11">
        <v>0</v>
      </c>
      <c r="U51" s="1075"/>
      <c r="V51" s="1075"/>
      <c r="W51" s="11">
        <v>0</v>
      </c>
      <c r="X51" s="456">
        <v>0</v>
      </c>
      <c r="Y51" s="1077"/>
      <c r="Z51" s="1072"/>
      <c r="AA51" s="427" t="s">
        <v>9638</v>
      </c>
      <c r="AB51" s="239">
        <v>476565782</v>
      </c>
    </row>
    <row r="52" spans="1:28" ht="25.5">
      <c r="A52" s="1075"/>
      <c r="B52" s="1075"/>
      <c r="C52" s="805"/>
      <c r="D52" s="811"/>
      <c r="E52" s="1075"/>
      <c r="F52" s="1075"/>
      <c r="G52" s="458" t="s">
        <v>10977</v>
      </c>
      <c r="H52" s="456">
        <v>1</v>
      </c>
      <c r="I52" s="456">
        <v>0</v>
      </c>
      <c r="J52" s="456">
        <v>0</v>
      </c>
      <c r="K52" s="456">
        <v>0</v>
      </c>
      <c r="L52" s="456">
        <v>0</v>
      </c>
      <c r="M52" s="456">
        <v>0</v>
      </c>
      <c r="N52" s="456">
        <v>0</v>
      </c>
      <c r="O52" s="456">
        <v>0</v>
      </c>
      <c r="P52" s="456">
        <v>1</v>
      </c>
      <c r="Q52" s="456">
        <v>0</v>
      </c>
      <c r="R52" s="456">
        <v>1</v>
      </c>
      <c r="S52" s="11">
        <v>0</v>
      </c>
      <c r="T52" s="11">
        <v>0</v>
      </c>
      <c r="U52" s="1075"/>
      <c r="V52" s="1075"/>
      <c r="W52" s="11">
        <v>0</v>
      </c>
      <c r="X52" s="456">
        <v>0</v>
      </c>
      <c r="Y52" s="1077"/>
      <c r="Z52" s="1072"/>
      <c r="AA52" s="427" t="s">
        <v>10978</v>
      </c>
      <c r="AB52" s="239">
        <v>476564790</v>
      </c>
    </row>
    <row r="53" spans="1:28" ht="25.5">
      <c r="A53" s="1075"/>
      <c r="B53" s="1075"/>
      <c r="C53" s="805"/>
      <c r="D53" s="811"/>
      <c r="E53" s="1075"/>
      <c r="F53" s="1075"/>
      <c r="G53" s="458" t="s">
        <v>10979</v>
      </c>
      <c r="H53" s="456">
        <v>1</v>
      </c>
      <c r="I53" s="456">
        <v>0</v>
      </c>
      <c r="J53" s="456">
        <v>0</v>
      </c>
      <c r="K53" s="456">
        <v>0</v>
      </c>
      <c r="L53" s="456">
        <v>0</v>
      </c>
      <c r="M53" s="456">
        <v>0</v>
      </c>
      <c r="N53" s="456">
        <v>0</v>
      </c>
      <c r="O53" s="456">
        <v>0</v>
      </c>
      <c r="P53" s="456">
        <v>1</v>
      </c>
      <c r="Q53" s="456">
        <v>0</v>
      </c>
      <c r="R53" s="456">
        <v>1</v>
      </c>
      <c r="S53" s="11">
        <v>0</v>
      </c>
      <c r="T53" s="11">
        <v>0</v>
      </c>
      <c r="U53" s="1075"/>
      <c r="V53" s="1075"/>
      <c r="W53" s="11">
        <v>0</v>
      </c>
      <c r="X53" s="456">
        <v>0</v>
      </c>
      <c r="Y53" s="1077"/>
      <c r="Z53" s="1072"/>
      <c r="AA53" s="427" t="s">
        <v>10980</v>
      </c>
      <c r="AB53" s="239">
        <v>476565336</v>
      </c>
    </row>
    <row r="54" spans="1:28" ht="25.5">
      <c r="A54" s="1075"/>
      <c r="B54" s="1075"/>
      <c r="C54" s="805"/>
      <c r="D54" s="811"/>
      <c r="E54" s="1075"/>
      <c r="F54" s="1075"/>
      <c r="G54" s="458" t="s">
        <v>10981</v>
      </c>
      <c r="H54" s="456">
        <v>1</v>
      </c>
      <c r="I54" s="456">
        <v>0</v>
      </c>
      <c r="J54" s="456">
        <v>0</v>
      </c>
      <c r="K54" s="456">
        <v>0</v>
      </c>
      <c r="L54" s="456">
        <v>0</v>
      </c>
      <c r="M54" s="456">
        <v>0</v>
      </c>
      <c r="N54" s="456">
        <v>0</v>
      </c>
      <c r="O54" s="456">
        <v>0</v>
      </c>
      <c r="P54" s="456">
        <v>1</v>
      </c>
      <c r="Q54" s="456">
        <v>0</v>
      </c>
      <c r="R54" s="456">
        <v>1</v>
      </c>
      <c r="S54" s="11">
        <v>0</v>
      </c>
      <c r="T54" s="11">
        <v>0</v>
      </c>
      <c r="U54" s="1075"/>
      <c r="V54" s="1075"/>
      <c r="W54" s="11">
        <v>0</v>
      </c>
      <c r="X54" s="456">
        <v>0</v>
      </c>
      <c r="Y54" s="1077"/>
      <c r="Z54" s="1072"/>
      <c r="AA54" s="427" t="s">
        <v>10982</v>
      </c>
      <c r="AB54" s="239">
        <v>476564781</v>
      </c>
    </row>
    <row r="55" spans="1:28" ht="25.5">
      <c r="A55" s="1075"/>
      <c r="B55" s="1075"/>
      <c r="C55" s="805"/>
      <c r="D55" s="811"/>
      <c r="E55" s="1075"/>
      <c r="F55" s="1075"/>
      <c r="G55" s="458" t="s">
        <v>10983</v>
      </c>
      <c r="H55" s="456">
        <v>1</v>
      </c>
      <c r="I55" s="456">
        <v>0</v>
      </c>
      <c r="J55" s="456">
        <v>0</v>
      </c>
      <c r="K55" s="456">
        <v>0</v>
      </c>
      <c r="L55" s="456">
        <v>0</v>
      </c>
      <c r="M55" s="456">
        <v>0</v>
      </c>
      <c r="N55" s="456">
        <v>0</v>
      </c>
      <c r="O55" s="456">
        <v>0</v>
      </c>
      <c r="P55" s="456">
        <v>1</v>
      </c>
      <c r="Q55" s="456">
        <v>0</v>
      </c>
      <c r="R55" s="456">
        <v>1</v>
      </c>
      <c r="S55" s="11">
        <v>0</v>
      </c>
      <c r="T55" s="11">
        <v>0</v>
      </c>
      <c r="U55" s="1075"/>
      <c r="V55" s="1075"/>
      <c r="W55" s="11">
        <v>0</v>
      </c>
      <c r="X55" s="456">
        <v>0</v>
      </c>
      <c r="Y55" s="1077"/>
      <c r="Z55" s="1072"/>
      <c r="AA55" s="427" t="s">
        <v>10984</v>
      </c>
      <c r="AB55" s="239">
        <v>476567786</v>
      </c>
    </row>
    <row r="56" spans="1:28" ht="25.5">
      <c r="A56" s="1076"/>
      <c r="B56" s="1076"/>
      <c r="C56" s="806"/>
      <c r="D56" s="812"/>
      <c r="E56" s="1076"/>
      <c r="F56" s="1076"/>
      <c r="G56" s="458" t="s">
        <v>10420</v>
      </c>
      <c r="H56" s="456">
        <v>1</v>
      </c>
      <c r="I56" s="456">
        <v>0</v>
      </c>
      <c r="J56" s="456">
        <v>0</v>
      </c>
      <c r="K56" s="456">
        <v>0</v>
      </c>
      <c r="L56" s="456">
        <v>0</v>
      </c>
      <c r="M56" s="456">
        <v>0</v>
      </c>
      <c r="N56" s="456">
        <v>0</v>
      </c>
      <c r="O56" s="456">
        <v>0</v>
      </c>
      <c r="P56" s="456">
        <v>1</v>
      </c>
      <c r="Q56" s="456">
        <v>0</v>
      </c>
      <c r="R56" s="456">
        <v>1</v>
      </c>
      <c r="S56" s="11">
        <v>0</v>
      </c>
      <c r="T56" s="11">
        <v>0</v>
      </c>
      <c r="U56" s="1076"/>
      <c r="V56" s="1076"/>
      <c r="W56" s="11">
        <v>0</v>
      </c>
      <c r="X56" s="456">
        <v>0</v>
      </c>
      <c r="Y56" s="1077"/>
      <c r="Z56" s="1073"/>
      <c r="AA56" s="427" t="s">
        <v>10985</v>
      </c>
      <c r="AB56" s="239">
        <v>476564782</v>
      </c>
    </row>
    <row r="57" spans="1:28" ht="25.5" customHeight="1">
      <c r="A57" s="1074">
        <v>6</v>
      </c>
      <c r="B57" s="1074"/>
      <c r="C57" s="807" t="s">
        <v>10941</v>
      </c>
      <c r="D57" s="807" t="s">
        <v>10986</v>
      </c>
      <c r="E57" s="1074" t="s">
        <v>30</v>
      </c>
      <c r="F57" s="1074">
        <v>12</v>
      </c>
      <c r="G57" s="403" t="s">
        <v>10987</v>
      </c>
      <c r="H57" s="11">
        <v>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</v>
      </c>
      <c r="Q57" s="11">
        <v>0</v>
      </c>
      <c r="R57" s="11">
        <v>1</v>
      </c>
      <c r="S57" s="11">
        <v>540000</v>
      </c>
      <c r="T57" s="11">
        <v>340200</v>
      </c>
      <c r="U57" s="1074" t="s">
        <v>10944</v>
      </c>
      <c r="V57" s="1074">
        <v>20</v>
      </c>
      <c r="W57" s="11">
        <v>378000</v>
      </c>
      <c r="X57" s="11">
        <v>340200</v>
      </c>
      <c r="Y57" s="1074" t="s">
        <v>10929</v>
      </c>
      <c r="Z57" s="1071" t="s">
        <v>10988</v>
      </c>
      <c r="AA57" s="427" t="s">
        <v>10989</v>
      </c>
      <c r="AB57" s="239">
        <v>478129893</v>
      </c>
    </row>
    <row r="58" spans="1:28" ht="25.5">
      <c r="A58" s="1075"/>
      <c r="B58" s="1075"/>
      <c r="C58" s="808"/>
      <c r="D58" s="808"/>
      <c r="E58" s="1075"/>
      <c r="F58" s="1075"/>
      <c r="G58" s="403" t="s">
        <v>10990</v>
      </c>
      <c r="H58" s="11">
        <v>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1</v>
      </c>
      <c r="Q58" s="11">
        <v>0</v>
      </c>
      <c r="R58" s="11">
        <v>1</v>
      </c>
      <c r="S58" s="11">
        <v>0</v>
      </c>
      <c r="T58" s="11">
        <v>0</v>
      </c>
      <c r="U58" s="1075"/>
      <c r="V58" s="1075"/>
      <c r="W58" s="11">
        <v>0</v>
      </c>
      <c r="X58" s="11">
        <v>0</v>
      </c>
      <c r="Y58" s="1075"/>
      <c r="Z58" s="1072"/>
      <c r="AA58" s="427" t="s">
        <v>7015</v>
      </c>
      <c r="AB58" s="239">
        <v>4781298448</v>
      </c>
    </row>
    <row r="59" spans="1:28" ht="25.5">
      <c r="A59" s="1075"/>
      <c r="B59" s="1075"/>
      <c r="C59" s="808"/>
      <c r="D59" s="808"/>
      <c r="E59" s="1075"/>
      <c r="F59" s="1075"/>
      <c r="G59" s="403" t="s">
        <v>10991</v>
      </c>
      <c r="H59" s="11">
        <v>1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1</v>
      </c>
      <c r="Q59" s="11">
        <v>0</v>
      </c>
      <c r="R59" s="11">
        <v>1</v>
      </c>
      <c r="S59" s="11">
        <v>0</v>
      </c>
      <c r="T59" s="11">
        <v>0</v>
      </c>
      <c r="U59" s="1075"/>
      <c r="V59" s="1075"/>
      <c r="W59" s="11">
        <v>0</v>
      </c>
      <c r="X59" s="11">
        <v>0</v>
      </c>
      <c r="Y59" s="1075"/>
      <c r="Z59" s="1072"/>
      <c r="AA59" s="427" t="s">
        <v>10992</v>
      </c>
      <c r="AB59" s="239">
        <v>478129430</v>
      </c>
    </row>
    <row r="60" spans="1:28" ht="25.5">
      <c r="A60" s="1075"/>
      <c r="B60" s="1075"/>
      <c r="C60" s="808"/>
      <c r="D60" s="808"/>
      <c r="E60" s="1075"/>
      <c r="F60" s="1075"/>
      <c r="G60" s="403" t="s">
        <v>10285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</v>
      </c>
      <c r="Q60" s="11">
        <v>0</v>
      </c>
      <c r="R60" s="11">
        <v>1</v>
      </c>
      <c r="S60" s="11">
        <v>0</v>
      </c>
      <c r="T60" s="11">
        <v>0</v>
      </c>
      <c r="U60" s="1075"/>
      <c r="V60" s="1075"/>
      <c r="W60" s="11">
        <v>0</v>
      </c>
      <c r="X60" s="11">
        <v>0</v>
      </c>
      <c r="Y60" s="1075"/>
      <c r="Z60" s="1072"/>
      <c r="AA60" s="427" t="s">
        <v>10993</v>
      </c>
      <c r="AB60" s="239">
        <v>478129602</v>
      </c>
    </row>
    <row r="61" spans="1:28" ht="25.5">
      <c r="A61" s="1075"/>
      <c r="B61" s="1075"/>
      <c r="C61" s="808"/>
      <c r="D61" s="808"/>
      <c r="E61" s="1075"/>
      <c r="F61" s="1075"/>
      <c r="G61" s="403" t="s">
        <v>10994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</v>
      </c>
      <c r="Q61" s="11">
        <v>0</v>
      </c>
      <c r="R61" s="11">
        <v>1</v>
      </c>
      <c r="S61" s="11">
        <v>0</v>
      </c>
      <c r="T61" s="11">
        <v>0</v>
      </c>
      <c r="U61" s="1075"/>
      <c r="V61" s="1075"/>
      <c r="W61" s="11">
        <v>0</v>
      </c>
      <c r="X61" s="11">
        <v>0</v>
      </c>
      <c r="Y61" s="1075"/>
      <c r="Z61" s="1072"/>
      <c r="AA61" s="427" t="s">
        <v>10995</v>
      </c>
      <c r="AB61" s="239">
        <v>478130589</v>
      </c>
    </row>
    <row r="62" spans="1:28" ht="25.5">
      <c r="A62" s="1075"/>
      <c r="B62" s="1075"/>
      <c r="C62" s="808"/>
      <c r="D62" s="808"/>
      <c r="E62" s="1075"/>
      <c r="F62" s="1075"/>
      <c r="G62" s="403" t="s">
        <v>10996</v>
      </c>
      <c r="H62" s="11">
        <v>1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</v>
      </c>
      <c r="Q62" s="11">
        <v>0</v>
      </c>
      <c r="R62" s="11">
        <v>1</v>
      </c>
      <c r="S62" s="11">
        <v>0</v>
      </c>
      <c r="T62" s="11">
        <v>0</v>
      </c>
      <c r="U62" s="1075"/>
      <c r="V62" s="1075"/>
      <c r="W62" s="11">
        <v>0</v>
      </c>
      <c r="X62" s="11">
        <v>0</v>
      </c>
      <c r="Y62" s="1075"/>
      <c r="Z62" s="1072"/>
      <c r="AA62" s="427" t="s">
        <v>10997</v>
      </c>
      <c r="AB62" s="239">
        <v>478129442</v>
      </c>
    </row>
    <row r="63" spans="1:28" ht="25.5">
      <c r="A63" s="1075"/>
      <c r="B63" s="1075"/>
      <c r="C63" s="808"/>
      <c r="D63" s="808"/>
      <c r="E63" s="1075"/>
      <c r="F63" s="1075"/>
      <c r="G63" s="403" t="s">
        <v>10998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1</v>
      </c>
      <c r="Q63" s="11">
        <v>0</v>
      </c>
      <c r="R63" s="11">
        <v>1</v>
      </c>
      <c r="S63" s="11">
        <v>0</v>
      </c>
      <c r="T63" s="11">
        <v>0</v>
      </c>
      <c r="U63" s="1075"/>
      <c r="V63" s="1075"/>
      <c r="W63" s="11">
        <v>0</v>
      </c>
      <c r="X63" s="11">
        <v>0</v>
      </c>
      <c r="Y63" s="1075"/>
      <c r="Z63" s="1072"/>
      <c r="AA63" s="427" t="s">
        <v>10999</v>
      </c>
      <c r="AB63" s="239">
        <v>478129436</v>
      </c>
    </row>
    <row r="64" spans="1:28" ht="25.5">
      <c r="A64" s="1075"/>
      <c r="B64" s="1075"/>
      <c r="C64" s="808"/>
      <c r="D64" s="808"/>
      <c r="E64" s="1075"/>
      <c r="F64" s="1075"/>
      <c r="G64" s="403" t="s">
        <v>11000</v>
      </c>
      <c r="H64" s="11">
        <v>1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</v>
      </c>
      <c r="Q64" s="11">
        <v>0</v>
      </c>
      <c r="R64" s="11">
        <v>1</v>
      </c>
      <c r="S64" s="11">
        <v>0</v>
      </c>
      <c r="T64" s="11">
        <v>0</v>
      </c>
      <c r="U64" s="1075"/>
      <c r="V64" s="1075"/>
      <c r="W64" s="11">
        <v>0</v>
      </c>
      <c r="X64" s="11">
        <v>0</v>
      </c>
      <c r="Y64" s="1075"/>
      <c r="Z64" s="1072"/>
      <c r="AA64" s="427" t="s">
        <v>11001</v>
      </c>
      <c r="AB64" s="239">
        <v>478129435</v>
      </c>
    </row>
    <row r="65" spans="1:28" ht="25.5">
      <c r="A65" s="1075"/>
      <c r="B65" s="1075"/>
      <c r="C65" s="808"/>
      <c r="D65" s="808"/>
      <c r="E65" s="1075"/>
      <c r="F65" s="1075"/>
      <c r="G65" s="403" t="s">
        <v>11002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1</v>
      </c>
      <c r="Q65" s="11">
        <v>0</v>
      </c>
      <c r="R65" s="11">
        <v>1</v>
      </c>
      <c r="S65" s="11">
        <v>0</v>
      </c>
      <c r="T65" s="11">
        <v>0</v>
      </c>
      <c r="U65" s="1075"/>
      <c r="V65" s="1075"/>
      <c r="W65" s="11">
        <v>0</v>
      </c>
      <c r="X65" s="11">
        <v>0</v>
      </c>
      <c r="Y65" s="1075"/>
      <c r="Z65" s="1072"/>
      <c r="AA65" s="427" t="s">
        <v>11003</v>
      </c>
      <c r="AB65" s="239">
        <v>478129455</v>
      </c>
    </row>
    <row r="66" spans="1:28" ht="25.5">
      <c r="A66" s="1075"/>
      <c r="B66" s="1075"/>
      <c r="C66" s="808"/>
      <c r="D66" s="808"/>
      <c r="E66" s="1075"/>
      <c r="F66" s="1075"/>
      <c r="G66" s="403" t="s">
        <v>10899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1</v>
      </c>
      <c r="Q66" s="11">
        <v>0</v>
      </c>
      <c r="R66" s="11">
        <v>1</v>
      </c>
      <c r="S66" s="11">
        <v>0</v>
      </c>
      <c r="T66" s="11">
        <v>0</v>
      </c>
      <c r="U66" s="1075"/>
      <c r="V66" s="1075"/>
      <c r="W66" s="11">
        <v>0</v>
      </c>
      <c r="X66" s="11">
        <v>0</v>
      </c>
      <c r="Y66" s="1075"/>
      <c r="Z66" s="1072"/>
      <c r="AA66" s="427" t="s">
        <v>11004</v>
      </c>
      <c r="AB66" s="239">
        <v>478129452</v>
      </c>
    </row>
    <row r="67" spans="1:28" ht="25.5">
      <c r="A67" s="1075"/>
      <c r="B67" s="1075"/>
      <c r="C67" s="808"/>
      <c r="D67" s="808"/>
      <c r="E67" s="1075"/>
      <c r="F67" s="1075"/>
      <c r="G67" s="403" t="s">
        <v>10947</v>
      </c>
      <c r="H67" s="11">
        <v>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1</v>
      </c>
      <c r="Q67" s="11">
        <v>0</v>
      </c>
      <c r="R67" s="11">
        <v>1</v>
      </c>
      <c r="S67" s="11">
        <v>0</v>
      </c>
      <c r="T67" s="11">
        <v>0</v>
      </c>
      <c r="U67" s="1075"/>
      <c r="V67" s="1075"/>
      <c r="W67" s="11">
        <v>0</v>
      </c>
      <c r="X67" s="11">
        <v>0</v>
      </c>
      <c r="Y67" s="1075"/>
      <c r="Z67" s="1072"/>
      <c r="AA67" s="427" t="s">
        <v>11005</v>
      </c>
      <c r="AB67" s="239">
        <v>478129454</v>
      </c>
    </row>
    <row r="68" spans="1:28" ht="25.5">
      <c r="A68" s="1076"/>
      <c r="B68" s="1076"/>
      <c r="C68" s="809"/>
      <c r="D68" s="809"/>
      <c r="E68" s="1076"/>
      <c r="F68" s="1076"/>
      <c r="G68" s="403" t="s">
        <v>10998</v>
      </c>
      <c r="H68" s="11">
        <v>1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1</v>
      </c>
      <c r="Q68" s="11">
        <v>0</v>
      </c>
      <c r="R68" s="11">
        <v>1</v>
      </c>
      <c r="S68" s="11">
        <v>0</v>
      </c>
      <c r="T68" s="11">
        <v>0</v>
      </c>
      <c r="U68" s="1076"/>
      <c r="V68" s="1076"/>
      <c r="W68" s="11">
        <v>0</v>
      </c>
      <c r="X68" s="11">
        <v>0</v>
      </c>
      <c r="Y68" s="1076"/>
      <c r="Z68" s="1073"/>
      <c r="AA68" s="427" t="s">
        <v>11006</v>
      </c>
      <c r="AB68" s="239">
        <v>478129431</v>
      </c>
    </row>
    <row r="69" spans="1:28" ht="25.5" customHeight="1">
      <c r="A69" s="1074">
        <v>7</v>
      </c>
      <c r="B69" s="1074"/>
      <c r="C69" s="804" t="s">
        <v>10941</v>
      </c>
      <c r="D69" s="810" t="s">
        <v>11007</v>
      </c>
      <c r="E69" s="1074" t="s">
        <v>30</v>
      </c>
      <c r="F69" s="1074">
        <v>9</v>
      </c>
      <c r="G69" s="458" t="s">
        <v>11008</v>
      </c>
      <c r="H69" s="11">
        <v>1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</v>
      </c>
      <c r="Q69" s="11">
        <v>0</v>
      </c>
      <c r="R69" s="11">
        <v>1</v>
      </c>
      <c r="S69" s="11">
        <v>405000</v>
      </c>
      <c r="T69" s="11">
        <v>255150</v>
      </c>
      <c r="U69" s="1074" t="s">
        <v>10944</v>
      </c>
      <c r="V69" s="1074">
        <v>20</v>
      </c>
      <c r="W69" s="11">
        <v>283500</v>
      </c>
      <c r="X69" s="11">
        <v>255150</v>
      </c>
      <c r="Y69" s="1074" t="s">
        <v>10929</v>
      </c>
      <c r="Z69" s="1071" t="s">
        <v>11009</v>
      </c>
      <c r="AA69" s="427" t="s">
        <v>8005</v>
      </c>
      <c r="AB69" s="239">
        <v>478129432</v>
      </c>
    </row>
    <row r="70" spans="1:28" ht="25.5">
      <c r="A70" s="1075"/>
      <c r="B70" s="1075"/>
      <c r="C70" s="805"/>
      <c r="D70" s="811"/>
      <c r="E70" s="1075"/>
      <c r="F70" s="1075"/>
      <c r="G70" s="458" t="s">
        <v>11010</v>
      </c>
      <c r="H70" s="11">
        <v>1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1</v>
      </c>
      <c r="Q70" s="11">
        <v>0</v>
      </c>
      <c r="R70" s="11">
        <v>1</v>
      </c>
      <c r="S70" s="11">
        <v>0</v>
      </c>
      <c r="T70" s="11">
        <v>0</v>
      </c>
      <c r="U70" s="1075"/>
      <c r="V70" s="1075"/>
      <c r="W70" s="11">
        <v>0</v>
      </c>
      <c r="X70" s="11">
        <v>0</v>
      </c>
      <c r="Y70" s="1075"/>
      <c r="Z70" s="1072"/>
      <c r="AA70" s="427" t="s">
        <v>7111</v>
      </c>
      <c r="AB70" s="239">
        <v>478129491</v>
      </c>
    </row>
    <row r="71" spans="1:28" ht="25.5">
      <c r="A71" s="1075"/>
      <c r="B71" s="1075"/>
      <c r="C71" s="805"/>
      <c r="D71" s="811"/>
      <c r="E71" s="1075"/>
      <c r="F71" s="1075"/>
      <c r="G71" s="458" t="s">
        <v>11011</v>
      </c>
      <c r="H71" s="11">
        <v>1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1</v>
      </c>
      <c r="Q71" s="11">
        <v>0</v>
      </c>
      <c r="R71" s="11">
        <v>1</v>
      </c>
      <c r="S71" s="11">
        <v>0</v>
      </c>
      <c r="T71" s="11">
        <v>0</v>
      </c>
      <c r="U71" s="1075"/>
      <c r="V71" s="1075"/>
      <c r="W71" s="11">
        <v>0</v>
      </c>
      <c r="X71" s="11">
        <v>0</v>
      </c>
      <c r="Y71" s="1075"/>
      <c r="Z71" s="1072"/>
      <c r="AA71" s="427" t="s">
        <v>11012</v>
      </c>
      <c r="AB71" s="239">
        <v>478129434</v>
      </c>
    </row>
    <row r="72" spans="1:28" ht="25.5">
      <c r="A72" s="1075"/>
      <c r="B72" s="1075"/>
      <c r="C72" s="805"/>
      <c r="D72" s="811"/>
      <c r="E72" s="1075"/>
      <c r="F72" s="1075"/>
      <c r="G72" s="458" t="s">
        <v>11013</v>
      </c>
      <c r="H72" s="11">
        <v>1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1</v>
      </c>
      <c r="Q72" s="11">
        <v>0</v>
      </c>
      <c r="R72" s="11">
        <v>1</v>
      </c>
      <c r="S72" s="11">
        <v>0</v>
      </c>
      <c r="T72" s="11">
        <v>0</v>
      </c>
      <c r="U72" s="1075"/>
      <c r="V72" s="1075"/>
      <c r="W72" s="11">
        <v>0</v>
      </c>
      <c r="X72" s="11">
        <v>0</v>
      </c>
      <c r="Y72" s="1075"/>
      <c r="Z72" s="1072"/>
      <c r="AA72" s="427" t="s">
        <v>11014</v>
      </c>
      <c r="AB72" s="239">
        <v>478129444</v>
      </c>
    </row>
    <row r="73" spans="1:28" ht="25.5">
      <c r="A73" s="1075"/>
      <c r="B73" s="1075"/>
      <c r="C73" s="805"/>
      <c r="D73" s="811"/>
      <c r="E73" s="1075"/>
      <c r="F73" s="1075"/>
      <c r="G73" s="458" t="s">
        <v>11015</v>
      </c>
      <c r="H73" s="11">
        <v>1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1</v>
      </c>
      <c r="Q73" s="11">
        <v>0</v>
      </c>
      <c r="R73" s="11">
        <v>1</v>
      </c>
      <c r="S73" s="11">
        <v>0</v>
      </c>
      <c r="T73" s="11">
        <v>0</v>
      </c>
      <c r="U73" s="1075"/>
      <c r="V73" s="1075"/>
      <c r="W73" s="11">
        <v>0</v>
      </c>
      <c r="X73" s="11">
        <v>0</v>
      </c>
      <c r="Y73" s="1075"/>
      <c r="Z73" s="1072"/>
      <c r="AA73" s="427" t="s">
        <v>11016</v>
      </c>
      <c r="AB73" s="239">
        <v>478129447</v>
      </c>
    </row>
    <row r="74" spans="1:28" ht="25.5">
      <c r="A74" s="1075"/>
      <c r="B74" s="1075"/>
      <c r="C74" s="805"/>
      <c r="D74" s="811"/>
      <c r="E74" s="1075"/>
      <c r="F74" s="1075"/>
      <c r="G74" s="458" t="s">
        <v>11017</v>
      </c>
      <c r="H74" s="11">
        <v>1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1</v>
      </c>
      <c r="Q74" s="11">
        <v>0</v>
      </c>
      <c r="R74" s="11">
        <v>1</v>
      </c>
      <c r="S74" s="11">
        <v>0</v>
      </c>
      <c r="T74" s="11">
        <v>0</v>
      </c>
      <c r="U74" s="1075"/>
      <c r="V74" s="1075"/>
      <c r="W74" s="11">
        <v>0</v>
      </c>
      <c r="X74" s="11">
        <v>0</v>
      </c>
      <c r="Y74" s="1075"/>
      <c r="Z74" s="1072"/>
      <c r="AA74" s="427" t="s">
        <v>11018</v>
      </c>
      <c r="AB74" s="239">
        <v>478129445</v>
      </c>
    </row>
    <row r="75" spans="1:28" ht="25.5">
      <c r="A75" s="1075"/>
      <c r="B75" s="1075"/>
      <c r="C75" s="805"/>
      <c r="D75" s="811"/>
      <c r="E75" s="1075"/>
      <c r="F75" s="1075"/>
      <c r="G75" s="458" t="s">
        <v>7038</v>
      </c>
      <c r="H75" s="11">
        <v>1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1</v>
      </c>
      <c r="Q75" s="11">
        <v>0</v>
      </c>
      <c r="R75" s="11">
        <v>1</v>
      </c>
      <c r="S75" s="11">
        <v>0</v>
      </c>
      <c r="T75" s="11">
        <v>0</v>
      </c>
      <c r="U75" s="1075"/>
      <c r="V75" s="1075"/>
      <c r="W75" s="11">
        <v>0</v>
      </c>
      <c r="X75" s="11">
        <v>0</v>
      </c>
      <c r="Y75" s="1075"/>
      <c r="Z75" s="1072"/>
      <c r="AA75" s="427" t="s">
        <v>11019</v>
      </c>
      <c r="AB75" s="239">
        <v>478129439</v>
      </c>
    </row>
    <row r="76" spans="1:28" ht="25.5">
      <c r="A76" s="1075"/>
      <c r="B76" s="1075"/>
      <c r="C76" s="805"/>
      <c r="D76" s="811"/>
      <c r="E76" s="1075"/>
      <c r="F76" s="1075"/>
      <c r="G76" s="458" t="s">
        <v>11020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</v>
      </c>
      <c r="Q76" s="11">
        <v>0</v>
      </c>
      <c r="R76" s="11">
        <v>1</v>
      </c>
      <c r="S76" s="11">
        <v>0</v>
      </c>
      <c r="T76" s="11">
        <v>0</v>
      </c>
      <c r="U76" s="1075"/>
      <c r="V76" s="1075"/>
      <c r="W76" s="11">
        <v>0</v>
      </c>
      <c r="X76" s="11">
        <v>0</v>
      </c>
      <c r="Y76" s="1075"/>
      <c r="Z76" s="1072"/>
      <c r="AA76" s="427" t="s">
        <v>11021</v>
      </c>
      <c r="AB76" s="239">
        <v>478129440</v>
      </c>
    </row>
    <row r="77" spans="1:28" ht="25.5">
      <c r="A77" s="1076"/>
      <c r="B77" s="1076"/>
      <c r="C77" s="806"/>
      <c r="D77" s="812"/>
      <c r="E77" s="1076"/>
      <c r="F77" s="1076"/>
      <c r="G77" s="458" t="s">
        <v>11022</v>
      </c>
      <c r="H77" s="11">
        <v>1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1</v>
      </c>
      <c r="Q77" s="11">
        <v>0</v>
      </c>
      <c r="R77" s="11">
        <v>1</v>
      </c>
      <c r="S77" s="11">
        <v>0</v>
      </c>
      <c r="T77" s="11">
        <v>0</v>
      </c>
      <c r="U77" s="1075"/>
      <c r="V77" s="1076"/>
      <c r="W77" s="11">
        <v>0</v>
      </c>
      <c r="X77" s="11">
        <v>0</v>
      </c>
      <c r="Y77" s="1076"/>
      <c r="Z77" s="1073"/>
      <c r="AA77" s="427" t="s">
        <v>11023</v>
      </c>
      <c r="AB77" s="239">
        <v>478129428</v>
      </c>
    </row>
    <row r="78" spans="1:28" ht="15" customHeight="1">
      <c r="A78" s="1074">
        <v>8</v>
      </c>
      <c r="B78" s="1074"/>
      <c r="C78" s="807" t="s">
        <v>10941</v>
      </c>
      <c r="D78" s="810" t="s">
        <v>11024</v>
      </c>
      <c r="E78" s="1074" t="s">
        <v>30</v>
      </c>
      <c r="F78" s="1074">
        <v>12</v>
      </c>
      <c r="G78" s="458" t="s">
        <v>7327</v>
      </c>
      <c r="H78" s="11">
        <v>1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1</v>
      </c>
      <c r="Q78" s="11">
        <v>0</v>
      </c>
      <c r="R78" s="11">
        <v>1</v>
      </c>
      <c r="S78" s="11">
        <v>540000</v>
      </c>
      <c r="T78" s="11">
        <v>340200</v>
      </c>
      <c r="U78" s="1074" t="s">
        <v>10944</v>
      </c>
      <c r="V78" s="1074">
        <v>20</v>
      </c>
      <c r="W78" s="11">
        <v>378000</v>
      </c>
      <c r="X78" s="11">
        <v>340200</v>
      </c>
      <c r="Y78" s="1074" t="s">
        <v>10929</v>
      </c>
      <c r="Z78" s="1071" t="s">
        <v>11025</v>
      </c>
      <c r="AA78" s="448" t="s">
        <v>11026</v>
      </c>
      <c r="AB78" s="239">
        <v>478129896</v>
      </c>
    </row>
    <row r="79" spans="1:28" ht="25.5">
      <c r="A79" s="1075"/>
      <c r="B79" s="1075"/>
      <c r="C79" s="808"/>
      <c r="D79" s="811"/>
      <c r="E79" s="1075"/>
      <c r="F79" s="1075"/>
      <c r="G79" s="458" t="s">
        <v>11027</v>
      </c>
      <c r="H79" s="11">
        <v>1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</v>
      </c>
      <c r="Q79" s="11">
        <v>0</v>
      </c>
      <c r="R79" s="11">
        <v>1</v>
      </c>
      <c r="S79" s="11">
        <v>0</v>
      </c>
      <c r="T79" s="11">
        <v>0</v>
      </c>
      <c r="U79" s="1075"/>
      <c r="V79" s="1075"/>
      <c r="W79" s="11">
        <v>0</v>
      </c>
      <c r="X79" s="11">
        <v>0</v>
      </c>
      <c r="Y79" s="1075"/>
      <c r="Z79" s="1072"/>
      <c r="AA79" s="427" t="s">
        <v>11028</v>
      </c>
      <c r="AB79" s="239">
        <v>478129433</v>
      </c>
    </row>
    <row r="80" spans="1:28" ht="25.5">
      <c r="A80" s="1075"/>
      <c r="B80" s="1075"/>
      <c r="C80" s="808"/>
      <c r="D80" s="811"/>
      <c r="E80" s="1075"/>
      <c r="F80" s="1075"/>
      <c r="G80" s="458" t="s">
        <v>11029</v>
      </c>
      <c r="H80" s="11">
        <v>1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</v>
      </c>
      <c r="Q80" s="11">
        <v>0</v>
      </c>
      <c r="R80" s="11">
        <v>1</v>
      </c>
      <c r="S80" s="11">
        <v>0</v>
      </c>
      <c r="T80" s="11">
        <v>0</v>
      </c>
      <c r="U80" s="1075"/>
      <c r="V80" s="1075"/>
      <c r="W80" s="11">
        <v>0</v>
      </c>
      <c r="X80" s="11">
        <v>0</v>
      </c>
      <c r="Y80" s="1075"/>
      <c r="Z80" s="1072"/>
      <c r="AA80" s="427" t="s">
        <v>11030</v>
      </c>
      <c r="AB80" s="239">
        <v>478129497</v>
      </c>
    </row>
    <row r="81" spans="1:28" ht="25.5">
      <c r="A81" s="1075"/>
      <c r="B81" s="1075"/>
      <c r="C81" s="808"/>
      <c r="D81" s="811"/>
      <c r="E81" s="1075"/>
      <c r="F81" s="1075"/>
      <c r="G81" s="458" t="s">
        <v>11031</v>
      </c>
      <c r="H81" s="11">
        <v>1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</v>
      </c>
      <c r="Q81" s="11">
        <v>0</v>
      </c>
      <c r="R81" s="11">
        <v>1</v>
      </c>
      <c r="S81" s="11">
        <v>0</v>
      </c>
      <c r="T81" s="11">
        <v>0</v>
      </c>
      <c r="U81" s="1075"/>
      <c r="V81" s="1075"/>
      <c r="W81" s="11">
        <v>0</v>
      </c>
      <c r="X81" s="11">
        <v>0</v>
      </c>
      <c r="Y81" s="1075"/>
      <c r="Z81" s="1072"/>
      <c r="AA81" s="427" t="s">
        <v>11032</v>
      </c>
      <c r="AB81" s="239">
        <v>478129501</v>
      </c>
    </row>
    <row r="82" spans="1:28" ht="25.5">
      <c r="A82" s="1075"/>
      <c r="B82" s="1075"/>
      <c r="C82" s="808"/>
      <c r="D82" s="811"/>
      <c r="E82" s="1075"/>
      <c r="F82" s="1075"/>
      <c r="G82" s="458" t="s">
        <v>11033</v>
      </c>
      <c r="H82" s="11">
        <v>1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1</v>
      </c>
      <c r="Q82" s="11">
        <v>0</v>
      </c>
      <c r="R82" s="11">
        <v>1</v>
      </c>
      <c r="S82" s="11">
        <v>0</v>
      </c>
      <c r="T82" s="11">
        <v>0</v>
      </c>
      <c r="U82" s="1075"/>
      <c r="V82" s="1075"/>
      <c r="W82" s="11">
        <v>0</v>
      </c>
      <c r="X82" s="11">
        <v>0</v>
      </c>
      <c r="Y82" s="1075"/>
      <c r="Z82" s="1072"/>
      <c r="AA82" s="427" t="s">
        <v>11034</v>
      </c>
      <c r="AB82" s="239">
        <v>478129611</v>
      </c>
    </row>
    <row r="83" spans="1:28" ht="25.5">
      <c r="A83" s="1075"/>
      <c r="B83" s="1075"/>
      <c r="C83" s="808"/>
      <c r="D83" s="811"/>
      <c r="E83" s="1075"/>
      <c r="F83" s="1075"/>
      <c r="G83" s="458" t="s">
        <v>11035</v>
      </c>
      <c r="H83" s="11">
        <v>1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1</v>
      </c>
      <c r="Q83" s="11">
        <v>0</v>
      </c>
      <c r="R83" s="11">
        <v>1</v>
      </c>
      <c r="S83" s="11">
        <v>0</v>
      </c>
      <c r="T83" s="11">
        <v>0</v>
      </c>
      <c r="U83" s="1075"/>
      <c r="V83" s="1075"/>
      <c r="W83" s="11">
        <v>0</v>
      </c>
      <c r="X83" s="11">
        <v>0</v>
      </c>
      <c r="Y83" s="1075"/>
      <c r="Z83" s="1072"/>
      <c r="AA83" s="427" t="s">
        <v>7161</v>
      </c>
      <c r="AB83" s="239">
        <v>478130413</v>
      </c>
    </row>
    <row r="84" spans="1:28" ht="25.5">
      <c r="A84" s="1075"/>
      <c r="B84" s="1075"/>
      <c r="C84" s="808"/>
      <c r="D84" s="811"/>
      <c r="E84" s="1075"/>
      <c r="F84" s="1075"/>
      <c r="G84" s="458" t="s">
        <v>11036</v>
      </c>
      <c r="H84" s="11">
        <v>1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1</v>
      </c>
      <c r="Q84" s="11">
        <v>0</v>
      </c>
      <c r="R84" s="11">
        <v>1</v>
      </c>
      <c r="S84" s="11">
        <v>0</v>
      </c>
      <c r="T84" s="11">
        <v>0</v>
      </c>
      <c r="U84" s="1075"/>
      <c r="V84" s="1075"/>
      <c r="W84" s="11">
        <v>0</v>
      </c>
      <c r="X84" s="11">
        <v>0</v>
      </c>
      <c r="Y84" s="1075"/>
      <c r="Z84" s="1072"/>
      <c r="AA84" s="427" t="s">
        <v>11037</v>
      </c>
      <c r="AB84" s="239">
        <v>478129493</v>
      </c>
    </row>
    <row r="85" spans="1:28" ht="25.5">
      <c r="A85" s="1075"/>
      <c r="B85" s="1075"/>
      <c r="C85" s="808"/>
      <c r="D85" s="811"/>
      <c r="E85" s="1075"/>
      <c r="F85" s="1075"/>
      <c r="G85" s="458" t="s">
        <v>11038</v>
      </c>
      <c r="H85" s="11">
        <v>1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1</v>
      </c>
      <c r="Q85" s="11">
        <v>0</v>
      </c>
      <c r="R85" s="11">
        <v>1</v>
      </c>
      <c r="S85" s="11">
        <v>0</v>
      </c>
      <c r="T85" s="11">
        <v>0</v>
      </c>
      <c r="U85" s="1075"/>
      <c r="V85" s="1075"/>
      <c r="W85" s="11">
        <v>0</v>
      </c>
      <c r="X85" s="11">
        <v>0</v>
      </c>
      <c r="Y85" s="1075"/>
      <c r="Z85" s="1072"/>
      <c r="AA85" s="427" t="s">
        <v>11039</v>
      </c>
      <c r="AB85" s="239">
        <v>478129494</v>
      </c>
    </row>
    <row r="86" spans="1:28" ht="25.5">
      <c r="A86" s="1075"/>
      <c r="B86" s="1075"/>
      <c r="C86" s="808"/>
      <c r="D86" s="811"/>
      <c r="E86" s="1075"/>
      <c r="F86" s="1075"/>
      <c r="G86" s="458" t="s">
        <v>11040</v>
      </c>
      <c r="H86" s="11">
        <v>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</v>
      </c>
      <c r="Q86" s="11">
        <v>0</v>
      </c>
      <c r="R86" s="11">
        <v>1</v>
      </c>
      <c r="S86" s="11">
        <v>0</v>
      </c>
      <c r="T86" s="11">
        <v>0</v>
      </c>
      <c r="U86" s="1075"/>
      <c r="V86" s="1075"/>
      <c r="W86" s="11">
        <v>0</v>
      </c>
      <c r="X86" s="11">
        <v>0</v>
      </c>
      <c r="Y86" s="1075"/>
      <c r="Z86" s="1072"/>
      <c r="AA86" s="427" t="s">
        <v>11041</v>
      </c>
      <c r="AB86" s="239">
        <v>478129495</v>
      </c>
    </row>
    <row r="87" spans="1:28" ht="25.5">
      <c r="A87" s="1075"/>
      <c r="B87" s="1075"/>
      <c r="C87" s="808"/>
      <c r="D87" s="811"/>
      <c r="E87" s="1075"/>
      <c r="F87" s="1075"/>
      <c r="G87" s="458" t="s">
        <v>11042</v>
      </c>
      <c r="H87" s="11">
        <v>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1</v>
      </c>
      <c r="Q87" s="11">
        <v>0</v>
      </c>
      <c r="R87" s="11">
        <v>1</v>
      </c>
      <c r="S87" s="11">
        <v>0</v>
      </c>
      <c r="T87" s="11">
        <v>0</v>
      </c>
      <c r="U87" s="1075"/>
      <c r="V87" s="1075"/>
      <c r="W87" s="11">
        <v>0</v>
      </c>
      <c r="X87" s="11">
        <v>0</v>
      </c>
      <c r="Y87" s="1075"/>
      <c r="Z87" s="1072"/>
      <c r="AA87" s="427" t="s">
        <v>11043</v>
      </c>
      <c r="AB87" s="239">
        <v>478129437</v>
      </c>
    </row>
    <row r="88" spans="1:28" ht="25.5">
      <c r="A88" s="1075"/>
      <c r="B88" s="1075"/>
      <c r="C88" s="808"/>
      <c r="D88" s="811"/>
      <c r="E88" s="1075"/>
      <c r="F88" s="1075"/>
      <c r="G88" s="458" t="s">
        <v>11044</v>
      </c>
      <c r="H88" s="11">
        <v>1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1</v>
      </c>
      <c r="Q88" s="11">
        <v>0</v>
      </c>
      <c r="R88" s="11">
        <v>1</v>
      </c>
      <c r="S88" s="11">
        <v>0</v>
      </c>
      <c r="T88" s="11">
        <v>0</v>
      </c>
      <c r="U88" s="1075"/>
      <c r="V88" s="1075"/>
      <c r="W88" s="11">
        <v>0</v>
      </c>
      <c r="X88" s="11">
        <v>0</v>
      </c>
      <c r="Y88" s="1075"/>
      <c r="Z88" s="1072"/>
      <c r="AA88" s="427" t="s">
        <v>11045</v>
      </c>
      <c r="AB88" s="239">
        <v>478129609</v>
      </c>
    </row>
    <row r="89" spans="1:28" ht="25.5">
      <c r="A89" s="1076"/>
      <c r="B89" s="1076"/>
      <c r="C89" s="809"/>
      <c r="D89" s="812"/>
      <c r="E89" s="1076"/>
      <c r="F89" s="1076"/>
      <c r="G89" s="458" t="s">
        <v>11046</v>
      </c>
      <c r="H89" s="11">
        <v>1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1</v>
      </c>
      <c r="Q89" s="11">
        <v>0</v>
      </c>
      <c r="R89" s="11">
        <v>1</v>
      </c>
      <c r="S89" s="11">
        <v>0</v>
      </c>
      <c r="T89" s="11">
        <v>0</v>
      </c>
      <c r="U89" s="1076"/>
      <c r="V89" s="1076"/>
      <c r="W89" s="11">
        <v>0</v>
      </c>
      <c r="X89" s="11">
        <v>0</v>
      </c>
      <c r="Y89" s="1076"/>
      <c r="Z89" s="1073"/>
      <c r="AA89" s="427" t="s">
        <v>11047</v>
      </c>
      <c r="AB89" s="239">
        <v>478129612</v>
      </c>
    </row>
    <row r="90" spans="1:28" ht="25.5" customHeight="1">
      <c r="A90" s="1074">
        <v>9</v>
      </c>
      <c r="B90" s="1074"/>
      <c r="C90" s="804" t="s">
        <v>10941</v>
      </c>
      <c r="D90" s="810" t="s">
        <v>11048</v>
      </c>
      <c r="E90" s="1074" t="s">
        <v>30</v>
      </c>
      <c r="F90" s="1074">
        <v>12</v>
      </c>
      <c r="G90" s="403" t="s">
        <v>11049</v>
      </c>
      <c r="H90" s="11">
        <v>1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1</v>
      </c>
      <c r="Q90" s="11">
        <v>0</v>
      </c>
      <c r="R90" s="11">
        <v>1</v>
      </c>
      <c r="S90" s="28">
        <v>540000</v>
      </c>
      <c r="T90" s="11">
        <v>340200</v>
      </c>
      <c r="U90" s="1074" t="s">
        <v>7721</v>
      </c>
      <c r="V90" s="1074">
        <v>20</v>
      </c>
      <c r="W90" s="11">
        <v>378000</v>
      </c>
      <c r="X90" s="11">
        <v>340200</v>
      </c>
      <c r="Y90" s="1074" t="s">
        <v>10929</v>
      </c>
      <c r="Z90" s="1071" t="s">
        <v>11050</v>
      </c>
      <c r="AA90" s="427" t="s">
        <v>11051</v>
      </c>
      <c r="AB90" s="239">
        <v>478129429</v>
      </c>
    </row>
    <row r="91" spans="1:28" ht="25.5">
      <c r="A91" s="1075"/>
      <c r="B91" s="1075"/>
      <c r="C91" s="805"/>
      <c r="D91" s="811"/>
      <c r="E91" s="1075"/>
      <c r="F91" s="1075"/>
      <c r="G91" s="403" t="s">
        <v>11052</v>
      </c>
      <c r="H91" s="11">
        <v>1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</v>
      </c>
      <c r="Q91" s="11">
        <v>0</v>
      </c>
      <c r="R91" s="11">
        <v>1</v>
      </c>
      <c r="S91" s="11">
        <v>0</v>
      </c>
      <c r="T91" s="11">
        <v>0</v>
      </c>
      <c r="U91" s="1075"/>
      <c r="V91" s="1075"/>
      <c r="W91" s="11">
        <v>0</v>
      </c>
      <c r="X91" s="11">
        <v>0</v>
      </c>
      <c r="Y91" s="1075"/>
      <c r="Z91" s="1072"/>
      <c r="AA91" s="427" t="s">
        <v>11053</v>
      </c>
      <c r="AB91" s="239">
        <v>478129495</v>
      </c>
    </row>
    <row r="92" spans="1:28" ht="25.5">
      <c r="A92" s="1075"/>
      <c r="B92" s="1075"/>
      <c r="C92" s="805"/>
      <c r="D92" s="811"/>
      <c r="E92" s="1075"/>
      <c r="F92" s="1075"/>
      <c r="G92" s="403" t="s">
        <v>11054</v>
      </c>
      <c r="H92" s="11">
        <v>1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1</v>
      </c>
      <c r="Q92" s="11">
        <v>0</v>
      </c>
      <c r="R92" s="11">
        <v>1</v>
      </c>
      <c r="S92" s="11">
        <v>0</v>
      </c>
      <c r="T92" s="11">
        <v>0</v>
      </c>
      <c r="U92" s="1075"/>
      <c r="V92" s="1075"/>
      <c r="W92" s="11">
        <v>0</v>
      </c>
      <c r="X92" s="11">
        <v>0</v>
      </c>
      <c r="Y92" s="1075"/>
      <c r="Z92" s="1072"/>
      <c r="AA92" s="427" t="s">
        <v>11055</v>
      </c>
      <c r="AB92" s="239">
        <v>478129451</v>
      </c>
    </row>
    <row r="93" spans="1:28" ht="25.5">
      <c r="A93" s="1075"/>
      <c r="B93" s="1075"/>
      <c r="C93" s="805"/>
      <c r="D93" s="811"/>
      <c r="E93" s="1075"/>
      <c r="F93" s="1075"/>
      <c r="G93" s="403" t="s">
        <v>11056</v>
      </c>
      <c r="H93" s="11">
        <v>1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1</v>
      </c>
      <c r="Q93" s="11">
        <v>0</v>
      </c>
      <c r="R93" s="11">
        <v>1</v>
      </c>
      <c r="S93" s="11">
        <v>0</v>
      </c>
      <c r="T93" s="11">
        <v>0</v>
      </c>
      <c r="U93" s="1075"/>
      <c r="V93" s="1075"/>
      <c r="W93" s="11">
        <v>0</v>
      </c>
      <c r="X93" s="11">
        <v>0</v>
      </c>
      <c r="Y93" s="1075"/>
      <c r="Z93" s="1072"/>
      <c r="AA93" s="427" t="s">
        <v>11057</v>
      </c>
      <c r="AB93" s="239">
        <v>478129500</v>
      </c>
    </row>
    <row r="94" spans="1:28" ht="25.5">
      <c r="A94" s="1075"/>
      <c r="B94" s="1075"/>
      <c r="C94" s="805"/>
      <c r="D94" s="811"/>
      <c r="E94" s="1075"/>
      <c r="F94" s="1075"/>
      <c r="G94" s="403" t="s">
        <v>11058</v>
      </c>
      <c r="H94" s="11">
        <v>1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1</v>
      </c>
      <c r="Q94" s="11">
        <v>0</v>
      </c>
      <c r="R94" s="11">
        <v>1</v>
      </c>
      <c r="S94" s="11">
        <v>0</v>
      </c>
      <c r="T94" s="11">
        <v>0</v>
      </c>
      <c r="U94" s="1075"/>
      <c r="V94" s="1075"/>
      <c r="W94" s="11">
        <v>0</v>
      </c>
      <c r="X94" s="11">
        <v>0</v>
      </c>
      <c r="Y94" s="1075"/>
      <c r="Z94" s="1072"/>
      <c r="AA94" s="427" t="s">
        <v>11059</v>
      </c>
      <c r="AB94" s="239">
        <v>478130412</v>
      </c>
    </row>
    <row r="95" spans="1:28" ht="25.5">
      <c r="A95" s="1075"/>
      <c r="B95" s="1075"/>
      <c r="C95" s="805"/>
      <c r="D95" s="811"/>
      <c r="E95" s="1075"/>
      <c r="F95" s="1075"/>
      <c r="G95" s="403" t="s">
        <v>11020</v>
      </c>
      <c r="H95" s="11">
        <v>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1</v>
      </c>
      <c r="Q95" s="11">
        <v>0</v>
      </c>
      <c r="R95" s="11">
        <v>1</v>
      </c>
      <c r="S95" s="11">
        <v>0</v>
      </c>
      <c r="T95" s="11">
        <v>0</v>
      </c>
      <c r="U95" s="1075"/>
      <c r="V95" s="1075"/>
      <c r="W95" s="11">
        <v>0</v>
      </c>
      <c r="X95" s="11">
        <v>0</v>
      </c>
      <c r="Y95" s="1075"/>
      <c r="Z95" s="1072"/>
      <c r="AA95" s="427" t="s">
        <v>11060</v>
      </c>
      <c r="AB95" s="239">
        <v>478129496</v>
      </c>
    </row>
    <row r="96" spans="1:28" ht="25.5">
      <c r="A96" s="1075"/>
      <c r="B96" s="1075"/>
      <c r="C96" s="805"/>
      <c r="D96" s="811"/>
      <c r="E96" s="1075"/>
      <c r="F96" s="1075"/>
      <c r="G96" s="403" t="s">
        <v>7327</v>
      </c>
      <c r="H96" s="11">
        <v>1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1</v>
      </c>
      <c r="Q96" s="11">
        <v>0</v>
      </c>
      <c r="R96" s="11">
        <v>1</v>
      </c>
      <c r="S96" s="11">
        <v>0</v>
      </c>
      <c r="T96" s="11">
        <v>0</v>
      </c>
      <c r="U96" s="1075"/>
      <c r="V96" s="1075"/>
      <c r="W96" s="11">
        <v>0</v>
      </c>
      <c r="X96" s="11">
        <v>0</v>
      </c>
      <c r="Y96" s="1075"/>
      <c r="Z96" s="1072"/>
      <c r="AA96" s="427" t="s">
        <v>11061</v>
      </c>
      <c r="AB96" s="239">
        <v>478129610</v>
      </c>
    </row>
    <row r="97" spans="1:29" ht="25.5">
      <c r="A97" s="1075"/>
      <c r="B97" s="1075"/>
      <c r="C97" s="805"/>
      <c r="D97" s="811"/>
      <c r="E97" s="1075"/>
      <c r="F97" s="1075"/>
      <c r="G97" s="403" t="s">
        <v>11062</v>
      </c>
      <c r="H97" s="11">
        <v>1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1</v>
      </c>
      <c r="Q97" s="11">
        <v>0</v>
      </c>
      <c r="R97" s="11">
        <v>1</v>
      </c>
      <c r="S97" s="11">
        <v>0</v>
      </c>
      <c r="T97" s="11">
        <v>0</v>
      </c>
      <c r="U97" s="1075"/>
      <c r="V97" s="1075"/>
      <c r="W97" s="11">
        <v>0</v>
      </c>
      <c r="X97" s="11">
        <v>0</v>
      </c>
      <c r="Y97" s="1075"/>
      <c r="Z97" s="1072"/>
      <c r="AA97" s="427" t="s">
        <v>11063</v>
      </c>
      <c r="AB97" s="239">
        <v>478129453</v>
      </c>
    </row>
    <row r="98" spans="1:29" ht="25.5">
      <c r="A98" s="1075"/>
      <c r="B98" s="1075"/>
      <c r="C98" s="805"/>
      <c r="D98" s="811"/>
      <c r="E98" s="1075"/>
      <c r="F98" s="1075"/>
      <c r="G98" s="403" t="s">
        <v>7082</v>
      </c>
      <c r="H98" s="11">
        <v>1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1</v>
      </c>
      <c r="Q98" s="11">
        <v>0</v>
      </c>
      <c r="R98" s="11">
        <v>1</v>
      </c>
      <c r="S98" s="11">
        <v>0</v>
      </c>
      <c r="T98" s="11">
        <v>0</v>
      </c>
      <c r="U98" s="1075"/>
      <c r="V98" s="1075"/>
      <c r="W98" s="11">
        <v>0</v>
      </c>
      <c r="X98" s="11">
        <v>0</v>
      </c>
      <c r="Y98" s="1075"/>
      <c r="Z98" s="1072"/>
      <c r="AA98" s="427" t="s">
        <v>7086</v>
      </c>
      <c r="AB98" s="239">
        <v>478129498</v>
      </c>
    </row>
    <row r="99" spans="1:29" ht="25.5">
      <c r="A99" s="1075"/>
      <c r="B99" s="1075"/>
      <c r="C99" s="805"/>
      <c r="D99" s="811"/>
      <c r="E99" s="1075"/>
      <c r="F99" s="1075"/>
      <c r="G99" s="403" t="s">
        <v>11064</v>
      </c>
      <c r="H99" s="11">
        <v>1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1</v>
      </c>
      <c r="Q99" s="11">
        <v>0</v>
      </c>
      <c r="R99" s="11">
        <v>1</v>
      </c>
      <c r="S99" s="11">
        <v>0</v>
      </c>
      <c r="T99" s="11">
        <v>0</v>
      </c>
      <c r="U99" s="1075"/>
      <c r="V99" s="1075"/>
      <c r="W99" s="11">
        <v>0</v>
      </c>
      <c r="X99" s="11">
        <v>0</v>
      </c>
      <c r="Y99" s="1075"/>
      <c r="Z99" s="1072"/>
      <c r="AA99" s="427" t="s">
        <v>11065</v>
      </c>
      <c r="AB99" s="239">
        <v>478129438</v>
      </c>
    </row>
    <row r="100" spans="1:29" ht="25.5">
      <c r="A100" s="1075"/>
      <c r="B100" s="1075"/>
      <c r="C100" s="805"/>
      <c r="D100" s="811"/>
      <c r="E100" s="1075"/>
      <c r="F100" s="1075"/>
      <c r="G100" s="403" t="s">
        <v>11066</v>
      </c>
      <c r="H100" s="11">
        <v>1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</v>
      </c>
      <c r="Q100" s="11">
        <v>0</v>
      </c>
      <c r="R100" s="11">
        <v>1</v>
      </c>
      <c r="S100" s="11">
        <v>0</v>
      </c>
      <c r="T100" s="11">
        <v>0</v>
      </c>
      <c r="U100" s="1075"/>
      <c r="V100" s="1075"/>
      <c r="W100" s="11">
        <v>0</v>
      </c>
      <c r="X100" s="11">
        <v>0</v>
      </c>
      <c r="Y100" s="1075"/>
      <c r="Z100" s="1072"/>
      <c r="AA100" s="427" t="s">
        <v>11067</v>
      </c>
      <c r="AB100" s="239">
        <v>478129499</v>
      </c>
    </row>
    <row r="101" spans="1:29" ht="25.5">
      <c r="A101" s="1076"/>
      <c r="B101" s="1076"/>
      <c r="C101" s="806"/>
      <c r="D101" s="812"/>
      <c r="E101" s="1076"/>
      <c r="F101" s="1076"/>
      <c r="G101" s="403" t="s">
        <v>11052</v>
      </c>
      <c r="H101" s="11">
        <v>1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1</v>
      </c>
      <c r="Q101" s="11">
        <v>0</v>
      </c>
      <c r="R101" s="11">
        <v>1</v>
      </c>
      <c r="S101" s="11">
        <v>0</v>
      </c>
      <c r="T101" s="11">
        <v>0</v>
      </c>
      <c r="U101" s="1076"/>
      <c r="V101" s="1076"/>
      <c r="W101" s="11">
        <v>0</v>
      </c>
      <c r="X101" s="11">
        <v>0</v>
      </c>
      <c r="Y101" s="1076"/>
      <c r="Z101" s="1073"/>
      <c r="AA101" s="427" t="s">
        <v>11068</v>
      </c>
      <c r="AB101" s="239">
        <v>488130414</v>
      </c>
    </row>
    <row r="102" spans="1:29" ht="15" customHeight="1">
      <c r="A102" s="1089">
        <v>10</v>
      </c>
      <c r="B102" s="1089"/>
      <c r="C102" s="804" t="s">
        <v>10881</v>
      </c>
      <c r="D102" s="804" t="s">
        <v>12620</v>
      </c>
      <c r="E102" s="1090" t="s">
        <v>10889</v>
      </c>
      <c r="F102" s="1089" t="s">
        <v>30</v>
      </c>
      <c r="G102" s="1089">
        <v>11</v>
      </c>
      <c r="H102" s="204"/>
      <c r="I102" s="771"/>
      <c r="J102" s="436"/>
      <c r="K102" s="436"/>
      <c r="L102" s="436"/>
      <c r="M102" s="436"/>
      <c r="N102" s="436"/>
      <c r="O102" s="436"/>
      <c r="P102" s="436"/>
      <c r="Q102" s="436"/>
      <c r="R102" s="436"/>
      <c r="S102" s="436">
        <f>S10+S21+S29+S35+S45+S57+S69+S78+S90</f>
        <v>4140000</v>
      </c>
      <c r="T102" s="436">
        <v>0</v>
      </c>
      <c r="U102" s="436">
        <v>133650</v>
      </c>
      <c r="V102" s="1091" t="s">
        <v>7721</v>
      </c>
      <c r="W102" s="1093">
        <v>20</v>
      </c>
      <c r="X102" s="436">
        <v>148500</v>
      </c>
      <c r="Y102" s="436">
        <v>133650</v>
      </c>
      <c r="Z102" s="1091" t="s">
        <v>12514</v>
      </c>
      <c r="AA102" s="1081" t="s">
        <v>10891</v>
      </c>
      <c r="AB102" s="437"/>
      <c r="AC102" s="772"/>
    </row>
    <row r="103" spans="1:29" ht="25.5">
      <c r="A103" s="1089"/>
      <c r="B103" s="1089"/>
      <c r="C103" s="805"/>
      <c r="D103" s="805"/>
      <c r="E103" s="1090"/>
      <c r="F103" s="1089"/>
      <c r="G103" s="1089"/>
      <c r="H103" s="403" t="s">
        <v>10890</v>
      </c>
      <c r="I103" s="771">
        <v>1</v>
      </c>
      <c r="J103" s="436">
        <v>0</v>
      </c>
      <c r="K103" s="436">
        <v>0</v>
      </c>
      <c r="L103" s="436">
        <v>0</v>
      </c>
      <c r="M103" s="436">
        <v>0</v>
      </c>
      <c r="N103" s="436">
        <v>0</v>
      </c>
      <c r="O103" s="436">
        <v>0</v>
      </c>
      <c r="P103" s="436">
        <v>0</v>
      </c>
      <c r="Q103" s="436">
        <v>1</v>
      </c>
      <c r="R103" s="436">
        <v>0</v>
      </c>
      <c r="S103" s="436">
        <v>1</v>
      </c>
      <c r="T103" s="436">
        <v>0</v>
      </c>
      <c r="U103" s="436"/>
      <c r="V103" s="1092"/>
      <c r="W103" s="1094"/>
      <c r="X103" s="436"/>
      <c r="Y103" s="436"/>
      <c r="Z103" s="1092"/>
      <c r="AA103" s="1082"/>
      <c r="AB103" s="448" t="s">
        <v>10892</v>
      </c>
      <c r="AC103" s="448" t="s">
        <v>12621</v>
      </c>
    </row>
    <row r="104" spans="1:29" ht="25.5">
      <c r="A104" s="1089"/>
      <c r="B104" s="1089"/>
      <c r="C104" s="805"/>
      <c r="D104" s="805"/>
      <c r="E104" s="1090"/>
      <c r="F104" s="1089"/>
      <c r="G104" s="1089"/>
      <c r="H104" s="403" t="s">
        <v>10893</v>
      </c>
      <c r="I104" s="771">
        <v>1</v>
      </c>
      <c r="J104" s="436">
        <v>0</v>
      </c>
      <c r="K104" s="436">
        <v>0</v>
      </c>
      <c r="L104" s="436">
        <v>0</v>
      </c>
      <c r="M104" s="436">
        <v>0</v>
      </c>
      <c r="N104" s="436">
        <v>0</v>
      </c>
      <c r="O104" s="436">
        <v>0</v>
      </c>
      <c r="P104" s="436">
        <v>0</v>
      </c>
      <c r="Q104" s="436">
        <v>1</v>
      </c>
      <c r="R104" s="436">
        <v>0</v>
      </c>
      <c r="S104" s="436">
        <v>1</v>
      </c>
      <c r="T104" s="436">
        <v>0</v>
      </c>
      <c r="U104" s="436"/>
      <c r="V104" s="1092"/>
      <c r="W104" s="1094"/>
      <c r="X104" s="436"/>
      <c r="Y104" s="436"/>
      <c r="Z104" s="1092"/>
      <c r="AA104" s="1082"/>
      <c r="AB104" s="448" t="s">
        <v>10894</v>
      </c>
      <c r="AC104" s="448" t="s">
        <v>12622</v>
      </c>
    </row>
    <row r="105" spans="1:29" ht="25.5">
      <c r="A105" s="1089"/>
      <c r="B105" s="1089"/>
      <c r="C105" s="805"/>
      <c r="D105" s="805"/>
      <c r="E105" s="1090"/>
      <c r="F105" s="1089"/>
      <c r="G105" s="1089"/>
      <c r="H105" s="403" t="s">
        <v>10895</v>
      </c>
      <c r="I105" s="771">
        <v>1</v>
      </c>
      <c r="J105" s="436">
        <v>0</v>
      </c>
      <c r="K105" s="436">
        <v>0</v>
      </c>
      <c r="L105" s="436">
        <v>0</v>
      </c>
      <c r="M105" s="436">
        <v>0</v>
      </c>
      <c r="N105" s="436">
        <v>0</v>
      </c>
      <c r="O105" s="436">
        <v>0</v>
      </c>
      <c r="P105" s="436">
        <v>0</v>
      </c>
      <c r="Q105" s="436">
        <v>1</v>
      </c>
      <c r="R105" s="436">
        <v>0</v>
      </c>
      <c r="S105" s="436">
        <v>1</v>
      </c>
      <c r="T105" s="436">
        <v>0</v>
      </c>
      <c r="U105" s="436"/>
      <c r="V105" s="1092"/>
      <c r="W105" s="1094"/>
      <c r="X105" s="436"/>
      <c r="Y105" s="436"/>
      <c r="Z105" s="1092"/>
      <c r="AA105" s="1082"/>
      <c r="AB105" s="448" t="s">
        <v>10896</v>
      </c>
      <c r="AC105" s="448" t="s">
        <v>12623</v>
      </c>
    </row>
    <row r="106" spans="1:29" ht="25.5">
      <c r="A106" s="1089"/>
      <c r="B106" s="1089"/>
      <c r="C106" s="805"/>
      <c r="D106" s="805"/>
      <c r="E106" s="1090"/>
      <c r="F106" s="1089"/>
      <c r="G106" s="1089"/>
      <c r="H106" s="403" t="s">
        <v>10897</v>
      </c>
      <c r="I106" s="771">
        <v>1</v>
      </c>
      <c r="J106" s="436">
        <v>0</v>
      </c>
      <c r="K106" s="436">
        <v>0</v>
      </c>
      <c r="L106" s="436">
        <v>0</v>
      </c>
      <c r="M106" s="436">
        <v>0</v>
      </c>
      <c r="N106" s="436">
        <v>0</v>
      </c>
      <c r="O106" s="436">
        <v>0</v>
      </c>
      <c r="P106" s="436">
        <v>0</v>
      </c>
      <c r="Q106" s="436">
        <v>1</v>
      </c>
      <c r="R106" s="436">
        <v>0</v>
      </c>
      <c r="S106" s="436">
        <v>1</v>
      </c>
      <c r="T106" s="436">
        <v>0</v>
      </c>
      <c r="U106" s="436"/>
      <c r="V106" s="1092"/>
      <c r="W106" s="1094"/>
      <c r="X106" s="436"/>
      <c r="Y106" s="436"/>
      <c r="Z106" s="1092"/>
      <c r="AA106" s="1082"/>
      <c r="AB106" s="448" t="s">
        <v>10898</v>
      </c>
      <c r="AC106" s="448" t="s">
        <v>12624</v>
      </c>
    </row>
    <row r="107" spans="1:29" ht="25.5">
      <c r="A107" s="1089"/>
      <c r="B107" s="1089"/>
      <c r="C107" s="805"/>
      <c r="D107" s="805"/>
      <c r="E107" s="1090"/>
      <c r="F107" s="1089"/>
      <c r="G107" s="1089"/>
      <c r="H107" s="403" t="s">
        <v>10899</v>
      </c>
      <c r="I107" s="771">
        <v>1</v>
      </c>
      <c r="J107" s="436">
        <v>0</v>
      </c>
      <c r="K107" s="436">
        <v>0</v>
      </c>
      <c r="L107" s="436">
        <v>0</v>
      </c>
      <c r="M107" s="436">
        <v>0</v>
      </c>
      <c r="N107" s="436">
        <v>0</v>
      </c>
      <c r="O107" s="436">
        <v>0</v>
      </c>
      <c r="P107" s="436">
        <v>0</v>
      </c>
      <c r="Q107" s="436">
        <v>1</v>
      </c>
      <c r="R107" s="436">
        <v>0</v>
      </c>
      <c r="S107" s="436">
        <v>1</v>
      </c>
      <c r="T107" s="436">
        <v>0</v>
      </c>
      <c r="U107" s="436"/>
      <c r="V107" s="1092"/>
      <c r="W107" s="1094"/>
      <c r="X107" s="436"/>
      <c r="Y107" s="436"/>
      <c r="Z107" s="1092"/>
      <c r="AA107" s="1082"/>
      <c r="AB107" s="448" t="s">
        <v>10900</v>
      </c>
      <c r="AC107" s="448" t="s">
        <v>12625</v>
      </c>
    </row>
    <row r="108" spans="1:29" ht="25.5">
      <c r="A108" s="1089"/>
      <c r="B108" s="1089"/>
      <c r="C108" s="805"/>
      <c r="D108" s="805"/>
      <c r="E108" s="1090"/>
      <c r="F108" s="1089"/>
      <c r="G108" s="1089"/>
      <c r="H108" s="403" t="s">
        <v>10901</v>
      </c>
      <c r="I108" s="771">
        <v>1</v>
      </c>
      <c r="J108" s="436">
        <v>0</v>
      </c>
      <c r="K108" s="436">
        <v>0</v>
      </c>
      <c r="L108" s="436">
        <v>0</v>
      </c>
      <c r="M108" s="436">
        <v>0</v>
      </c>
      <c r="N108" s="436">
        <v>0</v>
      </c>
      <c r="O108" s="436">
        <v>0</v>
      </c>
      <c r="P108" s="436">
        <v>0</v>
      </c>
      <c r="Q108" s="436">
        <v>1</v>
      </c>
      <c r="R108" s="436">
        <v>0</v>
      </c>
      <c r="S108" s="436">
        <v>1</v>
      </c>
      <c r="T108" s="436">
        <v>0</v>
      </c>
      <c r="U108" s="436"/>
      <c r="V108" s="1092"/>
      <c r="W108" s="1094"/>
      <c r="X108" s="436"/>
      <c r="Y108" s="436"/>
      <c r="Z108" s="1092"/>
      <c r="AA108" s="1082"/>
      <c r="AB108" s="448" t="s">
        <v>10902</v>
      </c>
      <c r="AC108" s="448" t="s">
        <v>12626</v>
      </c>
    </row>
    <row r="109" spans="1:29" ht="25.5">
      <c r="A109" s="1089"/>
      <c r="B109" s="1089"/>
      <c r="C109" s="805"/>
      <c r="D109" s="805"/>
      <c r="E109" s="1090"/>
      <c r="F109" s="1089"/>
      <c r="G109" s="1089"/>
      <c r="H109" s="403" t="s">
        <v>6962</v>
      </c>
      <c r="I109" s="771">
        <v>1</v>
      </c>
      <c r="J109" s="436">
        <v>0</v>
      </c>
      <c r="K109" s="436">
        <v>0</v>
      </c>
      <c r="L109" s="436">
        <v>0</v>
      </c>
      <c r="M109" s="436">
        <v>0</v>
      </c>
      <c r="N109" s="436">
        <v>0</v>
      </c>
      <c r="O109" s="436">
        <v>0</v>
      </c>
      <c r="P109" s="436">
        <v>0</v>
      </c>
      <c r="Q109" s="436">
        <v>1</v>
      </c>
      <c r="R109" s="436">
        <v>0</v>
      </c>
      <c r="S109" s="436">
        <v>1</v>
      </c>
      <c r="T109" s="436">
        <v>0</v>
      </c>
      <c r="U109" s="436"/>
      <c r="V109" s="1092"/>
      <c r="W109" s="1094"/>
      <c r="X109" s="436"/>
      <c r="Y109" s="436"/>
      <c r="Z109" s="1092"/>
      <c r="AA109" s="1082"/>
      <c r="AB109" s="448" t="s">
        <v>10903</v>
      </c>
      <c r="AC109" s="448" t="s">
        <v>12627</v>
      </c>
    </row>
    <row r="110" spans="1:29" ht="25.5">
      <c r="A110" s="1089"/>
      <c r="B110" s="1089"/>
      <c r="C110" s="805"/>
      <c r="D110" s="805"/>
      <c r="E110" s="1090"/>
      <c r="F110" s="1089"/>
      <c r="G110" s="1089"/>
      <c r="H110" s="403" t="s">
        <v>10904</v>
      </c>
      <c r="I110" s="771">
        <v>1</v>
      </c>
      <c r="J110" s="436">
        <v>0</v>
      </c>
      <c r="K110" s="436">
        <v>0</v>
      </c>
      <c r="L110" s="436">
        <v>0</v>
      </c>
      <c r="M110" s="436">
        <v>0</v>
      </c>
      <c r="N110" s="436">
        <v>0</v>
      </c>
      <c r="O110" s="436">
        <v>0</v>
      </c>
      <c r="P110" s="436">
        <v>0</v>
      </c>
      <c r="Q110" s="436">
        <v>1</v>
      </c>
      <c r="R110" s="436">
        <v>0</v>
      </c>
      <c r="S110" s="436">
        <v>1</v>
      </c>
      <c r="T110" s="436">
        <v>0</v>
      </c>
      <c r="U110" s="436"/>
      <c r="V110" s="1092"/>
      <c r="W110" s="1094"/>
      <c r="X110" s="436"/>
      <c r="Y110" s="436"/>
      <c r="Z110" s="1092"/>
      <c r="AA110" s="1082"/>
      <c r="AB110" s="448" t="s">
        <v>10905</v>
      </c>
      <c r="AC110" s="448" t="s">
        <v>12628</v>
      </c>
    </row>
    <row r="111" spans="1:29" ht="25.5">
      <c r="A111" s="1089"/>
      <c r="B111" s="1089"/>
      <c r="C111" s="805"/>
      <c r="D111" s="805"/>
      <c r="E111" s="1090"/>
      <c r="F111" s="1089"/>
      <c r="G111" s="1089"/>
      <c r="H111" s="403" t="s">
        <v>10906</v>
      </c>
      <c r="I111" s="771">
        <v>1</v>
      </c>
      <c r="J111" s="436">
        <v>0</v>
      </c>
      <c r="K111" s="436">
        <v>0</v>
      </c>
      <c r="L111" s="436">
        <v>0</v>
      </c>
      <c r="M111" s="436">
        <v>0</v>
      </c>
      <c r="N111" s="436">
        <v>0</v>
      </c>
      <c r="O111" s="436">
        <v>0</v>
      </c>
      <c r="P111" s="436">
        <v>0</v>
      </c>
      <c r="Q111" s="436">
        <v>1</v>
      </c>
      <c r="R111" s="436">
        <v>0</v>
      </c>
      <c r="S111" s="436">
        <v>1</v>
      </c>
      <c r="T111" s="436">
        <v>0</v>
      </c>
      <c r="U111" s="436"/>
      <c r="V111" s="1092"/>
      <c r="W111" s="1094"/>
      <c r="X111" s="436"/>
      <c r="Y111" s="436"/>
      <c r="Z111" s="1092"/>
      <c r="AA111" s="1082"/>
      <c r="AB111" s="448" t="s">
        <v>10907</v>
      </c>
      <c r="AC111" s="448" t="s">
        <v>12629</v>
      </c>
    </row>
    <row r="112" spans="1:29" ht="25.5">
      <c r="A112" s="1089"/>
      <c r="B112" s="1089"/>
      <c r="C112" s="805"/>
      <c r="D112" s="805"/>
      <c r="E112" s="1090"/>
      <c r="F112" s="1089"/>
      <c r="G112" s="1089"/>
      <c r="H112" s="403" t="s">
        <v>10904</v>
      </c>
      <c r="I112" s="771">
        <v>1</v>
      </c>
      <c r="J112" s="773">
        <v>0</v>
      </c>
      <c r="K112" s="773">
        <v>0</v>
      </c>
      <c r="L112" s="773">
        <v>0</v>
      </c>
      <c r="M112" s="773">
        <v>0</v>
      </c>
      <c r="N112" s="773">
        <v>0</v>
      </c>
      <c r="O112" s="773">
        <v>0</v>
      </c>
      <c r="P112" s="773">
        <v>0</v>
      </c>
      <c r="Q112" s="773">
        <v>1</v>
      </c>
      <c r="R112" s="773">
        <v>0</v>
      </c>
      <c r="S112" s="773">
        <v>1</v>
      </c>
      <c r="T112" s="773">
        <v>0</v>
      </c>
      <c r="U112" s="436"/>
      <c r="V112" s="1092"/>
      <c r="W112" s="1094"/>
      <c r="X112" s="436"/>
      <c r="Y112" s="436"/>
      <c r="Z112" s="1092"/>
      <c r="AA112" s="1082"/>
      <c r="AB112" s="448" t="s">
        <v>10908</v>
      </c>
      <c r="AC112" s="448" t="s">
        <v>12630</v>
      </c>
    </row>
    <row r="113" spans="1:29" ht="25.5">
      <c r="A113" s="1089"/>
      <c r="B113" s="1089"/>
      <c r="C113" s="806"/>
      <c r="D113" s="806"/>
      <c r="E113" s="1090"/>
      <c r="F113" s="1089"/>
      <c r="G113" s="1089"/>
      <c r="H113" s="452" t="s">
        <v>10909</v>
      </c>
      <c r="I113" s="771">
        <v>1</v>
      </c>
      <c r="J113" s="773">
        <v>0</v>
      </c>
      <c r="K113" s="773">
        <v>0</v>
      </c>
      <c r="L113" s="773">
        <v>0</v>
      </c>
      <c r="M113" s="773">
        <v>0</v>
      </c>
      <c r="N113" s="773">
        <v>0</v>
      </c>
      <c r="O113" s="773">
        <v>0</v>
      </c>
      <c r="P113" s="773">
        <v>0</v>
      </c>
      <c r="Q113" s="773">
        <v>1</v>
      </c>
      <c r="R113" s="773">
        <v>0</v>
      </c>
      <c r="S113" s="773">
        <v>1</v>
      </c>
      <c r="T113" s="773">
        <v>0</v>
      </c>
      <c r="U113" s="773"/>
      <c r="V113" s="746"/>
      <c r="W113" s="774"/>
      <c r="X113" s="773"/>
      <c r="Y113" s="773"/>
      <c r="Z113" s="746"/>
      <c r="AA113" s="745"/>
      <c r="AB113" s="744" t="s">
        <v>10910</v>
      </c>
      <c r="AC113" s="744" t="s">
        <v>12631</v>
      </c>
    </row>
    <row r="114" spans="1:29">
      <c r="A114" s="435"/>
      <c r="B114" s="435"/>
      <c r="C114" s="805"/>
      <c r="D114" s="805"/>
      <c r="E114" s="401"/>
      <c r="F114" s="435"/>
      <c r="G114" s="435"/>
      <c r="H114" s="452"/>
      <c r="I114" s="771"/>
      <c r="J114" s="773"/>
      <c r="K114" s="773"/>
      <c r="L114" s="773"/>
      <c r="M114" s="773"/>
      <c r="N114" s="773"/>
      <c r="O114" s="773"/>
      <c r="P114" s="773"/>
      <c r="Q114" s="773"/>
      <c r="R114" s="773"/>
      <c r="S114" s="773"/>
      <c r="T114" s="773"/>
      <c r="U114" s="773"/>
      <c r="V114" s="746"/>
      <c r="W114" s="774"/>
      <c r="X114" s="773"/>
      <c r="Y114" s="773"/>
      <c r="Z114" s="746"/>
      <c r="AA114" s="745"/>
      <c r="AB114" s="744"/>
      <c r="AC114" s="744"/>
    </row>
    <row r="115" spans="1:29">
      <c r="A115" s="435"/>
      <c r="B115" s="435"/>
      <c r="C115" s="805"/>
      <c r="D115" s="805"/>
      <c r="E115" s="401"/>
      <c r="F115" s="435"/>
      <c r="G115" s="435"/>
      <c r="H115" s="452"/>
      <c r="I115" s="771"/>
      <c r="J115" s="773"/>
      <c r="K115" s="773"/>
      <c r="L115" s="773"/>
      <c r="M115" s="773"/>
      <c r="N115" s="773"/>
      <c r="O115" s="773"/>
      <c r="P115" s="773"/>
      <c r="Q115" s="773"/>
      <c r="R115" s="773"/>
      <c r="S115" s="773"/>
      <c r="T115" s="773"/>
      <c r="U115" s="773"/>
      <c r="V115" s="746"/>
      <c r="W115" s="774"/>
      <c r="X115" s="773"/>
      <c r="Y115" s="773"/>
      <c r="Z115" s="746"/>
      <c r="AA115" s="745"/>
      <c r="AB115" s="744"/>
      <c r="AC115" s="744"/>
    </row>
    <row r="116" spans="1:29">
      <c r="A116" s="435"/>
      <c r="B116" s="435"/>
      <c r="C116" s="805"/>
      <c r="D116" s="805"/>
      <c r="E116" s="401"/>
      <c r="F116" s="435"/>
      <c r="G116" s="435"/>
      <c r="H116" s="452"/>
      <c r="I116" s="771"/>
      <c r="J116" s="773"/>
      <c r="K116" s="773"/>
      <c r="L116" s="773"/>
      <c r="M116" s="773"/>
      <c r="N116" s="773"/>
      <c r="O116" s="773"/>
      <c r="P116" s="773"/>
      <c r="Q116" s="773"/>
      <c r="R116" s="773"/>
      <c r="S116" s="773"/>
      <c r="T116" s="773"/>
      <c r="U116" s="773"/>
      <c r="V116" s="746"/>
      <c r="W116" s="774"/>
      <c r="X116" s="773"/>
      <c r="Y116" s="773"/>
      <c r="Z116" s="746"/>
      <c r="AA116" s="745"/>
      <c r="AB116" s="744"/>
      <c r="AC116" s="744"/>
    </row>
    <row r="117" spans="1:29">
      <c r="A117" s="435"/>
      <c r="B117" s="435"/>
      <c r="C117" s="805"/>
      <c r="D117" s="805"/>
      <c r="E117" s="401"/>
      <c r="F117" s="435"/>
      <c r="G117" s="435"/>
      <c r="H117" s="452"/>
      <c r="I117" s="771"/>
      <c r="J117" s="773"/>
      <c r="K117" s="773"/>
      <c r="L117" s="773"/>
      <c r="M117" s="773"/>
      <c r="N117" s="773"/>
      <c r="O117" s="773"/>
      <c r="P117" s="773"/>
      <c r="Q117" s="773"/>
      <c r="R117" s="773"/>
      <c r="S117" s="773"/>
      <c r="T117" s="773"/>
      <c r="U117" s="773"/>
      <c r="V117" s="746"/>
      <c r="W117" s="774"/>
      <c r="X117" s="773"/>
      <c r="Y117" s="773"/>
      <c r="Z117" s="746"/>
      <c r="AA117" s="745"/>
      <c r="AB117" s="744"/>
      <c r="AC117" s="744"/>
    </row>
    <row r="118" spans="1:29">
      <c r="A118" s="435"/>
      <c r="B118" s="435"/>
      <c r="C118" s="805"/>
      <c r="D118" s="805"/>
      <c r="E118" s="401"/>
      <c r="F118" s="435"/>
      <c r="G118" s="435"/>
      <c r="H118" s="452"/>
      <c r="I118" s="771"/>
      <c r="J118" s="773"/>
      <c r="K118" s="773"/>
      <c r="L118" s="773"/>
      <c r="M118" s="773"/>
      <c r="N118" s="773"/>
      <c r="O118" s="773"/>
      <c r="P118" s="773"/>
      <c r="Q118" s="773"/>
      <c r="R118" s="773"/>
      <c r="S118" s="773"/>
      <c r="T118" s="773"/>
      <c r="U118" s="773"/>
      <c r="V118" s="746"/>
      <c r="W118" s="774"/>
      <c r="X118" s="773"/>
      <c r="Y118" s="773"/>
      <c r="Z118" s="746"/>
      <c r="AA118" s="745"/>
      <c r="AB118" s="744"/>
      <c r="AC118" s="744"/>
    </row>
    <row r="119" spans="1:29">
      <c r="A119" s="435"/>
      <c r="B119" s="435"/>
      <c r="C119" s="805"/>
      <c r="D119" s="805"/>
      <c r="E119" s="401"/>
      <c r="F119" s="435"/>
      <c r="G119" s="435"/>
      <c r="H119" s="452"/>
      <c r="I119" s="771"/>
      <c r="J119" s="773"/>
      <c r="K119" s="773"/>
      <c r="L119" s="773"/>
      <c r="M119" s="773"/>
      <c r="N119" s="773"/>
      <c r="O119" s="773"/>
      <c r="P119" s="773"/>
      <c r="Q119" s="773"/>
      <c r="R119" s="773"/>
      <c r="S119" s="773"/>
      <c r="T119" s="773"/>
      <c r="U119" s="773"/>
      <c r="V119" s="746"/>
      <c r="W119" s="774"/>
      <c r="X119" s="773"/>
      <c r="Y119" s="773"/>
      <c r="Z119" s="746"/>
      <c r="AA119" s="745"/>
      <c r="AB119" s="744"/>
      <c r="AC119" s="744"/>
    </row>
    <row r="120" spans="1:29">
      <c r="A120" s="435"/>
      <c r="B120" s="435"/>
      <c r="C120" s="805"/>
      <c r="D120" s="805"/>
      <c r="E120" s="401"/>
      <c r="F120" s="435"/>
      <c r="G120" s="435"/>
      <c r="H120" s="452"/>
      <c r="I120" s="771"/>
      <c r="J120" s="773"/>
      <c r="K120" s="773"/>
      <c r="L120" s="773"/>
      <c r="M120" s="773"/>
      <c r="N120" s="773"/>
      <c r="O120" s="773"/>
      <c r="P120" s="773"/>
      <c r="Q120" s="773"/>
      <c r="R120" s="773"/>
      <c r="S120" s="773"/>
      <c r="T120" s="773"/>
      <c r="U120" s="773"/>
      <c r="V120" s="746"/>
      <c r="W120" s="774"/>
      <c r="X120" s="773"/>
      <c r="Y120" s="773"/>
      <c r="Z120" s="746"/>
      <c r="AA120" s="745"/>
      <c r="AB120" s="744"/>
      <c r="AC120" s="744"/>
    </row>
    <row r="121" spans="1:29" ht="15" customHeight="1">
      <c r="A121" s="1089">
        <v>11</v>
      </c>
      <c r="B121" s="1089"/>
      <c r="C121" s="804" t="s">
        <v>10881</v>
      </c>
      <c r="D121" s="804" t="s">
        <v>12632</v>
      </c>
      <c r="E121" s="1070" t="s">
        <v>12633</v>
      </c>
      <c r="F121" s="1089" t="s">
        <v>30</v>
      </c>
      <c r="G121" s="1089">
        <v>12</v>
      </c>
      <c r="H121" s="436"/>
      <c r="I121" s="436"/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  <c r="T121" s="436"/>
      <c r="U121" s="436">
        <v>145800</v>
      </c>
      <c r="V121" s="1091" t="s">
        <v>7721</v>
      </c>
      <c r="W121" s="1093">
        <v>20</v>
      </c>
      <c r="X121" s="436">
        <v>162000</v>
      </c>
      <c r="Y121" s="436">
        <v>145800</v>
      </c>
      <c r="Z121" s="1091" t="s">
        <v>12514</v>
      </c>
      <c r="AA121" s="1081" t="s">
        <v>10883</v>
      </c>
      <c r="AB121" s="448"/>
      <c r="AC121" s="448"/>
    </row>
    <row r="122" spans="1:29" ht="25.5">
      <c r="A122" s="1089"/>
      <c r="B122" s="1089"/>
      <c r="C122" s="805"/>
      <c r="D122" s="805"/>
      <c r="E122" s="1070"/>
      <c r="F122" s="1089"/>
      <c r="G122" s="1089"/>
      <c r="H122" s="403" t="s">
        <v>10956</v>
      </c>
      <c r="I122" s="436">
        <v>1</v>
      </c>
      <c r="J122" s="436">
        <v>0</v>
      </c>
      <c r="K122" s="436">
        <v>0</v>
      </c>
      <c r="L122" s="436">
        <v>0</v>
      </c>
      <c r="M122" s="436">
        <v>0</v>
      </c>
      <c r="N122" s="436">
        <v>0</v>
      </c>
      <c r="O122" s="436">
        <v>0</v>
      </c>
      <c r="P122" s="436">
        <v>0</v>
      </c>
      <c r="Q122" s="436">
        <v>1</v>
      </c>
      <c r="R122" s="436">
        <v>0</v>
      </c>
      <c r="S122" s="436">
        <v>1</v>
      </c>
      <c r="T122" s="436">
        <v>0</v>
      </c>
      <c r="U122" s="436"/>
      <c r="V122" s="1092"/>
      <c r="W122" s="1094"/>
      <c r="X122" s="436"/>
      <c r="Y122" s="436"/>
      <c r="Z122" s="1092"/>
      <c r="AA122" s="1082"/>
      <c r="AB122" s="448" t="s">
        <v>12634</v>
      </c>
      <c r="AC122" s="448" t="s">
        <v>12635</v>
      </c>
    </row>
    <row r="123" spans="1:29" ht="25.5">
      <c r="A123" s="1089"/>
      <c r="B123" s="1089"/>
      <c r="C123" s="805"/>
      <c r="D123" s="805"/>
      <c r="E123" s="1070"/>
      <c r="F123" s="1089"/>
      <c r="G123" s="1089"/>
      <c r="H123" s="403" t="s">
        <v>12636</v>
      </c>
      <c r="I123" s="436">
        <v>1</v>
      </c>
      <c r="J123" s="436">
        <v>0</v>
      </c>
      <c r="K123" s="436">
        <v>0</v>
      </c>
      <c r="L123" s="436">
        <v>0</v>
      </c>
      <c r="M123" s="436">
        <v>0</v>
      </c>
      <c r="N123" s="436">
        <v>0</v>
      </c>
      <c r="O123" s="436">
        <v>0</v>
      </c>
      <c r="P123" s="436">
        <v>0</v>
      </c>
      <c r="Q123" s="436">
        <v>1</v>
      </c>
      <c r="R123" s="436">
        <v>0</v>
      </c>
      <c r="S123" s="436">
        <v>1</v>
      </c>
      <c r="T123" s="436">
        <v>0</v>
      </c>
      <c r="U123" s="436"/>
      <c r="V123" s="1092"/>
      <c r="W123" s="1094"/>
      <c r="X123" s="436"/>
      <c r="Y123" s="436"/>
      <c r="Z123" s="1092"/>
      <c r="AA123" s="1082"/>
      <c r="AB123" s="448" t="s">
        <v>12637</v>
      </c>
      <c r="AC123" s="448" t="s">
        <v>12638</v>
      </c>
    </row>
    <row r="124" spans="1:29" ht="25.5">
      <c r="A124" s="1089"/>
      <c r="B124" s="1089"/>
      <c r="C124" s="805"/>
      <c r="D124" s="805"/>
      <c r="E124" s="1070"/>
      <c r="F124" s="1089"/>
      <c r="G124" s="1089"/>
      <c r="H124" s="403" t="s">
        <v>12639</v>
      </c>
      <c r="I124" s="436">
        <v>1</v>
      </c>
      <c r="J124" s="436">
        <v>0</v>
      </c>
      <c r="K124" s="436">
        <v>0</v>
      </c>
      <c r="L124" s="436">
        <v>0</v>
      </c>
      <c r="M124" s="436">
        <v>0</v>
      </c>
      <c r="N124" s="436">
        <v>0</v>
      </c>
      <c r="O124" s="436">
        <v>0</v>
      </c>
      <c r="P124" s="436">
        <v>0</v>
      </c>
      <c r="Q124" s="436">
        <v>1</v>
      </c>
      <c r="R124" s="436">
        <v>0</v>
      </c>
      <c r="S124" s="436">
        <v>1</v>
      </c>
      <c r="T124" s="436">
        <v>0</v>
      </c>
      <c r="U124" s="436"/>
      <c r="V124" s="1092"/>
      <c r="W124" s="1094"/>
      <c r="X124" s="436"/>
      <c r="Y124" s="436"/>
      <c r="Z124" s="1092"/>
      <c r="AA124" s="1082"/>
      <c r="AB124" s="448" t="s">
        <v>12640</v>
      </c>
      <c r="AC124" s="448" t="s">
        <v>12641</v>
      </c>
    </row>
    <row r="125" spans="1:29" ht="25.5">
      <c r="A125" s="1089"/>
      <c r="B125" s="1089"/>
      <c r="C125" s="805"/>
      <c r="D125" s="805"/>
      <c r="E125" s="1070"/>
      <c r="F125" s="1089"/>
      <c r="G125" s="1089"/>
      <c r="H125" s="403" t="s">
        <v>12642</v>
      </c>
      <c r="I125" s="436">
        <v>1</v>
      </c>
      <c r="J125" s="436">
        <v>0</v>
      </c>
      <c r="K125" s="436">
        <v>0</v>
      </c>
      <c r="L125" s="436">
        <v>0</v>
      </c>
      <c r="M125" s="436">
        <v>0</v>
      </c>
      <c r="N125" s="436">
        <v>0</v>
      </c>
      <c r="O125" s="436">
        <v>0</v>
      </c>
      <c r="P125" s="436">
        <v>0</v>
      </c>
      <c r="Q125" s="436">
        <v>1</v>
      </c>
      <c r="R125" s="436">
        <v>0</v>
      </c>
      <c r="S125" s="436">
        <v>1</v>
      </c>
      <c r="T125" s="436">
        <v>0</v>
      </c>
      <c r="U125" s="436"/>
      <c r="V125" s="1092"/>
      <c r="W125" s="1094"/>
      <c r="X125" s="436"/>
      <c r="Y125" s="436"/>
      <c r="Z125" s="1092"/>
      <c r="AA125" s="1082"/>
      <c r="AB125" s="448" t="s">
        <v>12643</v>
      </c>
      <c r="AC125" s="448" t="s">
        <v>12644</v>
      </c>
    </row>
    <row r="126" spans="1:29" ht="25.5">
      <c r="A126" s="1089"/>
      <c r="B126" s="1089"/>
      <c r="C126" s="805"/>
      <c r="D126" s="805"/>
      <c r="E126" s="1070"/>
      <c r="F126" s="1089"/>
      <c r="G126" s="1089"/>
      <c r="H126" s="403" t="s">
        <v>12645</v>
      </c>
      <c r="I126" s="436">
        <v>1</v>
      </c>
      <c r="J126" s="436">
        <v>0</v>
      </c>
      <c r="K126" s="436">
        <v>0</v>
      </c>
      <c r="L126" s="436">
        <v>0</v>
      </c>
      <c r="M126" s="436">
        <v>0</v>
      </c>
      <c r="N126" s="436">
        <v>0</v>
      </c>
      <c r="O126" s="436">
        <v>0</v>
      </c>
      <c r="P126" s="436">
        <v>0</v>
      </c>
      <c r="Q126" s="436">
        <v>1</v>
      </c>
      <c r="R126" s="436">
        <v>0</v>
      </c>
      <c r="S126" s="436">
        <v>1</v>
      </c>
      <c r="T126" s="436">
        <v>0</v>
      </c>
      <c r="U126" s="436"/>
      <c r="V126" s="1092"/>
      <c r="W126" s="1094"/>
      <c r="X126" s="436"/>
      <c r="Y126" s="436"/>
      <c r="Z126" s="1092"/>
      <c r="AA126" s="1082"/>
      <c r="AB126" s="448" t="s">
        <v>12646</v>
      </c>
      <c r="AC126" s="448" t="s">
        <v>12647</v>
      </c>
    </row>
    <row r="127" spans="1:29" ht="25.5">
      <c r="A127" s="1089"/>
      <c r="B127" s="1089"/>
      <c r="C127" s="805"/>
      <c r="D127" s="805"/>
      <c r="E127" s="1070"/>
      <c r="F127" s="1089"/>
      <c r="G127" s="1089"/>
      <c r="H127" s="403" t="s">
        <v>12648</v>
      </c>
      <c r="I127" s="436">
        <v>1</v>
      </c>
      <c r="J127" s="436">
        <v>0</v>
      </c>
      <c r="K127" s="436">
        <v>0</v>
      </c>
      <c r="L127" s="436">
        <v>0</v>
      </c>
      <c r="M127" s="436">
        <v>0</v>
      </c>
      <c r="N127" s="436">
        <v>0</v>
      </c>
      <c r="O127" s="436">
        <v>0</v>
      </c>
      <c r="P127" s="436">
        <v>0</v>
      </c>
      <c r="Q127" s="436">
        <v>1</v>
      </c>
      <c r="R127" s="436">
        <v>0</v>
      </c>
      <c r="S127" s="436">
        <v>1</v>
      </c>
      <c r="T127" s="436">
        <v>0</v>
      </c>
      <c r="U127" s="436"/>
      <c r="V127" s="1092"/>
      <c r="W127" s="1094"/>
      <c r="X127" s="436"/>
      <c r="Y127" s="436"/>
      <c r="Z127" s="1092"/>
      <c r="AA127" s="1082"/>
      <c r="AB127" s="448" t="s">
        <v>12649</v>
      </c>
      <c r="AC127" s="448" t="s">
        <v>12650</v>
      </c>
    </row>
    <row r="128" spans="1:29" ht="25.5">
      <c r="A128" s="1089"/>
      <c r="B128" s="1089"/>
      <c r="C128" s="805"/>
      <c r="D128" s="805"/>
      <c r="E128" s="1070"/>
      <c r="F128" s="1089"/>
      <c r="G128" s="1089"/>
      <c r="H128" s="765" t="s">
        <v>12651</v>
      </c>
      <c r="I128" s="436">
        <v>1</v>
      </c>
      <c r="J128" s="436">
        <v>0</v>
      </c>
      <c r="K128" s="436">
        <v>0</v>
      </c>
      <c r="L128" s="436">
        <v>0</v>
      </c>
      <c r="M128" s="436">
        <v>0</v>
      </c>
      <c r="N128" s="436">
        <v>0</v>
      </c>
      <c r="O128" s="436">
        <v>0</v>
      </c>
      <c r="P128" s="436">
        <v>0</v>
      </c>
      <c r="Q128" s="436">
        <v>1</v>
      </c>
      <c r="R128" s="436">
        <v>0</v>
      </c>
      <c r="S128" s="436">
        <v>1</v>
      </c>
      <c r="T128" s="436">
        <v>0</v>
      </c>
      <c r="U128" s="436"/>
      <c r="V128" s="1092"/>
      <c r="W128" s="1094"/>
      <c r="X128" s="436"/>
      <c r="Y128" s="436"/>
      <c r="Z128" s="1092"/>
      <c r="AA128" s="1082"/>
      <c r="AB128" s="448" t="s">
        <v>12652</v>
      </c>
      <c r="AC128" s="448" t="s">
        <v>12653</v>
      </c>
    </row>
    <row r="129" spans="1:29" ht="25.5">
      <c r="A129" s="1089"/>
      <c r="B129" s="1089"/>
      <c r="C129" s="805"/>
      <c r="D129" s="805"/>
      <c r="E129" s="1070"/>
      <c r="F129" s="1089"/>
      <c r="G129" s="1089"/>
      <c r="H129" s="403" t="s">
        <v>12654</v>
      </c>
      <c r="I129" s="436">
        <v>1</v>
      </c>
      <c r="J129" s="436">
        <v>0</v>
      </c>
      <c r="K129" s="436">
        <v>0</v>
      </c>
      <c r="L129" s="436">
        <v>0</v>
      </c>
      <c r="M129" s="436">
        <v>0</v>
      </c>
      <c r="N129" s="436">
        <v>0</v>
      </c>
      <c r="O129" s="436">
        <v>0</v>
      </c>
      <c r="P129" s="436">
        <v>0</v>
      </c>
      <c r="Q129" s="436">
        <v>1</v>
      </c>
      <c r="R129" s="436">
        <v>0</v>
      </c>
      <c r="S129" s="436">
        <v>1</v>
      </c>
      <c r="T129" s="436">
        <v>0</v>
      </c>
      <c r="U129" s="436"/>
      <c r="V129" s="1092"/>
      <c r="W129" s="1094"/>
      <c r="X129" s="436"/>
      <c r="Y129" s="436"/>
      <c r="Z129" s="1092"/>
      <c r="AA129" s="1082"/>
      <c r="AB129" s="437" t="s">
        <v>12655</v>
      </c>
      <c r="AC129" s="437" t="s">
        <v>12656</v>
      </c>
    </row>
    <row r="130" spans="1:29" ht="25.5">
      <c r="A130" s="1089"/>
      <c r="B130" s="1089"/>
      <c r="C130" s="805"/>
      <c r="D130" s="805"/>
      <c r="E130" s="1070"/>
      <c r="F130" s="1089"/>
      <c r="G130" s="1089"/>
      <c r="H130" s="403" t="s">
        <v>12657</v>
      </c>
      <c r="I130" s="436">
        <v>1</v>
      </c>
      <c r="J130" s="436">
        <v>0</v>
      </c>
      <c r="K130" s="436">
        <v>0</v>
      </c>
      <c r="L130" s="436">
        <v>0</v>
      </c>
      <c r="M130" s="436">
        <v>0</v>
      </c>
      <c r="N130" s="436">
        <v>0</v>
      </c>
      <c r="O130" s="436">
        <v>0</v>
      </c>
      <c r="P130" s="436">
        <v>0</v>
      </c>
      <c r="Q130" s="436">
        <v>1</v>
      </c>
      <c r="R130" s="436">
        <v>0</v>
      </c>
      <c r="S130" s="436">
        <v>1</v>
      </c>
      <c r="T130" s="436">
        <v>0</v>
      </c>
      <c r="U130" s="436"/>
      <c r="V130" s="1092"/>
      <c r="W130" s="1094"/>
      <c r="X130" s="436"/>
      <c r="Y130" s="436"/>
      <c r="Z130" s="1092"/>
      <c r="AA130" s="1082"/>
      <c r="AB130" s="437" t="s">
        <v>12658</v>
      </c>
      <c r="AC130" s="437" t="s">
        <v>12659</v>
      </c>
    </row>
    <row r="131" spans="1:29" ht="25.5">
      <c r="A131" s="1089"/>
      <c r="B131" s="1089"/>
      <c r="C131" s="805"/>
      <c r="D131" s="805"/>
      <c r="E131" s="1070"/>
      <c r="F131" s="1089"/>
      <c r="G131" s="1089"/>
      <c r="H131" s="765" t="s">
        <v>7117</v>
      </c>
      <c r="I131" s="436">
        <v>1</v>
      </c>
      <c r="J131" s="436">
        <v>0</v>
      </c>
      <c r="K131" s="436">
        <v>0</v>
      </c>
      <c r="L131" s="436">
        <v>0</v>
      </c>
      <c r="M131" s="436">
        <v>0</v>
      </c>
      <c r="N131" s="436">
        <v>0</v>
      </c>
      <c r="O131" s="436">
        <v>0</v>
      </c>
      <c r="P131" s="436">
        <v>0</v>
      </c>
      <c r="Q131" s="436">
        <v>1</v>
      </c>
      <c r="R131" s="436">
        <v>0</v>
      </c>
      <c r="S131" s="436">
        <v>1</v>
      </c>
      <c r="T131" s="436">
        <v>0</v>
      </c>
      <c r="U131" s="436"/>
      <c r="V131" s="1092"/>
      <c r="W131" s="1094"/>
      <c r="X131" s="436"/>
      <c r="Y131" s="436"/>
      <c r="Z131" s="1092"/>
      <c r="AA131" s="1082"/>
      <c r="AB131" s="437" t="s">
        <v>12660</v>
      </c>
      <c r="AC131" s="437" t="s">
        <v>12661</v>
      </c>
    </row>
    <row r="132" spans="1:29" ht="25.5">
      <c r="A132" s="1089"/>
      <c r="B132" s="1089"/>
      <c r="C132" s="805"/>
      <c r="D132" s="805"/>
      <c r="E132" s="1070"/>
      <c r="F132" s="1089"/>
      <c r="G132" s="1089"/>
      <c r="H132" s="765" t="s">
        <v>12662</v>
      </c>
      <c r="I132" s="436">
        <v>1</v>
      </c>
      <c r="J132" s="436">
        <v>0</v>
      </c>
      <c r="K132" s="436">
        <v>0</v>
      </c>
      <c r="L132" s="436">
        <v>0</v>
      </c>
      <c r="M132" s="436">
        <v>0</v>
      </c>
      <c r="N132" s="436">
        <v>0</v>
      </c>
      <c r="O132" s="436">
        <v>0</v>
      </c>
      <c r="P132" s="436">
        <v>0</v>
      </c>
      <c r="Q132" s="436">
        <v>1</v>
      </c>
      <c r="R132" s="436">
        <v>0</v>
      </c>
      <c r="S132" s="436">
        <v>1</v>
      </c>
      <c r="T132" s="436">
        <v>0</v>
      </c>
      <c r="U132" s="436"/>
      <c r="V132" s="1092"/>
      <c r="W132" s="1094"/>
      <c r="X132" s="436"/>
      <c r="Y132" s="436"/>
      <c r="Z132" s="1092"/>
      <c r="AA132" s="1082"/>
      <c r="AB132" s="437" t="s">
        <v>12663</v>
      </c>
      <c r="AC132" s="437" t="s">
        <v>12664</v>
      </c>
    </row>
    <row r="133" spans="1:29" ht="25.5">
      <c r="A133" s="1093"/>
      <c r="B133" s="1093"/>
      <c r="C133" s="806"/>
      <c r="D133" s="806"/>
      <c r="E133" s="1091"/>
      <c r="F133" s="1093"/>
      <c r="G133" s="1093"/>
      <c r="H133" s="775" t="s">
        <v>7369</v>
      </c>
      <c r="I133" s="773">
        <v>1</v>
      </c>
      <c r="J133" s="773">
        <v>0</v>
      </c>
      <c r="K133" s="773">
        <v>0</v>
      </c>
      <c r="L133" s="773">
        <v>0</v>
      </c>
      <c r="M133" s="773">
        <v>0</v>
      </c>
      <c r="N133" s="773">
        <v>0</v>
      </c>
      <c r="O133" s="773">
        <v>0</v>
      </c>
      <c r="P133" s="773">
        <v>0</v>
      </c>
      <c r="Q133" s="773">
        <v>1</v>
      </c>
      <c r="R133" s="773">
        <v>0</v>
      </c>
      <c r="S133" s="773">
        <v>1</v>
      </c>
      <c r="T133" s="773">
        <v>0</v>
      </c>
      <c r="U133" s="773"/>
      <c r="V133" s="1092"/>
      <c r="W133" s="1094"/>
      <c r="X133" s="773"/>
      <c r="Y133" s="773"/>
      <c r="Z133" s="1092"/>
      <c r="AA133" s="1082"/>
      <c r="AB133" s="776" t="s">
        <v>12665</v>
      </c>
      <c r="AC133" s="776" t="s">
        <v>12666</v>
      </c>
    </row>
    <row r="134" spans="1:29">
      <c r="A134" s="777">
        <v>12</v>
      </c>
      <c r="B134" s="777"/>
      <c r="C134" s="777"/>
      <c r="D134" s="777"/>
      <c r="E134" s="777"/>
      <c r="F134" s="777"/>
      <c r="G134" s="777"/>
      <c r="H134" s="777"/>
      <c r="I134" s="777">
        <f>SUM(I103:I133)</f>
        <v>23</v>
      </c>
      <c r="J134" s="777">
        <f t="shared" ref="J134:T134" si="0">SUM(J103:J133)</f>
        <v>0</v>
      </c>
      <c r="K134" s="777">
        <f t="shared" si="0"/>
        <v>0</v>
      </c>
      <c r="L134" s="777">
        <f t="shared" si="0"/>
        <v>0</v>
      </c>
      <c r="M134" s="777">
        <f t="shared" si="0"/>
        <v>0</v>
      </c>
      <c r="N134" s="777">
        <f t="shared" si="0"/>
        <v>0</v>
      </c>
      <c r="O134" s="777">
        <f t="shared" si="0"/>
        <v>0</v>
      </c>
      <c r="P134" s="777">
        <f t="shared" si="0"/>
        <v>0</v>
      </c>
      <c r="Q134" s="777">
        <f t="shared" si="0"/>
        <v>23</v>
      </c>
      <c r="R134" s="777">
        <f t="shared" si="0"/>
        <v>0</v>
      </c>
      <c r="S134" s="777">
        <f t="shared" si="0"/>
        <v>23</v>
      </c>
      <c r="T134" s="777">
        <f t="shared" si="0"/>
        <v>0</v>
      </c>
      <c r="U134" s="777">
        <f>SUM(U102:U133)</f>
        <v>279450</v>
      </c>
      <c r="V134" s="778"/>
      <c r="W134" s="777"/>
      <c r="X134" s="777">
        <f>SUM(X102:X133)</f>
        <v>310500</v>
      </c>
      <c r="Y134" s="777">
        <f>SUM(Y102:Y133)</f>
        <v>279450</v>
      </c>
      <c r="Z134" s="778"/>
      <c r="AA134" s="777"/>
      <c r="AB134" s="779"/>
      <c r="AC134" s="780"/>
    </row>
    <row r="136" spans="1:29">
      <c r="F136">
        <f>F10+F21+F29+F35+F45+F57+F69+F78+F90+G102+G121</f>
        <v>115</v>
      </c>
    </row>
  </sheetData>
  <mergeCells count="114">
    <mergeCell ref="AA121:AA133"/>
    <mergeCell ref="A102:A113"/>
    <mergeCell ref="B102:B113"/>
    <mergeCell ref="E102:E113"/>
    <mergeCell ref="F102:F113"/>
    <mergeCell ref="G102:G113"/>
    <mergeCell ref="V102:V112"/>
    <mergeCell ref="W102:W112"/>
    <mergeCell ref="Z102:Z112"/>
    <mergeCell ref="AA102:AA112"/>
    <mergeCell ref="Z121:Z133"/>
    <mergeCell ref="A121:A133"/>
    <mergeCell ref="B121:B133"/>
    <mergeCell ref="E121:E133"/>
    <mergeCell ref="F121:F133"/>
    <mergeCell ref="G121:G133"/>
    <mergeCell ref="V121:V133"/>
    <mergeCell ref="W121:W133"/>
    <mergeCell ref="A1:Z1"/>
    <mergeCell ref="A2:Z2"/>
    <mergeCell ref="A3:Z3"/>
    <mergeCell ref="A4:H4"/>
    <mergeCell ref="A8:A9"/>
    <mergeCell ref="B8:B9"/>
    <mergeCell ref="C8:C9"/>
    <mergeCell ref="D8:D9"/>
    <mergeCell ref="E8:E9"/>
    <mergeCell ref="F8:F9"/>
    <mergeCell ref="AA8:AA9"/>
    <mergeCell ref="AB8:AB9"/>
    <mergeCell ref="A10:A20"/>
    <mergeCell ref="B10:B20"/>
    <mergeCell ref="E10:E20"/>
    <mergeCell ref="F10:F20"/>
    <mergeCell ref="U10:U20"/>
    <mergeCell ref="V10:V20"/>
    <mergeCell ref="U8:U9"/>
    <mergeCell ref="V8:V9"/>
    <mergeCell ref="W8:W9"/>
    <mergeCell ref="X8:X9"/>
    <mergeCell ref="Y8:Y9"/>
    <mergeCell ref="Z8:Z9"/>
    <mergeCell ref="G8:G9"/>
    <mergeCell ref="H8:N8"/>
    <mergeCell ref="O8:P8"/>
    <mergeCell ref="Q8:R8"/>
    <mergeCell ref="S8:S9"/>
    <mergeCell ref="T8:T9"/>
    <mergeCell ref="Y10:Y20"/>
    <mergeCell ref="Z10:Z20"/>
    <mergeCell ref="Z21:Z28"/>
    <mergeCell ref="A29:A34"/>
    <mergeCell ref="B29:B34"/>
    <mergeCell ref="E29:E34"/>
    <mergeCell ref="F29:F34"/>
    <mergeCell ref="U29:U34"/>
    <mergeCell ref="V29:V34"/>
    <mergeCell ref="Y29:Y34"/>
    <mergeCell ref="Z29:Z34"/>
    <mergeCell ref="A21:A28"/>
    <mergeCell ref="B21:B28"/>
    <mergeCell ref="E21:E28"/>
    <mergeCell ref="F21:F28"/>
    <mergeCell ref="U21:U28"/>
    <mergeCell ref="V21:V28"/>
    <mergeCell ref="Y21:Y28"/>
    <mergeCell ref="Z35:Z44"/>
    <mergeCell ref="A45:A56"/>
    <mergeCell ref="B45:B56"/>
    <mergeCell ref="E45:E56"/>
    <mergeCell ref="F45:F56"/>
    <mergeCell ref="U45:U56"/>
    <mergeCell ref="V45:V56"/>
    <mergeCell ref="Y45:Y56"/>
    <mergeCell ref="Z45:Z56"/>
    <mergeCell ref="A35:A44"/>
    <mergeCell ref="B35:B44"/>
    <mergeCell ref="E35:E44"/>
    <mergeCell ref="F35:F44"/>
    <mergeCell ref="U35:U44"/>
    <mergeCell ref="V35:V44"/>
    <mergeCell ref="Y35:Y44"/>
    <mergeCell ref="Z57:Z68"/>
    <mergeCell ref="A69:A77"/>
    <mergeCell ref="B69:B77"/>
    <mergeCell ref="E69:E77"/>
    <mergeCell ref="F69:F77"/>
    <mergeCell ref="U69:U77"/>
    <mergeCell ref="V69:V77"/>
    <mergeCell ref="Y69:Y77"/>
    <mergeCell ref="Z69:Z77"/>
    <mergeCell ref="A57:A68"/>
    <mergeCell ref="B57:B68"/>
    <mergeCell ref="E57:E68"/>
    <mergeCell ref="F57:F68"/>
    <mergeCell ref="U57:U68"/>
    <mergeCell ref="V57:V68"/>
    <mergeCell ref="Y57:Y68"/>
    <mergeCell ref="Z90:Z101"/>
    <mergeCell ref="Y78:Y89"/>
    <mergeCell ref="Z78:Z89"/>
    <mergeCell ref="A90:A101"/>
    <mergeCell ref="B90:B101"/>
    <mergeCell ref="E90:E101"/>
    <mergeCell ref="F90:F101"/>
    <mergeCell ref="U90:U101"/>
    <mergeCell ref="V90:V101"/>
    <mergeCell ref="A78:A89"/>
    <mergeCell ref="B78:B89"/>
    <mergeCell ref="E78:E89"/>
    <mergeCell ref="F78:F89"/>
    <mergeCell ref="U78:U89"/>
    <mergeCell ref="V78:V89"/>
    <mergeCell ref="Y90:Y10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301"/>
  <sheetViews>
    <sheetView topLeftCell="A263" workbookViewId="0">
      <selection activeCell="C303" sqref="C303"/>
    </sheetView>
  </sheetViews>
  <sheetFormatPr defaultRowHeight="15"/>
  <cols>
    <col min="12" max="12" width="10" bestFit="1" customWidth="1"/>
    <col min="14" max="14" width="10" bestFit="1" customWidth="1"/>
  </cols>
  <sheetData>
    <row r="1" spans="1:21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390"/>
      <c r="T1" s="390"/>
      <c r="U1" s="835"/>
    </row>
    <row r="2" spans="1:21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390"/>
      <c r="T2" s="390"/>
      <c r="U2" s="835"/>
    </row>
    <row r="3" spans="1:21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390"/>
      <c r="T3" s="390"/>
      <c r="U3" s="835"/>
    </row>
    <row r="4" spans="1:21" ht="18.75">
      <c r="A4" s="1055" t="s">
        <v>8868</v>
      </c>
      <c r="B4" s="1055"/>
      <c r="C4" s="1055"/>
      <c r="D4" s="1055"/>
      <c r="E4" s="1055"/>
      <c r="F4" s="1055"/>
      <c r="G4" s="1055"/>
      <c r="H4" s="308"/>
      <c r="I4" s="308"/>
      <c r="J4" s="391"/>
      <c r="K4" s="207"/>
      <c r="L4" s="208"/>
      <c r="M4" s="392"/>
      <c r="N4" s="352"/>
      <c r="O4" s="836"/>
      <c r="P4" s="837"/>
      <c r="Q4" s="838"/>
      <c r="R4" s="246" t="s">
        <v>3318</v>
      </c>
      <c r="S4" s="390"/>
      <c r="T4" s="390"/>
      <c r="U4" s="835"/>
    </row>
    <row r="5" spans="1:21" ht="15.75">
      <c r="A5" s="839"/>
      <c r="B5" s="211"/>
      <c r="C5" s="211"/>
      <c r="D5" s="211"/>
      <c r="E5" s="212"/>
      <c r="F5" s="279"/>
      <c r="G5" s="279"/>
      <c r="H5" s="279"/>
      <c r="I5" s="279"/>
      <c r="J5" s="71"/>
      <c r="K5" s="214"/>
      <c r="L5" s="214"/>
      <c r="M5" s="394"/>
      <c r="N5" s="353"/>
      <c r="O5" s="840"/>
      <c r="P5" s="840"/>
      <c r="Q5" s="1067" t="s">
        <v>3319</v>
      </c>
      <c r="R5" s="1067"/>
      <c r="S5" s="390"/>
      <c r="T5" s="390"/>
      <c r="U5" s="835"/>
    </row>
    <row r="6" spans="1:21" ht="15.75">
      <c r="A6" s="1056" t="s">
        <v>3306</v>
      </c>
      <c r="B6" s="1056"/>
      <c r="C6" s="1056"/>
      <c r="D6" s="211"/>
      <c r="E6" s="212"/>
      <c r="F6" s="279"/>
      <c r="G6" s="279"/>
      <c r="H6" s="279"/>
      <c r="I6" s="279"/>
      <c r="J6" s="71"/>
      <c r="K6" s="214"/>
      <c r="L6" s="214"/>
      <c r="M6" s="394"/>
      <c r="N6" s="353"/>
      <c r="O6" s="840"/>
      <c r="P6" s="1066" t="s">
        <v>3320</v>
      </c>
      <c r="Q6" s="1066"/>
      <c r="R6" s="1066"/>
      <c r="S6" s="390"/>
      <c r="T6" s="390"/>
      <c r="U6" s="835"/>
    </row>
    <row r="7" spans="1:21" ht="60">
      <c r="A7" s="460" t="s">
        <v>1984</v>
      </c>
      <c r="B7" s="156" t="s">
        <v>1985</v>
      </c>
      <c r="C7" s="156" t="s">
        <v>1986</v>
      </c>
      <c r="D7" s="156" t="s">
        <v>1987</v>
      </c>
      <c r="E7" s="156" t="s">
        <v>1988</v>
      </c>
      <c r="F7" s="156" t="s">
        <v>9</v>
      </c>
      <c r="G7" s="841" t="s">
        <v>1989</v>
      </c>
      <c r="H7" s="156" t="s">
        <v>1990</v>
      </c>
      <c r="I7" s="156" t="s">
        <v>1991</v>
      </c>
      <c r="J7" s="156" t="s">
        <v>1992</v>
      </c>
      <c r="K7" s="156" t="s">
        <v>1993</v>
      </c>
      <c r="L7" s="842" t="s">
        <v>13983</v>
      </c>
      <c r="M7" s="156" t="s">
        <v>1995</v>
      </c>
      <c r="N7" s="156" t="s">
        <v>1996</v>
      </c>
      <c r="O7" s="156" t="s">
        <v>1997</v>
      </c>
      <c r="P7" s="156" t="s">
        <v>1996</v>
      </c>
      <c r="Q7" s="156" t="s">
        <v>1995</v>
      </c>
      <c r="R7" s="156" t="s">
        <v>1997</v>
      </c>
      <c r="S7" s="484" t="s">
        <v>6811</v>
      </c>
      <c r="T7" s="484" t="s">
        <v>6812</v>
      </c>
      <c r="U7" s="481" t="s">
        <v>8870</v>
      </c>
    </row>
    <row r="8" spans="1:21" ht="60">
      <c r="A8" s="28">
        <v>1</v>
      </c>
      <c r="B8" s="28"/>
      <c r="C8" s="74" t="s">
        <v>3515</v>
      </c>
      <c r="D8" s="74" t="s">
        <v>12953</v>
      </c>
      <c r="E8" s="74" t="s">
        <v>12954</v>
      </c>
      <c r="F8" s="70" t="s">
        <v>30</v>
      </c>
      <c r="G8" s="74" t="s">
        <v>31</v>
      </c>
      <c r="H8" s="74" t="s">
        <v>32</v>
      </c>
      <c r="I8" s="74" t="s">
        <v>6</v>
      </c>
      <c r="J8" s="74" t="s">
        <v>8882</v>
      </c>
      <c r="K8" s="28">
        <v>50000</v>
      </c>
      <c r="L8" s="28">
        <v>31500</v>
      </c>
      <c r="M8" s="70" t="s">
        <v>7721</v>
      </c>
      <c r="N8" s="866">
        <v>35000</v>
      </c>
      <c r="O8" s="28">
        <v>20</v>
      </c>
      <c r="P8" s="866">
        <v>35000</v>
      </c>
      <c r="Q8" s="28" t="s">
        <v>12955</v>
      </c>
      <c r="R8" s="28">
        <v>20</v>
      </c>
      <c r="S8" s="193" t="s">
        <v>12956</v>
      </c>
      <c r="T8" s="193" t="s">
        <v>12957</v>
      </c>
      <c r="U8" s="478" t="s">
        <v>12958</v>
      </c>
    </row>
    <row r="9" spans="1:21" ht="105">
      <c r="A9" s="28">
        <v>2</v>
      </c>
      <c r="B9" s="28"/>
      <c r="C9" s="74" t="s">
        <v>12959</v>
      </c>
      <c r="D9" s="74" t="s">
        <v>12960</v>
      </c>
      <c r="E9" s="74" t="s">
        <v>12961</v>
      </c>
      <c r="F9" s="70" t="s">
        <v>30</v>
      </c>
      <c r="G9" s="74" t="s">
        <v>31</v>
      </c>
      <c r="H9" s="74" t="s">
        <v>41</v>
      </c>
      <c r="I9" s="74" t="s">
        <v>6</v>
      </c>
      <c r="J9" s="74" t="s">
        <v>9121</v>
      </c>
      <c r="K9" s="28">
        <v>50000</v>
      </c>
      <c r="L9" s="28">
        <v>31500</v>
      </c>
      <c r="M9" s="70" t="s">
        <v>7721</v>
      </c>
      <c r="N9" s="866">
        <v>35000</v>
      </c>
      <c r="O9" s="28">
        <v>20</v>
      </c>
      <c r="P9" s="866">
        <v>35000</v>
      </c>
      <c r="Q9" s="28" t="s">
        <v>12955</v>
      </c>
      <c r="R9" s="28">
        <v>20</v>
      </c>
      <c r="S9" s="193" t="s">
        <v>12962</v>
      </c>
      <c r="T9" s="193" t="s">
        <v>12963</v>
      </c>
      <c r="U9" s="478" t="s">
        <v>12964</v>
      </c>
    </row>
    <row r="10" spans="1:21" ht="105">
      <c r="A10" s="28">
        <v>3</v>
      </c>
      <c r="B10" s="28"/>
      <c r="C10" s="74" t="s">
        <v>12965</v>
      </c>
      <c r="D10" s="74" t="s">
        <v>10047</v>
      </c>
      <c r="E10" s="74" t="s">
        <v>12966</v>
      </c>
      <c r="F10" s="70" t="s">
        <v>30</v>
      </c>
      <c r="G10" s="74" t="s">
        <v>31</v>
      </c>
      <c r="H10" s="74" t="s">
        <v>32</v>
      </c>
      <c r="I10" s="74" t="s">
        <v>6</v>
      </c>
      <c r="J10" s="74" t="s">
        <v>9121</v>
      </c>
      <c r="K10" s="28">
        <v>50000</v>
      </c>
      <c r="L10" s="28">
        <v>31500</v>
      </c>
      <c r="M10" s="70" t="s">
        <v>7721</v>
      </c>
      <c r="N10" s="866">
        <v>35000</v>
      </c>
      <c r="O10" s="28">
        <v>20</v>
      </c>
      <c r="P10" s="866">
        <v>35000</v>
      </c>
      <c r="Q10" s="28" t="s">
        <v>12955</v>
      </c>
      <c r="R10" s="28">
        <v>20</v>
      </c>
      <c r="S10" s="193" t="s">
        <v>12967</v>
      </c>
      <c r="T10" s="193" t="s">
        <v>12968</v>
      </c>
      <c r="U10" s="478" t="s">
        <v>12969</v>
      </c>
    </row>
    <row r="11" spans="1:21" ht="105">
      <c r="A11" s="28">
        <v>4</v>
      </c>
      <c r="B11" s="28"/>
      <c r="C11" s="74" t="s">
        <v>4265</v>
      </c>
      <c r="D11" s="74" t="s">
        <v>9531</v>
      </c>
      <c r="E11" s="74" t="s">
        <v>12970</v>
      </c>
      <c r="F11" s="70" t="s">
        <v>30</v>
      </c>
      <c r="G11" s="74" t="s">
        <v>31</v>
      </c>
      <c r="H11" s="74" t="s">
        <v>32</v>
      </c>
      <c r="I11" s="74" t="s">
        <v>6</v>
      </c>
      <c r="J11" s="74" t="s">
        <v>4473</v>
      </c>
      <c r="K11" s="28">
        <v>50000</v>
      </c>
      <c r="L11" s="28">
        <v>31500</v>
      </c>
      <c r="M11" s="70" t="s">
        <v>7721</v>
      </c>
      <c r="N11" s="866">
        <v>35000</v>
      </c>
      <c r="O11" s="28">
        <v>20</v>
      </c>
      <c r="P11" s="866">
        <v>35000</v>
      </c>
      <c r="Q11" s="28" t="s">
        <v>12955</v>
      </c>
      <c r="R11" s="28">
        <v>20</v>
      </c>
      <c r="S11" s="185" t="s">
        <v>12971</v>
      </c>
      <c r="T11" s="185" t="s">
        <v>12972</v>
      </c>
      <c r="U11" s="799" t="s">
        <v>12973</v>
      </c>
    </row>
    <row r="12" spans="1:21" ht="105">
      <c r="A12" s="28">
        <v>5</v>
      </c>
      <c r="B12" s="28"/>
      <c r="C12" s="74" t="s">
        <v>4695</v>
      </c>
      <c r="D12" s="74" t="s">
        <v>12974</v>
      </c>
      <c r="E12" s="74" t="s">
        <v>12975</v>
      </c>
      <c r="F12" s="70" t="s">
        <v>30</v>
      </c>
      <c r="G12" s="74" t="s">
        <v>31</v>
      </c>
      <c r="H12" s="74" t="s">
        <v>32</v>
      </c>
      <c r="I12" s="74" t="s">
        <v>6</v>
      </c>
      <c r="J12" s="74" t="s">
        <v>4473</v>
      </c>
      <c r="K12" s="28">
        <v>50000</v>
      </c>
      <c r="L12" s="28">
        <v>31500</v>
      </c>
      <c r="M12" s="70" t="s">
        <v>7721</v>
      </c>
      <c r="N12" s="866">
        <v>35000</v>
      </c>
      <c r="O12" s="28">
        <v>20</v>
      </c>
      <c r="P12" s="866">
        <v>35000</v>
      </c>
      <c r="Q12" s="28" t="s">
        <v>12955</v>
      </c>
      <c r="R12" s="28">
        <v>20</v>
      </c>
      <c r="S12" s="185" t="s">
        <v>12976</v>
      </c>
      <c r="T12" s="185" t="s">
        <v>12977</v>
      </c>
      <c r="U12" s="799" t="s">
        <v>12978</v>
      </c>
    </row>
    <row r="13" spans="1:21" ht="120">
      <c r="A13" s="28">
        <v>6</v>
      </c>
      <c r="B13" s="28"/>
      <c r="C13" s="74" t="s">
        <v>12979</v>
      </c>
      <c r="D13" s="74" t="s">
        <v>8225</v>
      </c>
      <c r="E13" s="74" t="s">
        <v>12980</v>
      </c>
      <c r="F13" s="70" t="s">
        <v>30</v>
      </c>
      <c r="G13" s="74" t="s">
        <v>31</v>
      </c>
      <c r="H13" s="74" t="s">
        <v>32</v>
      </c>
      <c r="I13" s="74" t="s">
        <v>6</v>
      </c>
      <c r="J13" s="74" t="s">
        <v>9121</v>
      </c>
      <c r="K13" s="28">
        <v>50000</v>
      </c>
      <c r="L13" s="28">
        <v>31500</v>
      </c>
      <c r="M13" s="70" t="s">
        <v>7721</v>
      </c>
      <c r="N13" s="866">
        <v>35000</v>
      </c>
      <c r="O13" s="28">
        <v>20</v>
      </c>
      <c r="P13" s="866">
        <v>35000</v>
      </c>
      <c r="Q13" s="28" t="s">
        <v>12955</v>
      </c>
      <c r="R13" s="28">
        <v>20</v>
      </c>
      <c r="S13" s="185" t="s">
        <v>12981</v>
      </c>
      <c r="T13" s="185" t="s">
        <v>12982</v>
      </c>
      <c r="U13" s="799" t="s">
        <v>12983</v>
      </c>
    </row>
    <row r="14" spans="1:21" ht="90">
      <c r="A14" s="28">
        <v>7</v>
      </c>
      <c r="B14" s="28"/>
      <c r="C14" s="74" t="s">
        <v>12984</v>
      </c>
      <c r="D14" s="74" t="s">
        <v>12985</v>
      </c>
      <c r="E14" s="74" t="s">
        <v>12986</v>
      </c>
      <c r="F14" s="70" t="s">
        <v>30</v>
      </c>
      <c r="G14" s="74" t="s">
        <v>31</v>
      </c>
      <c r="H14" s="74" t="s">
        <v>41</v>
      </c>
      <c r="I14" s="74" t="s">
        <v>6</v>
      </c>
      <c r="J14" s="74" t="s">
        <v>3350</v>
      </c>
      <c r="K14" s="28">
        <v>50000</v>
      </c>
      <c r="L14" s="28">
        <v>31500</v>
      </c>
      <c r="M14" s="70" t="s">
        <v>7721</v>
      </c>
      <c r="N14" s="866">
        <v>35000</v>
      </c>
      <c r="O14" s="28">
        <v>20</v>
      </c>
      <c r="P14" s="866">
        <v>35000</v>
      </c>
      <c r="Q14" s="28" t="s">
        <v>12955</v>
      </c>
      <c r="R14" s="28">
        <v>20</v>
      </c>
      <c r="S14" s="185" t="s">
        <v>12987</v>
      </c>
      <c r="T14" s="185" t="s">
        <v>12988</v>
      </c>
      <c r="U14" s="799" t="s">
        <v>12989</v>
      </c>
    </row>
    <row r="15" spans="1:21" ht="120">
      <c r="A15" s="28">
        <v>8</v>
      </c>
      <c r="B15" s="28"/>
      <c r="C15" s="74" t="s">
        <v>12990</v>
      </c>
      <c r="D15" s="74" t="s">
        <v>6405</v>
      </c>
      <c r="E15" s="74" t="s">
        <v>12991</v>
      </c>
      <c r="F15" s="70" t="s">
        <v>30</v>
      </c>
      <c r="G15" s="74" t="s">
        <v>31</v>
      </c>
      <c r="H15" s="74" t="s">
        <v>41</v>
      </c>
      <c r="I15" s="74" t="s">
        <v>6</v>
      </c>
      <c r="J15" s="74" t="s">
        <v>3350</v>
      </c>
      <c r="K15" s="28">
        <v>50000</v>
      </c>
      <c r="L15" s="28">
        <v>31500</v>
      </c>
      <c r="M15" s="70" t="s">
        <v>7721</v>
      </c>
      <c r="N15" s="866">
        <v>35000</v>
      </c>
      <c r="O15" s="28">
        <v>20</v>
      </c>
      <c r="P15" s="866">
        <v>35000</v>
      </c>
      <c r="Q15" s="28" t="s">
        <v>12955</v>
      </c>
      <c r="R15" s="28">
        <v>20</v>
      </c>
      <c r="S15" s="185" t="s">
        <v>12992</v>
      </c>
      <c r="T15" s="185" t="s">
        <v>12993</v>
      </c>
      <c r="U15" s="799" t="s">
        <v>12994</v>
      </c>
    </row>
    <row r="16" spans="1:21" ht="135">
      <c r="A16" s="28">
        <v>9</v>
      </c>
      <c r="B16" s="28"/>
      <c r="C16" s="74" t="s">
        <v>12995</v>
      </c>
      <c r="D16" s="74" t="s">
        <v>12996</v>
      </c>
      <c r="E16" s="74" t="s">
        <v>12997</v>
      </c>
      <c r="F16" s="70" t="s">
        <v>30</v>
      </c>
      <c r="G16" s="74" t="s">
        <v>31</v>
      </c>
      <c r="H16" s="74" t="s">
        <v>32</v>
      </c>
      <c r="I16" s="74" t="s">
        <v>6</v>
      </c>
      <c r="J16" s="74" t="s">
        <v>8882</v>
      </c>
      <c r="K16" s="28">
        <v>50000</v>
      </c>
      <c r="L16" s="28">
        <v>31500</v>
      </c>
      <c r="M16" s="70" t="s">
        <v>7721</v>
      </c>
      <c r="N16" s="866">
        <v>35000</v>
      </c>
      <c r="O16" s="28">
        <v>20</v>
      </c>
      <c r="P16" s="866">
        <v>35000</v>
      </c>
      <c r="Q16" s="28" t="s">
        <v>12955</v>
      </c>
      <c r="R16" s="28">
        <v>20</v>
      </c>
      <c r="S16" s="185" t="s">
        <v>12998</v>
      </c>
      <c r="T16" s="185" t="s">
        <v>12999</v>
      </c>
      <c r="U16" s="799" t="s">
        <v>13000</v>
      </c>
    </row>
    <row r="17" spans="1:21" ht="105">
      <c r="A17" s="28">
        <v>10</v>
      </c>
      <c r="B17" s="28"/>
      <c r="C17" s="74" t="s">
        <v>13001</v>
      </c>
      <c r="D17" s="74" t="s">
        <v>13002</v>
      </c>
      <c r="E17" s="74" t="s">
        <v>13003</v>
      </c>
      <c r="F17" s="70" t="s">
        <v>30</v>
      </c>
      <c r="G17" s="74" t="s">
        <v>31</v>
      </c>
      <c r="H17" s="74" t="s">
        <v>41</v>
      </c>
      <c r="I17" s="74" t="s">
        <v>6</v>
      </c>
      <c r="J17" s="74" t="s">
        <v>11266</v>
      </c>
      <c r="K17" s="28">
        <v>50000</v>
      </c>
      <c r="L17" s="28">
        <v>31500</v>
      </c>
      <c r="M17" s="70" t="s">
        <v>7721</v>
      </c>
      <c r="N17" s="866">
        <v>35000</v>
      </c>
      <c r="O17" s="28">
        <v>20</v>
      </c>
      <c r="P17" s="866">
        <v>35000</v>
      </c>
      <c r="Q17" s="28" t="s">
        <v>12955</v>
      </c>
      <c r="R17" s="28">
        <v>20</v>
      </c>
      <c r="S17" s="185" t="s">
        <v>13004</v>
      </c>
      <c r="T17" s="185" t="s">
        <v>13005</v>
      </c>
      <c r="U17" s="799" t="s">
        <v>13006</v>
      </c>
    </row>
    <row r="18" spans="1:21" ht="105">
      <c r="A18" s="28">
        <v>11</v>
      </c>
      <c r="B18" s="28"/>
      <c r="C18" s="74" t="s">
        <v>13007</v>
      </c>
      <c r="D18" s="74" t="s">
        <v>4828</v>
      </c>
      <c r="E18" s="74" t="s">
        <v>13008</v>
      </c>
      <c r="F18" s="70" t="s">
        <v>30</v>
      </c>
      <c r="G18" s="74" t="s">
        <v>31</v>
      </c>
      <c r="H18" s="74" t="s">
        <v>32</v>
      </c>
      <c r="I18" s="74" t="s">
        <v>6</v>
      </c>
      <c r="J18" s="74" t="s">
        <v>7024</v>
      </c>
      <c r="K18" s="28">
        <v>50000</v>
      </c>
      <c r="L18" s="28">
        <v>31500</v>
      </c>
      <c r="M18" s="70" t="s">
        <v>7721</v>
      </c>
      <c r="N18" s="866">
        <v>35000</v>
      </c>
      <c r="O18" s="28">
        <v>20</v>
      </c>
      <c r="P18" s="866">
        <v>35000</v>
      </c>
      <c r="Q18" s="28" t="s">
        <v>12955</v>
      </c>
      <c r="R18" s="28">
        <v>20</v>
      </c>
      <c r="S18" s="185" t="s">
        <v>13009</v>
      </c>
      <c r="T18" s="185" t="s">
        <v>13010</v>
      </c>
      <c r="U18" s="799" t="s">
        <v>13011</v>
      </c>
    </row>
    <row r="19" spans="1:21" ht="90">
      <c r="A19" s="28">
        <v>12</v>
      </c>
      <c r="B19" s="28"/>
      <c r="C19" s="74" t="s">
        <v>13012</v>
      </c>
      <c r="D19" s="74" t="s">
        <v>4262</v>
      </c>
      <c r="E19" s="74" t="s">
        <v>13013</v>
      </c>
      <c r="F19" s="70" t="s">
        <v>30</v>
      </c>
      <c r="G19" s="74" t="s">
        <v>31</v>
      </c>
      <c r="H19" s="74" t="s">
        <v>41</v>
      </c>
      <c r="I19" s="74" t="s">
        <v>6</v>
      </c>
      <c r="J19" s="74" t="s">
        <v>3350</v>
      </c>
      <c r="K19" s="28">
        <v>50000</v>
      </c>
      <c r="L19" s="28">
        <v>31500</v>
      </c>
      <c r="M19" s="70" t="s">
        <v>7721</v>
      </c>
      <c r="N19" s="866">
        <v>35000</v>
      </c>
      <c r="O19" s="28">
        <v>20</v>
      </c>
      <c r="P19" s="866">
        <v>35000</v>
      </c>
      <c r="Q19" s="28" t="s">
        <v>12955</v>
      </c>
      <c r="R19" s="28">
        <v>20</v>
      </c>
      <c r="S19" s="185" t="s">
        <v>13014</v>
      </c>
      <c r="T19" s="185" t="s">
        <v>13015</v>
      </c>
      <c r="U19" s="799" t="s">
        <v>13016</v>
      </c>
    </row>
    <row r="20" spans="1:21" ht="135">
      <c r="A20" s="28">
        <v>13</v>
      </c>
      <c r="B20" s="28"/>
      <c r="C20" s="74" t="s">
        <v>13017</v>
      </c>
      <c r="D20" s="74" t="s">
        <v>13018</v>
      </c>
      <c r="E20" s="74" t="s">
        <v>13019</v>
      </c>
      <c r="F20" s="70" t="s">
        <v>30</v>
      </c>
      <c r="G20" s="74" t="s">
        <v>31</v>
      </c>
      <c r="H20" s="74" t="s">
        <v>32</v>
      </c>
      <c r="I20" s="74" t="s">
        <v>6</v>
      </c>
      <c r="J20" s="74" t="s">
        <v>9121</v>
      </c>
      <c r="K20" s="28">
        <v>50000</v>
      </c>
      <c r="L20" s="28">
        <v>31500</v>
      </c>
      <c r="M20" s="70" t="s">
        <v>7721</v>
      </c>
      <c r="N20" s="866">
        <v>35000</v>
      </c>
      <c r="O20" s="28">
        <v>20</v>
      </c>
      <c r="P20" s="866">
        <v>35000</v>
      </c>
      <c r="Q20" s="28" t="s">
        <v>12955</v>
      </c>
      <c r="R20" s="28">
        <v>20</v>
      </c>
      <c r="S20" s="799" t="s">
        <v>13020</v>
      </c>
      <c r="T20" s="185" t="s">
        <v>13021</v>
      </c>
      <c r="U20" s="799" t="s">
        <v>13022</v>
      </c>
    </row>
    <row r="21" spans="1:21" ht="135">
      <c r="A21" s="28">
        <v>14</v>
      </c>
      <c r="B21" s="28"/>
      <c r="C21" s="74" t="s">
        <v>3471</v>
      </c>
      <c r="D21" s="74" t="s">
        <v>13023</v>
      </c>
      <c r="E21" s="74" t="s">
        <v>13024</v>
      </c>
      <c r="F21" s="70" t="s">
        <v>30</v>
      </c>
      <c r="G21" s="74" t="s">
        <v>31</v>
      </c>
      <c r="H21" s="74" t="s">
        <v>32</v>
      </c>
      <c r="I21" s="74" t="s">
        <v>6</v>
      </c>
      <c r="J21" s="74" t="s">
        <v>9121</v>
      </c>
      <c r="K21" s="28">
        <v>50000</v>
      </c>
      <c r="L21" s="28">
        <v>31500</v>
      </c>
      <c r="M21" s="70" t="s">
        <v>7721</v>
      </c>
      <c r="N21" s="866">
        <v>35000</v>
      </c>
      <c r="O21" s="28">
        <v>20</v>
      </c>
      <c r="P21" s="866">
        <v>35000</v>
      </c>
      <c r="Q21" s="28" t="s">
        <v>12955</v>
      </c>
      <c r="R21" s="28">
        <v>20</v>
      </c>
      <c r="S21" s="799" t="s">
        <v>13025</v>
      </c>
      <c r="T21" s="185" t="s">
        <v>13026</v>
      </c>
      <c r="U21" s="799" t="s">
        <v>13027</v>
      </c>
    </row>
    <row r="22" spans="1:21" ht="165">
      <c r="A22" s="28">
        <v>15</v>
      </c>
      <c r="B22" s="28"/>
      <c r="C22" s="74" t="s">
        <v>13028</v>
      </c>
      <c r="D22" s="74" t="s">
        <v>13029</v>
      </c>
      <c r="E22" s="74" t="s">
        <v>13030</v>
      </c>
      <c r="F22" s="70" t="s">
        <v>30</v>
      </c>
      <c r="G22" s="74" t="s">
        <v>31</v>
      </c>
      <c r="H22" s="74" t="s">
        <v>32</v>
      </c>
      <c r="I22" s="74" t="s">
        <v>6</v>
      </c>
      <c r="J22" s="74" t="s">
        <v>9121</v>
      </c>
      <c r="K22" s="28">
        <v>50000</v>
      </c>
      <c r="L22" s="28">
        <v>31500</v>
      </c>
      <c r="M22" s="70" t="s">
        <v>7721</v>
      </c>
      <c r="N22" s="866">
        <v>35000</v>
      </c>
      <c r="O22" s="28">
        <v>20</v>
      </c>
      <c r="P22" s="866">
        <v>35000</v>
      </c>
      <c r="Q22" s="28" t="s">
        <v>12955</v>
      </c>
      <c r="R22" s="28">
        <v>20</v>
      </c>
      <c r="S22" s="799" t="s">
        <v>13031</v>
      </c>
      <c r="T22" s="185" t="s">
        <v>13032</v>
      </c>
      <c r="U22" s="799" t="s">
        <v>13033</v>
      </c>
    </row>
    <row r="23" spans="1:21" ht="135">
      <c r="A23" s="28">
        <v>16</v>
      </c>
      <c r="B23" s="28"/>
      <c r="C23" s="74" t="s">
        <v>7933</v>
      </c>
      <c r="D23" s="74" t="s">
        <v>4001</v>
      </c>
      <c r="E23" s="74" t="s">
        <v>13019</v>
      </c>
      <c r="F23" s="70" t="s">
        <v>30</v>
      </c>
      <c r="G23" s="74" t="s">
        <v>31</v>
      </c>
      <c r="H23" s="74" t="s">
        <v>41</v>
      </c>
      <c r="I23" s="74" t="s">
        <v>6</v>
      </c>
      <c r="J23" s="74" t="s">
        <v>9121</v>
      </c>
      <c r="K23" s="28">
        <v>50000</v>
      </c>
      <c r="L23" s="28">
        <v>31500</v>
      </c>
      <c r="M23" s="70" t="s">
        <v>9846</v>
      </c>
      <c r="N23" s="866">
        <v>35000</v>
      </c>
      <c r="O23" s="28">
        <v>20</v>
      </c>
      <c r="P23" s="866">
        <v>35000</v>
      </c>
      <c r="Q23" s="28" t="s">
        <v>12955</v>
      </c>
      <c r="R23" s="28">
        <v>20</v>
      </c>
      <c r="S23" s="799" t="s">
        <v>13034</v>
      </c>
      <c r="T23" s="185" t="s">
        <v>13035</v>
      </c>
      <c r="U23" s="799" t="s">
        <v>13036</v>
      </c>
    </row>
    <row r="24" spans="1:21" ht="90">
      <c r="A24" s="28">
        <v>17</v>
      </c>
      <c r="B24" s="28"/>
      <c r="C24" s="74" t="s">
        <v>4724</v>
      </c>
      <c r="D24" s="74" t="s">
        <v>3742</v>
      </c>
      <c r="E24" s="74" t="s">
        <v>13037</v>
      </c>
      <c r="F24" s="70" t="s">
        <v>30</v>
      </c>
      <c r="G24" s="74" t="s">
        <v>31</v>
      </c>
      <c r="H24" s="74" t="s">
        <v>41</v>
      </c>
      <c r="I24" s="74" t="s">
        <v>6</v>
      </c>
      <c r="J24" s="74" t="s">
        <v>9121</v>
      </c>
      <c r="K24" s="28">
        <v>50000</v>
      </c>
      <c r="L24" s="28">
        <v>31500</v>
      </c>
      <c r="M24" s="70" t="s">
        <v>9846</v>
      </c>
      <c r="N24" s="866">
        <v>35000</v>
      </c>
      <c r="O24" s="28">
        <v>20</v>
      </c>
      <c r="P24" s="866">
        <v>35000</v>
      </c>
      <c r="Q24" s="28" t="s">
        <v>12955</v>
      </c>
      <c r="R24" s="28">
        <v>20</v>
      </c>
      <c r="S24" s="185" t="s">
        <v>13038</v>
      </c>
      <c r="T24" s="185" t="s">
        <v>13039</v>
      </c>
      <c r="U24" s="799" t="s">
        <v>13040</v>
      </c>
    </row>
    <row r="25" spans="1:21" ht="105">
      <c r="A25" s="28">
        <v>18</v>
      </c>
      <c r="B25" s="28"/>
      <c r="C25" s="74" t="s">
        <v>13041</v>
      </c>
      <c r="D25" s="74" t="s">
        <v>4828</v>
      </c>
      <c r="E25" s="74" t="s">
        <v>13042</v>
      </c>
      <c r="F25" s="70" t="s">
        <v>30</v>
      </c>
      <c r="G25" s="74" t="s">
        <v>31</v>
      </c>
      <c r="H25" s="74" t="s">
        <v>41</v>
      </c>
      <c r="I25" s="74" t="s">
        <v>6</v>
      </c>
      <c r="J25" s="74" t="s">
        <v>9121</v>
      </c>
      <c r="K25" s="28">
        <v>50000</v>
      </c>
      <c r="L25" s="28">
        <v>31500</v>
      </c>
      <c r="M25" s="70" t="s">
        <v>9846</v>
      </c>
      <c r="N25" s="866">
        <v>35000</v>
      </c>
      <c r="O25" s="28">
        <v>20</v>
      </c>
      <c r="P25" s="866">
        <v>35000</v>
      </c>
      <c r="Q25" s="28" t="s">
        <v>12955</v>
      </c>
      <c r="R25" s="28">
        <v>20</v>
      </c>
      <c r="S25" s="185" t="s">
        <v>13043</v>
      </c>
      <c r="T25" s="185" t="s">
        <v>13044</v>
      </c>
      <c r="U25" s="480">
        <v>478126865</v>
      </c>
    </row>
    <row r="26" spans="1:21" ht="105">
      <c r="A26" s="28">
        <v>19</v>
      </c>
      <c r="B26" s="28"/>
      <c r="C26" s="74" t="s">
        <v>13045</v>
      </c>
      <c r="D26" s="74" t="s">
        <v>4207</v>
      </c>
      <c r="E26" s="74" t="s">
        <v>13046</v>
      </c>
      <c r="F26" s="70" t="s">
        <v>30</v>
      </c>
      <c r="G26" s="74" t="s">
        <v>31</v>
      </c>
      <c r="H26" s="74" t="s">
        <v>32</v>
      </c>
      <c r="I26" s="74" t="s">
        <v>6</v>
      </c>
      <c r="J26" s="74" t="s">
        <v>4473</v>
      </c>
      <c r="K26" s="28">
        <v>50000</v>
      </c>
      <c r="L26" s="28">
        <v>31500</v>
      </c>
      <c r="M26" s="70" t="s">
        <v>9846</v>
      </c>
      <c r="N26" s="866">
        <v>35000</v>
      </c>
      <c r="O26" s="28">
        <v>20</v>
      </c>
      <c r="P26" s="866">
        <v>35000</v>
      </c>
      <c r="Q26" s="28" t="s">
        <v>12955</v>
      </c>
      <c r="R26" s="28">
        <v>20</v>
      </c>
      <c r="S26" s="185" t="s">
        <v>13047</v>
      </c>
      <c r="T26" s="185" t="s">
        <v>13048</v>
      </c>
      <c r="U26" s="799" t="s">
        <v>13049</v>
      </c>
    </row>
    <row r="27" spans="1:21" ht="105">
      <c r="A27" s="28">
        <v>20</v>
      </c>
      <c r="B27" s="28"/>
      <c r="C27" s="74" t="s">
        <v>13050</v>
      </c>
      <c r="D27" s="74" t="s">
        <v>13051</v>
      </c>
      <c r="E27" s="74" t="s">
        <v>13052</v>
      </c>
      <c r="F27" s="70" t="s">
        <v>30</v>
      </c>
      <c r="G27" s="74" t="s">
        <v>31</v>
      </c>
      <c r="H27" s="74" t="s">
        <v>41</v>
      </c>
      <c r="I27" s="74" t="s">
        <v>6</v>
      </c>
      <c r="J27" s="74" t="s">
        <v>8109</v>
      </c>
      <c r="K27" s="28">
        <v>50000</v>
      </c>
      <c r="L27" s="28">
        <v>31500</v>
      </c>
      <c r="M27" s="70" t="s">
        <v>9846</v>
      </c>
      <c r="N27" s="866">
        <v>35000</v>
      </c>
      <c r="O27" s="28">
        <v>20</v>
      </c>
      <c r="P27" s="866">
        <v>35000</v>
      </c>
      <c r="Q27" s="28" t="s">
        <v>12955</v>
      </c>
      <c r="R27" s="28">
        <v>20</v>
      </c>
      <c r="S27" s="185" t="s">
        <v>13053</v>
      </c>
      <c r="T27" s="185" t="s">
        <v>13054</v>
      </c>
      <c r="U27" s="799" t="s">
        <v>13055</v>
      </c>
    </row>
    <row r="28" spans="1:21" ht="105">
      <c r="A28" s="28">
        <v>21</v>
      </c>
      <c r="B28" s="28"/>
      <c r="C28" s="74" t="s">
        <v>13056</v>
      </c>
      <c r="D28" s="74" t="s">
        <v>13057</v>
      </c>
      <c r="E28" s="74" t="s">
        <v>13058</v>
      </c>
      <c r="F28" s="70" t="s">
        <v>30</v>
      </c>
      <c r="G28" s="74" t="s">
        <v>31</v>
      </c>
      <c r="H28" s="74" t="s">
        <v>41</v>
      </c>
      <c r="I28" s="74" t="s">
        <v>6</v>
      </c>
      <c r="J28" s="74" t="s">
        <v>11326</v>
      </c>
      <c r="K28" s="28">
        <v>50000</v>
      </c>
      <c r="L28" s="28">
        <v>31500</v>
      </c>
      <c r="M28" s="70" t="s">
        <v>9846</v>
      </c>
      <c r="N28" s="866">
        <v>35000</v>
      </c>
      <c r="O28" s="28">
        <v>20</v>
      </c>
      <c r="P28" s="866">
        <v>35000</v>
      </c>
      <c r="Q28" s="28" t="s">
        <v>12955</v>
      </c>
      <c r="R28" s="28">
        <v>20</v>
      </c>
      <c r="S28" s="185" t="s">
        <v>13059</v>
      </c>
      <c r="T28" s="185" t="s">
        <v>13060</v>
      </c>
      <c r="U28" s="799" t="s">
        <v>13061</v>
      </c>
    </row>
    <row r="29" spans="1:21" ht="120">
      <c r="A29" s="28">
        <v>22</v>
      </c>
      <c r="B29" s="28"/>
      <c r="C29" s="74" t="s">
        <v>3360</v>
      </c>
      <c r="D29" s="74" t="s">
        <v>13062</v>
      </c>
      <c r="E29" s="74" t="s">
        <v>13063</v>
      </c>
      <c r="F29" s="70" t="s">
        <v>30</v>
      </c>
      <c r="G29" s="74" t="s">
        <v>31</v>
      </c>
      <c r="H29" s="74" t="s">
        <v>41</v>
      </c>
      <c r="I29" s="74" t="s">
        <v>6</v>
      </c>
      <c r="J29" s="74" t="s">
        <v>3350</v>
      </c>
      <c r="K29" s="28">
        <v>50000</v>
      </c>
      <c r="L29" s="28">
        <v>31500</v>
      </c>
      <c r="M29" s="70" t="s">
        <v>9846</v>
      </c>
      <c r="N29" s="866">
        <v>35000</v>
      </c>
      <c r="O29" s="28">
        <v>20</v>
      </c>
      <c r="P29" s="866">
        <v>35000</v>
      </c>
      <c r="Q29" s="28" t="s">
        <v>12955</v>
      </c>
      <c r="R29" s="28">
        <v>20</v>
      </c>
      <c r="S29" s="185" t="s">
        <v>13064</v>
      </c>
      <c r="T29" s="185" t="s">
        <v>13065</v>
      </c>
      <c r="U29" s="799" t="s">
        <v>13066</v>
      </c>
    </row>
    <row r="30" spans="1:21" ht="105">
      <c r="A30" s="28">
        <v>23</v>
      </c>
      <c r="B30" s="28"/>
      <c r="C30" s="74" t="s">
        <v>3882</v>
      </c>
      <c r="D30" s="74" t="s">
        <v>9021</v>
      </c>
      <c r="E30" s="74" t="s">
        <v>13067</v>
      </c>
      <c r="F30" s="70" t="s">
        <v>30</v>
      </c>
      <c r="G30" s="74" t="s">
        <v>31</v>
      </c>
      <c r="H30" s="74" t="s">
        <v>41</v>
      </c>
      <c r="I30" s="74" t="s">
        <v>6</v>
      </c>
      <c r="J30" s="74" t="s">
        <v>3350</v>
      </c>
      <c r="K30" s="28">
        <v>50000</v>
      </c>
      <c r="L30" s="28">
        <v>31500</v>
      </c>
      <c r="M30" s="70" t="s">
        <v>9846</v>
      </c>
      <c r="N30" s="866">
        <v>35000</v>
      </c>
      <c r="O30" s="28">
        <v>20</v>
      </c>
      <c r="P30" s="866">
        <v>35000</v>
      </c>
      <c r="Q30" s="28" t="s">
        <v>12955</v>
      </c>
      <c r="R30" s="28">
        <v>20</v>
      </c>
      <c r="S30" s="185" t="s">
        <v>13068</v>
      </c>
      <c r="T30" s="185" t="s">
        <v>13069</v>
      </c>
      <c r="U30" s="799" t="s">
        <v>13070</v>
      </c>
    </row>
    <row r="31" spans="1:21" ht="75">
      <c r="A31" s="28">
        <v>24</v>
      </c>
      <c r="B31" s="28"/>
      <c r="C31" s="74" t="s">
        <v>13071</v>
      </c>
      <c r="D31" s="74" t="s">
        <v>4273</v>
      </c>
      <c r="E31" s="74" t="s">
        <v>13072</v>
      </c>
      <c r="F31" s="70" t="s">
        <v>30</v>
      </c>
      <c r="G31" s="74" t="s">
        <v>31</v>
      </c>
      <c r="H31" s="74" t="s">
        <v>32</v>
      </c>
      <c r="I31" s="74" t="s">
        <v>6</v>
      </c>
      <c r="J31" s="74" t="s">
        <v>9121</v>
      </c>
      <c r="K31" s="28">
        <v>50000</v>
      </c>
      <c r="L31" s="28">
        <v>31500</v>
      </c>
      <c r="M31" s="70" t="s">
        <v>9846</v>
      </c>
      <c r="N31" s="866">
        <v>35000</v>
      </c>
      <c r="O31" s="28">
        <v>20</v>
      </c>
      <c r="P31" s="866">
        <v>35000</v>
      </c>
      <c r="Q31" s="28" t="s">
        <v>12955</v>
      </c>
      <c r="R31" s="28">
        <v>20</v>
      </c>
      <c r="S31" s="185" t="s">
        <v>13073</v>
      </c>
      <c r="T31" s="185" t="s">
        <v>13074</v>
      </c>
      <c r="U31" s="799" t="s">
        <v>13075</v>
      </c>
    </row>
    <row r="32" spans="1:21" ht="45">
      <c r="A32" s="28">
        <v>25</v>
      </c>
      <c r="B32" s="28"/>
      <c r="C32" s="74" t="s">
        <v>13076</v>
      </c>
      <c r="D32" s="74" t="s">
        <v>13077</v>
      </c>
      <c r="E32" s="74" t="s">
        <v>13078</v>
      </c>
      <c r="F32" s="70" t="s">
        <v>30</v>
      </c>
      <c r="G32" s="74" t="s">
        <v>31</v>
      </c>
      <c r="H32" s="74" t="s">
        <v>41</v>
      </c>
      <c r="I32" s="74" t="s">
        <v>6</v>
      </c>
      <c r="J32" s="74" t="s">
        <v>3350</v>
      </c>
      <c r="K32" s="28">
        <v>50000</v>
      </c>
      <c r="L32" s="28">
        <v>31500</v>
      </c>
      <c r="M32" s="70" t="s">
        <v>9846</v>
      </c>
      <c r="N32" s="866">
        <v>35000</v>
      </c>
      <c r="O32" s="28">
        <v>20</v>
      </c>
      <c r="P32" s="866">
        <v>35000</v>
      </c>
      <c r="Q32" s="28" t="s">
        <v>12955</v>
      </c>
      <c r="R32" s="28">
        <v>20</v>
      </c>
      <c r="S32" s="185" t="s">
        <v>13079</v>
      </c>
      <c r="T32" s="185" t="s">
        <v>13080</v>
      </c>
      <c r="U32" s="799" t="s">
        <v>13081</v>
      </c>
    </row>
    <row r="33" spans="1:21" ht="45">
      <c r="A33" s="28">
        <v>26</v>
      </c>
      <c r="B33" s="28"/>
      <c r="C33" s="74" t="s">
        <v>13082</v>
      </c>
      <c r="D33" s="74" t="s">
        <v>3409</v>
      </c>
      <c r="E33" s="74" t="s">
        <v>13078</v>
      </c>
      <c r="F33" s="70" t="s">
        <v>30</v>
      </c>
      <c r="G33" s="74" t="s">
        <v>31</v>
      </c>
      <c r="H33" s="74" t="s">
        <v>41</v>
      </c>
      <c r="I33" s="74" t="s">
        <v>6</v>
      </c>
      <c r="J33" s="74" t="s">
        <v>9121</v>
      </c>
      <c r="K33" s="28">
        <v>50000</v>
      </c>
      <c r="L33" s="28">
        <v>31500</v>
      </c>
      <c r="M33" s="70" t="s">
        <v>9846</v>
      </c>
      <c r="N33" s="866">
        <v>35000</v>
      </c>
      <c r="O33" s="28">
        <v>20</v>
      </c>
      <c r="P33" s="866">
        <v>35000</v>
      </c>
      <c r="Q33" s="28" t="s">
        <v>12955</v>
      </c>
      <c r="R33" s="28">
        <v>20</v>
      </c>
      <c r="S33" s="185" t="s">
        <v>13083</v>
      </c>
      <c r="T33" s="185" t="s">
        <v>13084</v>
      </c>
      <c r="U33" s="799" t="s">
        <v>13085</v>
      </c>
    </row>
    <row r="34" spans="1:21" ht="105">
      <c r="A34" s="28">
        <v>27</v>
      </c>
      <c r="B34" s="28"/>
      <c r="C34" s="74" t="s">
        <v>13086</v>
      </c>
      <c r="D34" s="74" t="s">
        <v>8146</v>
      </c>
      <c r="E34" s="74" t="s">
        <v>13087</v>
      </c>
      <c r="F34" s="70" t="s">
        <v>30</v>
      </c>
      <c r="G34" s="74" t="s">
        <v>31</v>
      </c>
      <c r="H34" s="74" t="s">
        <v>32</v>
      </c>
      <c r="I34" s="74" t="s">
        <v>6</v>
      </c>
      <c r="J34" s="74" t="s">
        <v>13088</v>
      </c>
      <c r="K34" s="28">
        <v>50000</v>
      </c>
      <c r="L34" s="28">
        <v>31500</v>
      </c>
      <c r="M34" s="70" t="s">
        <v>9846</v>
      </c>
      <c r="N34" s="866">
        <v>35000</v>
      </c>
      <c r="O34" s="28">
        <v>20</v>
      </c>
      <c r="P34" s="866">
        <v>35000</v>
      </c>
      <c r="Q34" s="28" t="s">
        <v>12955</v>
      </c>
      <c r="R34" s="28">
        <v>20</v>
      </c>
      <c r="S34" s="185" t="s">
        <v>13089</v>
      </c>
      <c r="T34" s="185" t="s">
        <v>13090</v>
      </c>
      <c r="U34" s="799" t="s">
        <v>13091</v>
      </c>
    </row>
    <row r="35" spans="1:21" ht="90">
      <c r="A35" s="28">
        <v>28</v>
      </c>
      <c r="B35" s="28"/>
      <c r="C35" s="74" t="s">
        <v>13092</v>
      </c>
      <c r="D35" s="74" t="s">
        <v>13093</v>
      </c>
      <c r="E35" s="74" t="s">
        <v>13094</v>
      </c>
      <c r="F35" s="70" t="s">
        <v>30</v>
      </c>
      <c r="G35" s="74" t="s">
        <v>31</v>
      </c>
      <c r="H35" s="74" t="s">
        <v>41</v>
      </c>
      <c r="I35" s="74" t="s">
        <v>6</v>
      </c>
      <c r="J35" s="74" t="s">
        <v>9121</v>
      </c>
      <c r="K35" s="28">
        <v>50000</v>
      </c>
      <c r="L35" s="28">
        <v>31500</v>
      </c>
      <c r="M35" s="70" t="s">
        <v>9846</v>
      </c>
      <c r="N35" s="866">
        <v>35000</v>
      </c>
      <c r="O35" s="28">
        <v>20</v>
      </c>
      <c r="P35" s="866">
        <v>35000</v>
      </c>
      <c r="Q35" s="28" t="s">
        <v>12955</v>
      </c>
      <c r="R35" s="28">
        <v>20</v>
      </c>
      <c r="S35" s="185" t="s">
        <v>13095</v>
      </c>
      <c r="T35" s="185" t="s">
        <v>13096</v>
      </c>
      <c r="U35" s="799" t="s">
        <v>13097</v>
      </c>
    </row>
    <row r="36" spans="1:21" ht="90">
      <c r="A36" s="28">
        <v>29</v>
      </c>
      <c r="B36" s="28"/>
      <c r="C36" s="74" t="s">
        <v>13098</v>
      </c>
      <c r="D36" s="74" t="s">
        <v>13099</v>
      </c>
      <c r="E36" s="74" t="s">
        <v>13100</v>
      </c>
      <c r="F36" s="70" t="s">
        <v>30</v>
      </c>
      <c r="G36" s="74" t="s">
        <v>31</v>
      </c>
      <c r="H36" s="74" t="s">
        <v>41</v>
      </c>
      <c r="I36" s="74" t="s">
        <v>6</v>
      </c>
      <c r="J36" s="74" t="s">
        <v>9121</v>
      </c>
      <c r="K36" s="28">
        <v>50000</v>
      </c>
      <c r="L36" s="28">
        <v>31500</v>
      </c>
      <c r="M36" s="70" t="s">
        <v>9846</v>
      </c>
      <c r="N36" s="866">
        <v>35000</v>
      </c>
      <c r="O36" s="28">
        <v>20</v>
      </c>
      <c r="P36" s="866">
        <v>35000</v>
      </c>
      <c r="Q36" s="28" t="s">
        <v>12955</v>
      </c>
      <c r="R36" s="28">
        <v>20</v>
      </c>
      <c r="S36" s="185" t="s">
        <v>13101</v>
      </c>
      <c r="T36" s="185" t="s">
        <v>13102</v>
      </c>
      <c r="U36" s="799" t="s">
        <v>13103</v>
      </c>
    </row>
    <row r="37" spans="1:21" ht="120">
      <c r="A37" s="28">
        <v>30</v>
      </c>
      <c r="B37" s="28"/>
      <c r="C37" s="70" t="s">
        <v>13104</v>
      </c>
      <c r="D37" s="70" t="s">
        <v>4831</v>
      </c>
      <c r="E37" s="70" t="s">
        <v>13105</v>
      </c>
      <c r="F37" s="70" t="s">
        <v>30</v>
      </c>
      <c r="G37" s="74" t="s">
        <v>31</v>
      </c>
      <c r="H37" s="74" t="s">
        <v>32</v>
      </c>
      <c r="I37" s="74" t="s">
        <v>6</v>
      </c>
      <c r="J37" s="70" t="s">
        <v>9121</v>
      </c>
      <c r="K37" s="28">
        <v>50000</v>
      </c>
      <c r="L37" s="28">
        <v>31500</v>
      </c>
      <c r="M37" s="70" t="s">
        <v>9846</v>
      </c>
      <c r="N37" s="169">
        <v>35000</v>
      </c>
      <c r="O37" s="28">
        <v>20</v>
      </c>
      <c r="P37" s="169">
        <v>35000</v>
      </c>
      <c r="Q37" s="28" t="s">
        <v>12955</v>
      </c>
      <c r="R37" s="28">
        <v>20</v>
      </c>
      <c r="S37" s="185" t="s">
        <v>13106</v>
      </c>
      <c r="T37" s="185" t="s">
        <v>13107</v>
      </c>
      <c r="U37" s="799" t="s">
        <v>13108</v>
      </c>
    </row>
    <row r="38" spans="1:21" ht="135">
      <c r="A38" s="28">
        <v>31</v>
      </c>
      <c r="B38" s="28"/>
      <c r="C38" s="70" t="s">
        <v>13109</v>
      </c>
      <c r="D38" s="70" t="s">
        <v>13110</v>
      </c>
      <c r="E38" s="70" t="s">
        <v>13111</v>
      </c>
      <c r="F38" s="70" t="s">
        <v>30</v>
      </c>
      <c r="G38" s="74" t="s">
        <v>31</v>
      </c>
      <c r="H38" s="74" t="s">
        <v>32</v>
      </c>
      <c r="I38" s="74" t="s">
        <v>6</v>
      </c>
      <c r="J38" s="70" t="s">
        <v>4473</v>
      </c>
      <c r="K38" s="28">
        <v>50000</v>
      </c>
      <c r="L38" s="28">
        <v>31500</v>
      </c>
      <c r="M38" s="70" t="s">
        <v>9846</v>
      </c>
      <c r="N38" s="169">
        <v>35000</v>
      </c>
      <c r="O38" s="28">
        <v>20</v>
      </c>
      <c r="P38" s="169">
        <v>35000</v>
      </c>
      <c r="Q38" s="28" t="s">
        <v>12955</v>
      </c>
      <c r="R38" s="28">
        <v>20</v>
      </c>
      <c r="S38" s="185" t="s">
        <v>13112</v>
      </c>
      <c r="T38" s="185" t="s">
        <v>13113</v>
      </c>
      <c r="U38" s="799" t="s">
        <v>13114</v>
      </c>
    </row>
    <row r="39" spans="1:21" ht="105">
      <c r="A39" s="28">
        <v>32</v>
      </c>
      <c r="B39" s="28"/>
      <c r="C39" s="70" t="s">
        <v>13115</v>
      </c>
      <c r="D39" s="70" t="s">
        <v>4499</v>
      </c>
      <c r="E39" s="70" t="s">
        <v>13116</v>
      </c>
      <c r="F39" s="70" t="s">
        <v>30</v>
      </c>
      <c r="G39" s="74" t="s">
        <v>31</v>
      </c>
      <c r="H39" s="74" t="s">
        <v>41</v>
      </c>
      <c r="I39" s="74" t="s">
        <v>6</v>
      </c>
      <c r="J39" s="70" t="s">
        <v>3350</v>
      </c>
      <c r="K39" s="28">
        <v>50000</v>
      </c>
      <c r="L39" s="28">
        <v>31500</v>
      </c>
      <c r="M39" s="70" t="s">
        <v>9846</v>
      </c>
      <c r="N39" s="169">
        <v>35000</v>
      </c>
      <c r="O39" s="28">
        <v>20</v>
      </c>
      <c r="P39" s="169">
        <v>35000</v>
      </c>
      <c r="Q39" s="28" t="s">
        <v>12955</v>
      </c>
      <c r="R39" s="28">
        <v>20</v>
      </c>
      <c r="S39" s="185" t="s">
        <v>13117</v>
      </c>
      <c r="T39" s="185" t="s">
        <v>13118</v>
      </c>
      <c r="U39" s="799" t="s">
        <v>13119</v>
      </c>
    </row>
    <row r="40" spans="1:21" ht="120">
      <c r="A40" s="28">
        <v>33</v>
      </c>
      <c r="B40" s="28"/>
      <c r="C40" s="70" t="s">
        <v>13120</v>
      </c>
      <c r="D40" s="70" t="s">
        <v>7578</v>
      </c>
      <c r="E40" s="70" t="s">
        <v>13121</v>
      </c>
      <c r="F40" s="70" t="s">
        <v>30</v>
      </c>
      <c r="G40" s="74" t="s">
        <v>31</v>
      </c>
      <c r="H40" s="74" t="s">
        <v>32</v>
      </c>
      <c r="I40" s="74" t="s">
        <v>6</v>
      </c>
      <c r="J40" s="70" t="s">
        <v>8882</v>
      </c>
      <c r="K40" s="28">
        <v>50000</v>
      </c>
      <c r="L40" s="28">
        <v>31500</v>
      </c>
      <c r="M40" s="70" t="s">
        <v>9846</v>
      </c>
      <c r="N40" s="169">
        <v>35000</v>
      </c>
      <c r="O40" s="28">
        <v>20</v>
      </c>
      <c r="P40" s="169">
        <v>35000</v>
      </c>
      <c r="Q40" s="28" t="s">
        <v>12955</v>
      </c>
      <c r="R40" s="28">
        <v>20</v>
      </c>
      <c r="S40" s="799" t="s">
        <v>13122</v>
      </c>
      <c r="T40" s="185" t="s">
        <v>13123</v>
      </c>
      <c r="U40" s="799" t="s">
        <v>13124</v>
      </c>
    </row>
    <row r="41" spans="1:21" ht="135">
      <c r="A41" s="28">
        <v>34</v>
      </c>
      <c r="B41" s="28"/>
      <c r="C41" s="70" t="s">
        <v>13125</v>
      </c>
      <c r="D41" s="70" t="s">
        <v>13126</v>
      </c>
      <c r="E41" s="70" t="s">
        <v>13127</v>
      </c>
      <c r="F41" s="70" t="s">
        <v>30</v>
      </c>
      <c r="G41" s="74" t="s">
        <v>31</v>
      </c>
      <c r="H41" s="74" t="s">
        <v>41</v>
      </c>
      <c r="I41" s="74" t="s">
        <v>6</v>
      </c>
      <c r="J41" s="70" t="s">
        <v>8882</v>
      </c>
      <c r="K41" s="28">
        <v>50000</v>
      </c>
      <c r="L41" s="28">
        <v>31500</v>
      </c>
      <c r="M41" s="70" t="s">
        <v>9846</v>
      </c>
      <c r="N41" s="169">
        <v>35000</v>
      </c>
      <c r="O41" s="28">
        <v>20</v>
      </c>
      <c r="P41" s="169">
        <v>35000</v>
      </c>
      <c r="Q41" s="28" t="s">
        <v>12955</v>
      </c>
      <c r="R41" s="28">
        <v>20</v>
      </c>
      <c r="S41" s="185" t="s">
        <v>13128</v>
      </c>
      <c r="T41" s="185" t="s">
        <v>13129</v>
      </c>
      <c r="U41" s="799" t="s">
        <v>13130</v>
      </c>
    </row>
    <row r="42" spans="1:21" ht="90">
      <c r="A42" s="28">
        <v>35</v>
      </c>
      <c r="B42" s="28"/>
      <c r="C42" s="70" t="s">
        <v>13131</v>
      </c>
      <c r="D42" s="70" t="s">
        <v>13132</v>
      </c>
      <c r="E42" s="70" t="s">
        <v>13133</v>
      </c>
      <c r="F42" s="70" t="s">
        <v>30</v>
      </c>
      <c r="G42" s="74" t="s">
        <v>31</v>
      </c>
      <c r="H42" s="74" t="s">
        <v>32</v>
      </c>
      <c r="I42" s="74" t="s">
        <v>6</v>
      </c>
      <c r="J42" s="70" t="s">
        <v>9121</v>
      </c>
      <c r="K42" s="28">
        <v>50000</v>
      </c>
      <c r="L42" s="28">
        <v>31500</v>
      </c>
      <c r="M42" s="70" t="s">
        <v>9846</v>
      </c>
      <c r="N42" s="169">
        <v>35000</v>
      </c>
      <c r="O42" s="28">
        <v>20</v>
      </c>
      <c r="P42" s="169">
        <v>35000</v>
      </c>
      <c r="Q42" s="28" t="s">
        <v>12955</v>
      </c>
      <c r="R42" s="28">
        <v>20</v>
      </c>
      <c r="S42" s="185" t="s">
        <v>13134</v>
      </c>
      <c r="T42" s="185" t="s">
        <v>13135</v>
      </c>
      <c r="U42" s="799" t="s">
        <v>13136</v>
      </c>
    </row>
    <row r="43" spans="1:21" ht="90">
      <c r="A43" s="28">
        <v>36</v>
      </c>
      <c r="B43" s="28"/>
      <c r="C43" s="70" t="s">
        <v>13137</v>
      </c>
      <c r="D43" s="70" t="s">
        <v>13138</v>
      </c>
      <c r="E43" s="70" t="s">
        <v>13139</v>
      </c>
      <c r="F43" s="70" t="s">
        <v>30</v>
      </c>
      <c r="G43" s="74" t="s">
        <v>31</v>
      </c>
      <c r="H43" s="74" t="s">
        <v>41</v>
      </c>
      <c r="I43" s="74" t="s">
        <v>6</v>
      </c>
      <c r="J43" s="70" t="s">
        <v>9121</v>
      </c>
      <c r="K43" s="28">
        <v>50000</v>
      </c>
      <c r="L43" s="28">
        <v>31500</v>
      </c>
      <c r="M43" s="70" t="s">
        <v>9846</v>
      </c>
      <c r="N43" s="169">
        <v>35000</v>
      </c>
      <c r="O43" s="28">
        <v>20</v>
      </c>
      <c r="P43" s="169">
        <v>35000</v>
      </c>
      <c r="Q43" s="28" t="s">
        <v>12955</v>
      </c>
      <c r="R43" s="28">
        <v>20</v>
      </c>
      <c r="S43" s="185" t="s">
        <v>13140</v>
      </c>
      <c r="T43" s="185" t="s">
        <v>13141</v>
      </c>
      <c r="U43" s="799" t="s">
        <v>13142</v>
      </c>
    </row>
    <row r="44" spans="1:21" ht="75">
      <c r="A44" s="28">
        <v>37</v>
      </c>
      <c r="B44" s="28"/>
      <c r="C44" s="70" t="s">
        <v>4570</v>
      </c>
      <c r="D44" s="70" t="s">
        <v>3758</v>
      </c>
      <c r="E44" s="70" t="s">
        <v>13143</v>
      </c>
      <c r="F44" s="70" t="s">
        <v>30</v>
      </c>
      <c r="G44" s="74" t="s">
        <v>31</v>
      </c>
      <c r="H44" s="74" t="s">
        <v>32</v>
      </c>
      <c r="I44" s="74" t="s">
        <v>6</v>
      </c>
      <c r="J44" s="70" t="s">
        <v>4473</v>
      </c>
      <c r="K44" s="28">
        <v>50000</v>
      </c>
      <c r="L44" s="28">
        <v>31500</v>
      </c>
      <c r="M44" s="70" t="s">
        <v>9846</v>
      </c>
      <c r="N44" s="169">
        <v>35000</v>
      </c>
      <c r="O44" s="28">
        <v>20</v>
      </c>
      <c r="P44" s="169">
        <v>35000</v>
      </c>
      <c r="Q44" s="28" t="s">
        <v>12955</v>
      </c>
      <c r="R44" s="28">
        <v>20</v>
      </c>
      <c r="S44" s="185" t="s">
        <v>13144</v>
      </c>
      <c r="T44" s="185" t="s">
        <v>13145</v>
      </c>
      <c r="U44" s="799" t="s">
        <v>13146</v>
      </c>
    </row>
    <row r="45" spans="1:21" ht="75">
      <c r="A45" s="28">
        <v>38</v>
      </c>
      <c r="B45" s="28"/>
      <c r="C45" s="70" t="s">
        <v>13147</v>
      </c>
      <c r="D45" s="70" t="s">
        <v>13148</v>
      </c>
      <c r="E45" s="70" t="s">
        <v>13149</v>
      </c>
      <c r="F45" s="70" t="s">
        <v>30</v>
      </c>
      <c r="G45" s="74" t="s">
        <v>31</v>
      </c>
      <c r="H45" s="74" t="s">
        <v>41</v>
      </c>
      <c r="I45" s="74" t="s">
        <v>6</v>
      </c>
      <c r="J45" s="70" t="s">
        <v>9121</v>
      </c>
      <c r="K45" s="28">
        <v>50000</v>
      </c>
      <c r="L45" s="28">
        <v>31500</v>
      </c>
      <c r="M45" s="70" t="s">
        <v>9846</v>
      </c>
      <c r="N45" s="169">
        <v>35000</v>
      </c>
      <c r="O45" s="28">
        <v>20</v>
      </c>
      <c r="P45" s="169">
        <v>35000</v>
      </c>
      <c r="Q45" s="28" t="s">
        <v>12955</v>
      </c>
      <c r="R45" s="28">
        <v>20</v>
      </c>
      <c r="S45" s="185" t="s">
        <v>13150</v>
      </c>
      <c r="T45" s="185" t="s">
        <v>13151</v>
      </c>
      <c r="U45" s="185" t="s">
        <v>13152</v>
      </c>
    </row>
    <row r="46" spans="1:21" ht="105">
      <c r="A46" s="28">
        <v>39</v>
      </c>
      <c r="B46" s="28"/>
      <c r="C46" s="70" t="s">
        <v>4262</v>
      </c>
      <c r="D46" s="70" t="s">
        <v>13153</v>
      </c>
      <c r="E46" s="70" t="s">
        <v>13154</v>
      </c>
      <c r="F46" s="70" t="s">
        <v>30</v>
      </c>
      <c r="G46" s="74" t="s">
        <v>31</v>
      </c>
      <c r="H46" s="74" t="s">
        <v>32</v>
      </c>
      <c r="I46" s="74" t="s">
        <v>6</v>
      </c>
      <c r="J46" s="70" t="s">
        <v>4473</v>
      </c>
      <c r="K46" s="28">
        <v>50000</v>
      </c>
      <c r="L46" s="28">
        <v>31500</v>
      </c>
      <c r="M46" s="70" t="s">
        <v>9846</v>
      </c>
      <c r="N46" s="169">
        <v>35000</v>
      </c>
      <c r="O46" s="28">
        <v>20</v>
      </c>
      <c r="P46" s="169">
        <v>35000</v>
      </c>
      <c r="Q46" s="28" t="s">
        <v>12955</v>
      </c>
      <c r="R46" s="28">
        <v>20</v>
      </c>
      <c r="S46" s="185" t="s">
        <v>13155</v>
      </c>
      <c r="T46" s="185" t="s">
        <v>13156</v>
      </c>
      <c r="U46" s="799" t="s">
        <v>13157</v>
      </c>
    </row>
    <row r="47" spans="1:21" ht="105">
      <c r="A47" s="28">
        <v>40</v>
      </c>
      <c r="B47" s="28"/>
      <c r="C47" s="866" t="s">
        <v>13295</v>
      </c>
      <c r="D47" s="866" t="s">
        <v>13296</v>
      </c>
      <c r="E47" s="866" t="s">
        <v>13297</v>
      </c>
      <c r="F47" s="169" t="s">
        <v>30</v>
      </c>
      <c r="G47" s="867" t="s">
        <v>31</v>
      </c>
      <c r="H47" s="816" t="s">
        <v>41</v>
      </c>
      <c r="I47" s="816" t="s">
        <v>6</v>
      </c>
      <c r="J47" s="866" t="s">
        <v>13298</v>
      </c>
      <c r="K47" s="28">
        <v>50000</v>
      </c>
      <c r="L47" s="28">
        <v>31500</v>
      </c>
      <c r="M47" s="169" t="s">
        <v>13204</v>
      </c>
      <c r="N47" s="866">
        <v>35000</v>
      </c>
      <c r="O47" s="28">
        <v>20</v>
      </c>
      <c r="P47" s="866">
        <v>35000</v>
      </c>
      <c r="Q47" s="28" t="s">
        <v>13299</v>
      </c>
      <c r="R47" s="28">
        <v>20</v>
      </c>
      <c r="S47" s="475" t="s">
        <v>13300</v>
      </c>
      <c r="T47" s="193" t="s">
        <v>13301</v>
      </c>
      <c r="U47" s="817" t="s">
        <v>13302</v>
      </c>
    </row>
    <row r="48" spans="1:21" ht="135">
      <c r="A48" s="28">
        <v>41</v>
      </c>
      <c r="B48" s="28"/>
      <c r="C48" s="866" t="s">
        <v>13303</v>
      </c>
      <c r="D48" s="866" t="s">
        <v>13304</v>
      </c>
      <c r="E48" s="866" t="s">
        <v>13305</v>
      </c>
      <c r="F48" s="169" t="s">
        <v>30</v>
      </c>
      <c r="G48" s="816" t="s">
        <v>1934</v>
      </c>
      <c r="H48" s="816" t="s">
        <v>32</v>
      </c>
      <c r="I48" s="816" t="s">
        <v>6</v>
      </c>
      <c r="J48" s="866" t="s">
        <v>8882</v>
      </c>
      <c r="K48" s="28">
        <v>50000</v>
      </c>
      <c r="L48" s="28">
        <v>31500</v>
      </c>
      <c r="M48" s="169" t="s">
        <v>13204</v>
      </c>
      <c r="N48" s="866">
        <v>35000</v>
      </c>
      <c r="O48" s="28">
        <v>20</v>
      </c>
      <c r="P48" s="866">
        <v>35000</v>
      </c>
      <c r="Q48" s="28" t="s">
        <v>13299</v>
      </c>
      <c r="R48" s="28">
        <v>20</v>
      </c>
      <c r="S48" s="475" t="s">
        <v>13306</v>
      </c>
      <c r="T48" s="817" t="s">
        <v>13307</v>
      </c>
      <c r="U48" s="817" t="s">
        <v>13308</v>
      </c>
    </row>
    <row r="49" spans="1:21" ht="90">
      <c r="A49" s="28">
        <v>42</v>
      </c>
      <c r="B49" s="28"/>
      <c r="C49" s="866" t="s">
        <v>13309</v>
      </c>
      <c r="D49" s="866" t="s">
        <v>13310</v>
      </c>
      <c r="E49" s="866" t="s">
        <v>13311</v>
      </c>
      <c r="F49" s="169" t="s">
        <v>30</v>
      </c>
      <c r="G49" s="867" t="s">
        <v>31</v>
      </c>
      <c r="H49" s="816" t="s">
        <v>41</v>
      </c>
      <c r="I49" s="816" t="s">
        <v>6</v>
      </c>
      <c r="J49" s="866" t="s">
        <v>8882</v>
      </c>
      <c r="K49" s="28">
        <v>50000</v>
      </c>
      <c r="L49" s="28">
        <v>31500</v>
      </c>
      <c r="M49" s="169" t="s">
        <v>13204</v>
      </c>
      <c r="N49" s="866">
        <v>35000</v>
      </c>
      <c r="O49" s="28">
        <v>20</v>
      </c>
      <c r="P49" s="866">
        <v>35000</v>
      </c>
      <c r="Q49" s="28" t="s">
        <v>13299</v>
      </c>
      <c r="R49" s="28">
        <v>20</v>
      </c>
      <c r="S49" s="475" t="s">
        <v>13312</v>
      </c>
      <c r="T49" s="817" t="s">
        <v>13313</v>
      </c>
      <c r="U49" s="817" t="s">
        <v>13314</v>
      </c>
    </row>
    <row r="50" spans="1:21" ht="90">
      <c r="A50" s="28">
        <v>43</v>
      </c>
      <c r="B50" s="28"/>
      <c r="C50" s="866" t="s">
        <v>3717</v>
      </c>
      <c r="D50" s="866" t="s">
        <v>13315</v>
      </c>
      <c r="E50" s="866" t="s">
        <v>13316</v>
      </c>
      <c r="F50" s="169" t="s">
        <v>30</v>
      </c>
      <c r="G50" s="867" t="s">
        <v>31</v>
      </c>
      <c r="H50" s="816" t="s">
        <v>32</v>
      </c>
      <c r="I50" s="816" t="s">
        <v>6</v>
      </c>
      <c r="J50" s="866" t="s">
        <v>4473</v>
      </c>
      <c r="K50" s="28">
        <v>50000</v>
      </c>
      <c r="L50" s="28">
        <v>31500</v>
      </c>
      <c r="M50" s="169" t="s">
        <v>13204</v>
      </c>
      <c r="N50" s="866">
        <v>35000</v>
      </c>
      <c r="O50" s="28">
        <v>20</v>
      </c>
      <c r="P50" s="866">
        <v>35000</v>
      </c>
      <c r="Q50" s="28" t="s">
        <v>13299</v>
      </c>
      <c r="R50" s="28">
        <v>20</v>
      </c>
      <c r="S50" s="476" t="s">
        <v>13317</v>
      </c>
      <c r="T50" s="480" t="s">
        <v>13318</v>
      </c>
      <c r="U50" s="480" t="s">
        <v>13319</v>
      </c>
    </row>
    <row r="51" spans="1:21" ht="75">
      <c r="A51" s="28">
        <v>44</v>
      </c>
      <c r="B51" s="28"/>
      <c r="C51" s="866" t="s">
        <v>13320</v>
      </c>
      <c r="D51" s="866" t="s">
        <v>4875</v>
      </c>
      <c r="E51" s="866" t="s">
        <v>13321</v>
      </c>
      <c r="F51" s="169" t="s">
        <v>30</v>
      </c>
      <c r="G51" s="867" t="s">
        <v>31</v>
      </c>
      <c r="H51" s="816" t="s">
        <v>32</v>
      </c>
      <c r="I51" s="816" t="s">
        <v>6</v>
      </c>
      <c r="J51" s="866" t="s">
        <v>8882</v>
      </c>
      <c r="K51" s="28">
        <v>50000</v>
      </c>
      <c r="L51" s="28">
        <v>31500</v>
      </c>
      <c r="M51" s="169" t="s">
        <v>13204</v>
      </c>
      <c r="N51" s="866">
        <v>35000</v>
      </c>
      <c r="O51" s="28">
        <v>20</v>
      </c>
      <c r="P51" s="866">
        <v>35000</v>
      </c>
      <c r="Q51" s="28" t="s">
        <v>13299</v>
      </c>
      <c r="R51" s="28">
        <v>20</v>
      </c>
      <c r="S51" s="476" t="s">
        <v>13322</v>
      </c>
      <c r="T51" s="480" t="s">
        <v>13323</v>
      </c>
      <c r="U51" s="480" t="s">
        <v>13324</v>
      </c>
    </row>
    <row r="52" spans="1:21" ht="90">
      <c r="A52" s="28">
        <v>45</v>
      </c>
      <c r="B52" s="28"/>
      <c r="C52" s="866" t="s">
        <v>13325</v>
      </c>
      <c r="D52" s="866" t="s">
        <v>13326</v>
      </c>
      <c r="E52" s="866" t="s">
        <v>13327</v>
      </c>
      <c r="F52" s="169" t="s">
        <v>30</v>
      </c>
      <c r="G52" s="867" t="s">
        <v>31</v>
      </c>
      <c r="H52" s="816" t="s">
        <v>32</v>
      </c>
      <c r="I52" s="816" t="s">
        <v>6</v>
      </c>
      <c r="J52" s="866" t="s">
        <v>8882</v>
      </c>
      <c r="K52" s="28">
        <v>50000</v>
      </c>
      <c r="L52" s="28">
        <v>31500</v>
      </c>
      <c r="M52" s="169" t="s">
        <v>13204</v>
      </c>
      <c r="N52" s="866">
        <v>35000</v>
      </c>
      <c r="O52" s="28">
        <v>20</v>
      </c>
      <c r="P52" s="866">
        <v>35000</v>
      </c>
      <c r="Q52" s="28" t="s">
        <v>13299</v>
      </c>
      <c r="R52" s="28">
        <v>20</v>
      </c>
      <c r="S52" s="476" t="s">
        <v>13328</v>
      </c>
      <c r="T52" s="480" t="s">
        <v>13329</v>
      </c>
      <c r="U52" s="480" t="s">
        <v>13330</v>
      </c>
    </row>
    <row r="53" spans="1:21" ht="90">
      <c r="A53" s="28">
        <v>46</v>
      </c>
      <c r="B53" s="28"/>
      <c r="C53" s="866" t="s">
        <v>4179</v>
      </c>
      <c r="D53" s="866" t="s">
        <v>3365</v>
      </c>
      <c r="E53" s="866" t="s">
        <v>13331</v>
      </c>
      <c r="F53" s="169" t="s">
        <v>30</v>
      </c>
      <c r="G53" s="867" t="s">
        <v>31</v>
      </c>
      <c r="H53" s="816" t="s">
        <v>41</v>
      </c>
      <c r="I53" s="816" t="s">
        <v>6</v>
      </c>
      <c r="J53" s="866" t="s">
        <v>3424</v>
      </c>
      <c r="K53" s="28">
        <v>50000</v>
      </c>
      <c r="L53" s="28">
        <v>31500</v>
      </c>
      <c r="M53" s="169" t="s">
        <v>13204</v>
      </c>
      <c r="N53" s="866">
        <v>35000</v>
      </c>
      <c r="O53" s="28">
        <v>20</v>
      </c>
      <c r="P53" s="866">
        <v>35000</v>
      </c>
      <c r="Q53" s="28" t="s">
        <v>13299</v>
      </c>
      <c r="R53" s="28">
        <v>20</v>
      </c>
      <c r="S53" s="476" t="s">
        <v>13332</v>
      </c>
      <c r="T53" s="480" t="s">
        <v>13333</v>
      </c>
      <c r="U53" s="480" t="s">
        <v>13334</v>
      </c>
    </row>
    <row r="54" spans="1:21" ht="105">
      <c r="A54" s="28">
        <v>47</v>
      </c>
      <c r="B54" s="28"/>
      <c r="C54" s="866" t="s">
        <v>13335</v>
      </c>
      <c r="D54" s="866" t="s">
        <v>13336</v>
      </c>
      <c r="E54" s="866" t="s">
        <v>13337</v>
      </c>
      <c r="F54" s="169" t="s">
        <v>30</v>
      </c>
      <c r="G54" s="867" t="s">
        <v>31</v>
      </c>
      <c r="H54" s="816" t="s">
        <v>32</v>
      </c>
      <c r="I54" s="816" t="s">
        <v>6</v>
      </c>
      <c r="J54" s="866" t="s">
        <v>4473</v>
      </c>
      <c r="K54" s="28">
        <v>50000</v>
      </c>
      <c r="L54" s="28">
        <v>31500</v>
      </c>
      <c r="M54" s="169" t="s">
        <v>13204</v>
      </c>
      <c r="N54" s="866">
        <v>35000</v>
      </c>
      <c r="O54" s="28">
        <v>20</v>
      </c>
      <c r="P54" s="866">
        <v>35000</v>
      </c>
      <c r="Q54" s="28" t="s">
        <v>13299</v>
      </c>
      <c r="R54" s="28">
        <v>20</v>
      </c>
      <c r="S54" s="475" t="s">
        <v>13338</v>
      </c>
      <c r="T54" s="480" t="s">
        <v>13339</v>
      </c>
      <c r="U54" s="480" t="s">
        <v>13340</v>
      </c>
    </row>
    <row r="55" spans="1:21" ht="105">
      <c r="A55" s="28">
        <v>48</v>
      </c>
      <c r="B55" s="28"/>
      <c r="C55" s="866" t="s">
        <v>13341</v>
      </c>
      <c r="D55" s="866" t="s">
        <v>13342</v>
      </c>
      <c r="E55" s="866" t="s">
        <v>13343</v>
      </c>
      <c r="F55" s="169" t="s">
        <v>30</v>
      </c>
      <c r="G55" s="867" t="s">
        <v>31</v>
      </c>
      <c r="H55" s="816" t="s">
        <v>32</v>
      </c>
      <c r="I55" s="816" t="s">
        <v>6</v>
      </c>
      <c r="J55" s="866" t="s">
        <v>3907</v>
      </c>
      <c r="K55" s="28">
        <v>200000</v>
      </c>
      <c r="L55" s="28">
        <v>126000</v>
      </c>
      <c r="M55" s="169" t="s">
        <v>13204</v>
      </c>
      <c r="N55" s="866">
        <v>140000</v>
      </c>
      <c r="O55" s="28">
        <v>20</v>
      </c>
      <c r="P55" s="866">
        <v>140000</v>
      </c>
      <c r="Q55" s="28" t="s">
        <v>13299</v>
      </c>
      <c r="R55" s="28">
        <v>20</v>
      </c>
      <c r="S55" s="475" t="s">
        <v>13344</v>
      </c>
      <c r="T55" s="480" t="s">
        <v>13345</v>
      </c>
      <c r="U55" s="480" t="s">
        <v>13346</v>
      </c>
    </row>
    <row r="56" spans="1:21" ht="135">
      <c r="A56" s="28">
        <v>49</v>
      </c>
      <c r="B56" s="28"/>
      <c r="C56" s="866" t="s">
        <v>13347</v>
      </c>
      <c r="D56" s="866" t="s">
        <v>13348</v>
      </c>
      <c r="E56" s="866" t="s">
        <v>13349</v>
      </c>
      <c r="F56" s="169" t="s">
        <v>30</v>
      </c>
      <c r="G56" s="867" t="s">
        <v>31</v>
      </c>
      <c r="H56" s="816" t="s">
        <v>32</v>
      </c>
      <c r="I56" s="816" t="s">
        <v>6</v>
      </c>
      <c r="J56" s="866" t="s">
        <v>4473</v>
      </c>
      <c r="K56" s="28">
        <v>50000</v>
      </c>
      <c r="L56" s="28">
        <v>31500</v>
      </c>
      <c r="M56" s="169" t="s">
        <v>13204</v>
      </c>
      <c r="N56" s="866">
        <v>35000</v>
      </c>
      <c r="O56" s="28">
        <v>20</v>
      </c>
      <c r="P56" s="866">
        <v>35000</v>
      </c>
      <c r="Q56" s="28" t="s">
        <v>13299</v>
      </c>
      <c r="R56" s="28">
        <v>20</v>
      </c>
      <c r="S56" s="475" t="s">
        <v>13350</v>
      </c>
      <c r="T56" s="480" t="s">
        <v>13351</v>
      </c>
      <c r="U56" s="480" t="s">
        <v>13352</v>
      </c>
    </row>
    <row r="57" spans="1:21" ht="105">
      <c r="A57" s="28">
        <v>50</v>
      </c>
      <c r="B57" s="28"/>
      <c r="C57" s="866" t="s">
        <v>4348</v>
      </c>
      <c r="D57" s="866" t="s">
        <v>4743</v>
      </c>
      <c r="E57" s="866" t="s">
        <v>13353</v>
      </c>
      <c r="F57" s="169" t="s">
        <v>30</v>
      </c>
      <c r="G57" s="867" t="s">
        <v>31</v>
      </c>
      <c r="H57" s="816" t="s">
        <v>32</v>
      </c>
      <c r="I57" s="816" t="s">
        <v>6</v>
      </c>
      <c r="J57" s="866" t="s">
        <v>4473</v>
      </c>
      <c r="K57" s="28">
        <v>50000</v>
      </c>
      <c r="L57" s="28">
        <v>31500</v>
      </c>
      <c r="M57" s="169" t="s">
        <v>13204</v>
      </c>
      <c r="N57" s="866">
        <v>35000</v>
      </c>
      <c r="O57" s="28">
        <v>20</v>
      </c>
      <c r="P57" s="866">
        <v>35000</v>
      </c>
      <c r="Q57" s="28" t="s">
        <v>13299</v>
      </c>
      <c r="R57" s="28">
        <v>20</v>
      </c>
      <c r="S57" s="475" t="s">
        <v>13354</v>
      </c>
      <c r="T57" s="480" t="s">
        <v>13355</v>
      </c>
      <c r="U57" s="480" t="s">
        <v>13356</v>
      </c>
    </row>
    <row r="58" spans="1:21" ht="90">
      <c r="A58" s="28">
        <v>51</v>
      </c>
      <c r="B58" s="28"/>
      <c r="C58" s="866" t="s">
        <v>13357</v>
      </c>
      <c r="D58" s="866" t="s">
        <v>3519</v>
      </c>
      <c r="E58" s="866" t="s">
        <v>13358</v>
      </c>
      <c r="F58" s="169" t="s">
        <v>30</v>
      </c>
      <c r="G58" s="867" t="s">
        <v>31</v>
      </c>
      <c r="H58" s="816" t="s">
        <v>32</v>
      </c>
      <c r="I58" s="816" t="s">
        <v>6</v>
      </c>
      <c r="J58" s="866" t="s">
        <v>4473</v>
      </c>
      <c r="K58" s="28">
        <v>50000</v>
      </c>
      <c r="L58" s="28">
        <v>31500</v>
      </c>
      <c r="M58" s="169" t="s">
        <v>13204</v>
      </c>
      <c r="N58" s="866">
        <v>35000</v>
      </c>
      <c r="O58" s="28">
        <v>20</v>
      </c>
      <c r="P58" s="866">
        <v>35000</v>
      </c>
      <c r="Q58" s="28" t="s">
        <v>13299</v>
      </c>
      <c r="R58" s="28">
        <v>20</v>
      </c>
      <c r="S58" s="475" t="s">
        <v>13359</v>
      </c>
      <c r="T58" s="480" t="s">
        <v>13360</v>
      </c>
      <c r="U58" s="480" t="s">
        <v>13361</v>
      </c>
    </row>
    <row r="59" spans="1:21" ht="75">
      <c r="A59" s="28">
        <v>52</v>
      </c>
      <c r="B59" s="28"/>
      <c r="C59" s="866" t="s">
        <v>13362</v>
      </c>
      <c r="D59" s="866" t="s">
        <v>13363</v>
      </c>
      <c r="E59" s="866" t="s">
        <v>13364</v>
      </c>
      <c r="F59" s="169" t="s">
        <v>30</v>
      </c>
      <c r="G59" s="867" t="s">
        <v>31</v>
      </c>
      <c r="H59" s="816" t="s">
        <v>32</v>
      </c>
      <c r="I59" s="816" t="s">
        <v>6</v>
      </c>
      <c r="J59" s="866" t="s">
        <v>4473</v>
      </c>
      <c r="K59" s="28">
        <v>50000</v>
      </c>
      <c r="L59" s="28">
        <v>31500</v>
      </c>
      <c r="M59" s="169" t="s">
        <v>13204</v>
      </c>
      <c r="N59" s="866">
        <v>35000</v>
      </c>
      <c r="O59" s="28">
        <v>20</v>
      </c>
      <c r="P59" s="866">
        <v>35000</v>
      </c>
      <c r="Q59" s="28" t="s">
        <v>13299</v>
      </c>
      <c r="R59" s="28">
        <v>20</v>
      </c>
      <c r="S59" s="475" t="s">
        <v>13365</v>
      </c>
      <c r="T59" s="480" t="s">
        <v>13366</v>
      </c>
      <c r="U59" s="480" t="s">
        <v>13367</v>
      </c>
    </row>
    <row r="60" spans="1:21" ht="120">
      <c r="A60" s="28">
        <v>53</v>
      </c>
      <c r="B60" s="28"/>
      <c r="C60" s="866" t="s">
        <v>4230</v>
      </c>
      <c r="D60" s="866" t="s">
        <v>13368</v>
      </c>
      <c r="E60" s="866" t="s">
        <v>13369</v>
      </c>
      <c r="F60" s="169" t="s">
        <v>30</v>
      </c>
      <c r="G60" s="867" t="s">
        <v>31</v>
      </c>
      <c r="H60" s="816" t="s">
        <v>32</v>
      </c>
      <c r="I60" s="816" t="s">
        <v>6</v>
      </c>
      <c r="J60" s="866" t="s">
        <v>13370</v>
      </c>
      <c r="K60" s="28">
        <v>50000</v>
      </c>
      <c r="L60" s="28">
        <v>31500</v>
      </c>
      <c r="M60" s="169" t="s">
        <v>13204</v>
      </c>
      <c r="N60" s="866">
        <v>35000</v>
      </c>
      <c r="O60" s="28">
        <v>20</v>
      </c>
      <c r="P60" s="866">
        <v>35000</v>
      </c>
      <c r="Q60" s="28" t="s">
        <v>13299</v>
      </c>
      <c r="R60" s="28">
        <v>20</v>
      </c>
      <c r="S60" s="475" t="s">
        <v>13371</v>
      </c>
      <c r="T60" s="480" t="s">
        <v>13372</v>
      </c>
      <c r="U60" s="480" t="s">
        <v>13373</v>
      </c>
    </row>
    <row r="61" spans="1:21" ht="105">
      <c r="A61" s="28">
        <v>54</v>
      </c>
      <c r="B61" s="28"/>
      <c r="C61" s="866" t="s">
        <v>13374</v>
      </c>
      <c r="D61" s="866" t="s">
        <v>13375</v>
      </c>
      <c r="E61" s="866" t="s">
        <v>13376</v>
      </c>
      <c r="F61" s="169" t="s">
        <v>30</v>
      </c>
      <c r="G61" s="867" t="s">
        <v>31</v>
      </c>
      <c r="H61" s="816" t="s">
        <v>32</v>
      </c>
      <c r="I61" s="816" t="s">
        <v>6</v>
      </c>
      <c r="J61" s="866" t="s">
        <v>4473</v>
      </c>
      <c r="K61" s="28">
        <v>50000</v>
      </c>
      <c r="L61" s="28">
        <v>31500</v>
      </c>
      <c r="M61" s="169" t="s">
        <v>13204</v>
      </c>
      <c r="N61" s="866">
        <v>35000</v>
      </c>
      <c r="O61" s="28">
        <v>20</v>
      </c>
      <c r="P61" s="866">
        <v>35000</v>
      </c>
      <c r="Q61" s="28" t="s">
        <v>13299</v>
      </c>
      <c r="R61" s="28">
        <v>20</v>
      </c>
      <c r="S61" s="475" t="s">
        <v>13377</v>
      </c>
      <c r="T61" s="480" t="s">
        <v>13378</v>
      </c>
      <c r="U61" s="480" t="s">
        <v>13379</v>
      </c>
    </row>
    <row r="62" spans="1:21" ht="105">
      <c r="A62" s="28">
        <v>55</v>
      </c>
      <c r="B62" s="28"/>
      <c r="C62" s="866" t="s">
        <v>13380</v>
      </c>
      <c r="D62" s="866" t="s">
        <v>13381</v>
      </c>
      <c r="E62" s="866" t="s">
        <v>13382</v>
      </c>
      <c r="F62" s="169" t="s">
        <v>30</v>
      </c>
      <c r="G62" s="867" t="s">
        <v>31</v>
      </c>
      <c r="H62" s="816" t="s">
        <v>41</v>
      </c>
      <c r="I62" s="816" t="s">
        <v>6</v>
      </c>
      <c r="J62" s="866" t="s">
        <v>3424</v>
      </c>
      <c r="K62" s="28">
        <v>50000</v>
      </c>
      <c r="L62" s="28">
        <v>31500</v>
      </c>
      <c r="M62" s="169" t="s">
        <v>13204</v>
      </c>
      <c r="N62" s="866">
        <v>35000</v>
      </c>
      <c r="O62" s="28">
        <v>20</v>
      </c>
      <c r="P62" s="866">
        <v>35000</v>
      </c>
      <c r="Q62" s="28" t="s">
        <v>13299</v>
      </c>
      <c r="R62" s="28">
        <v>20</v>
      </c>
      <c r="S62" s="475" t="s">
        <v>13383</v>
      </c>
      <c r="T62" s="480" t="s">
        <v>13384</v>
      </c>
      <c r="U62" s="480" t="s">
        <v>13385</v>
      </c>
    </row>
    <row r="63" spans="1:21" ht="150">
      <c r="A63" s="28">
        <v>56</v>
      </c>
      <c r="B63" s="28"/>
      <c r="C63" s="866" t="s">
        <v>13386</v>
      </c>
      <c r="D63" s="866" t="s">
        <v>13387</v>
      </c>
      <c r="E63" s="866" t="s">
        <v>13388</v>
      </c>
      <c r="F63" s="169" t="s">
        <v>30</v>
      </c>
      <c r="G63" s="867" t="s">
        <v>31</v>
      </c>
      <c r="H63" s="816" t="s">
        <v>41</v>
      </c>
      <c r="I63" s="816" t="s">
        <v>6</v>
      </c>
      <c r="J63" s="866" t="s">
        <v>4473</v>
      </c>
      <c r="K63" s="28">
        <v>50000</v>
      </c>
      <c r="L63" s="28">
        <v>31500</v>
      </c>
      <c r="M63" s="169" t="s">
        <v>13204</v>
      </c>
      <c r="N63" s="866">
        <v>35000</v>
      </c>
      <c r="O63" s="28">
        <v>20</v>
      </c>
      <c r="P63" s="866">
        <v>35000</v>
      </c>
      <c r="Q63" s="28" t="s">
        <v>13299</v>
      </c>
      <c r="R63" s="28">
        <v>20</v>
      </c>
      <c r="S63" s="475" t="s">
        <v>13389</v>
      </c>
      <c r="T63" s="480" t="s">
        <v>13390</v>
      </c>
      <c r="U63" s="480" t="s">
        <v>13391</v>
      </c>
    </row>
    <row r="64" spans="1:21" ht="150">
      <c r="A64" s="28">
        <v>57</v>
      </c>
      <c r="B64" s="28"/>
      <c r="C64" s="866" t="s">
        <v>13392</v>
      </c>
      <c r="D64" s="866" t="s">
        <v>13393</v>
      </c>
      <c r="E64" s="866" t="s">
        <v>13394</v>
      </c>
      <c r="F64" s="169" t="s">
        <v>30</v>
      </c>
      <c r="G64" s="867" t="s">
        <v>31</v>
      </c>
      <c r="H64" s="816" t="s">
        <v>41</v>
      </c>
      <c r="I64" s="816" t="s">
        <v>6</v>
      </c>
      <c r="J64" s="866" t="s">
        <v>3424</v>
      </c>
      <c r="K64" s="28">
        <v>50000</v>
      </c>
      <c r="L64" s="28">
        <v>31500</v>
      </c>
      <c r="M64" s="169" t="s">
        <v>13204</v>
      </c>
      <c r="N64" s="866">
        <v>35000</v>
      </c>
      <c r="O64" s="28">
        <v>20</v>
      </c>
      <c r="P64" s="866">
        <v>35000</v>
      </c>
      <c r="Q64" s="28" t="s">
        <v>13299</v>
      </c>
      <c r="R64" s="28">
        <v>20</v>
      </c>
      <c r="S64" s="475" t="s">
        <v>13395</v>
      </c>
      <c r="T64" s="480" t="s">
        <v>13396</v>
      </c>
      <c r="U64" s="480" t="s">
        <v>13397</v>
      </c>
    </row>
    <row r="65" spans="1:21" ht="90">
      <c r="A65" s="28">
        <v>58</v>
      </c>
      <c r="B65" s="28"/>
      <c r="C65" s="866" t="s">
        <v>13398</v>
      </c>
      <c r="D65" s="866" t="s">
        <v>3353</v>
      </c>
      <c r="E65" s="866" t="s">
        <v>13399</v>
      </c>
      <c r="F65" s="169" t="s">
        <v>30</v>
      </c>
      <c r="G65" s="867" t="s">
        <v>31</v>
      </c>
      <c r="H65" s="816" t="s">
        <v>41</v>
      </c>
      <c r="I65" s="816" t="s">
        <v>6</v>
      </c>
      <c r="J65" s="866" t="s">
        <v>4473</v>
      </c>
      <c r="K65" s="28">
        <v>50000</v>
      </c>
      <c r="L65" s="28">
        <v>31500</v>
      </c>
      <c r="M65" s="169" t="s">
        <v>13204</v>
      </c>
      <c r="N65" s="866">
        <v>35000</v>
      </c>
      <c r="O65" s="28">
        <v>20</v>
      </c>
      <c r="P65" s="866">
        <v>35000</v>
      </c>
      <c r="Q65" s="28" t="s">
        <v>13299</v>
      </c>
      <c r="R65" s="28">
        <v>20</v>
      </c>
      <c r="S65" s="475" t="s">
        <v>13400</v>
      </c>
      <c r="T65" s="480" t="s">
        <v>13401</v>
      </c>
      <c r="U65" s="480" t="s">
        <v>13402</v>
      </c>
    </row>
    <row r="66" spans="1:21" ht="105">
      <c r="A66" s="28">
        <v>59</v>
      </c>
      <c r="B66" s="28"/>
      <c r="C66" s="866" t="s">
        <v>3471</v>
      </c>
      <c r="D66" s="866" t="s">
        <v>3537</v>
      </c>
      <c r="E66" s="866" t="s">
        <v>13403</v>
      </c>
      <c r="F66" s="169" t="s">
        <v>30</v>
      </c>
      <c r="G66" s="867" t="s">
        <v>31</v>
      </c>
      <c r="H66" s="816" t="s">
        <v>32</v>
      </c>
      <c r="I66" s="816" t="s">
        <v>6</v>
      </c>
      <c r="J66" s="866" t="s">
        <v>8882</v>
      </c>
      <c r="K66" s="28">
        <v>50000</v>
      </c>
      <c r="L66" s="28">
        <v>31500</v>
      </c>
      <c r="M66" s="169" t="s">
        <v>13204</v>
      </c>
      <c r="N66" s="866">
        <v>35000</v>
      </c>
      <c r="O66" s="28">
        <v>20</v>
      </c>
      <c r="P66" s="866">
        <v>35000</v>
      </c>
      <c r="Q66" s="28" t="s">
        <v>13299</v>
      </c>
      <c r="R66" s="28">
        <v>20</v>
      </c>
      <c r="S66" s="475" t="s">
        <v>13404</v>
      </c>
      <c r="T66" s="480" t="s">
        <v>13405</v>
      </c>
      <c r="U66" s="480" t="s">
        <v>13406</v>
      </c>
    </row>
    <row r="67" spans="1:21" ht="75">
      <c r="A67" s="28">
        <v>60</v>
      </c>
      <c r="B67" s="28"/>
      <c r="C67" s="866" t="s">
        <v>13407</v>
      </c>
      <c r="D67" s="866" t="s">
        <v>4875</v>
      </c>
      <c r="E67" s="866" t="s">
        <v>13321</v>
      </c>
      <c r="F67" s="169" t="s">
        <v>30</v>
      </c>
      <c r="G67" s="867" t="s">
        <v>31</v>
      </c>
      <c r="H67" s="816" t="s">
        <v>41</v>
      </c>
      <c r="I67" s="816" t="s">
        <v>6</v>
      </c>
      <c r="J67" s="866" t="s">
        <v>8882</v>
      </c>
      <c r="K67" s="28">
        <v>50000</v>
      </c>
      <c r="L67" s="28">
        <v>31500</v>
      </c>
      <c r="M67" s="169" t="s">
        <v>13204</v>
      </c>
      <c r="N67" s="866">
        <v>35000</v>
      </c>
      <c r="O67" s="28">
        <v>20</v>
      </c>
      <c r="P67" s="866">
        <v>35000</v>
      </c>
      <c r="Q67" s="28" t="s">
        <v>13299</v>
      </c>
      <c r="R67" s="28">
        <v>20</v>
      </c>
      <c r="S67" s="475" t="s">
        <v>13408</v>
      </c>
      <c r="T67" s="480" t="s">
        <v>13409</v>
      </c>
      <c r="U67" s="480" t="s">
        <v>13410</v>
      </c>
    </row>
    <row r="68" spans="1:21" ht="120">
      <c r="A68" s="28">
        <v>61</v>
      </c>
      <c r="B68" s="28"/>
      <c r="C68" s="866" t="s">
        <v>13411</v>
      </c>
      <c r="D68" s="866" t="s">
        <v>6202</v>
      </c>
      <c r="E68" s="866" t="s">
        <v>13412</v>
      </c>
      <c r="F68" s="169" t="s">
        <v>30</v>
      </c>
      <c r="G68" s="867" t="s">
        <v>31</v>
      </c>
      <c r="H68" s="816" t="s">
        <v>41</v>
      </c>
      <c r="I68" s="816" t="s">
        <v>6</v>
      </c>
      <c r="J68" s="866" t="s">
        <v>8882</v>
      </c>
      <c r="K68" s="28">
        <v>50000</v>
      </c>
      <c r="L68" s="28">
        <v>31500</v>
      </c>
      <c r="M68" s="169" t="s">
        <v>13204</v>
      </c>
      <c r="N68" s="866">
        <v>35000</v>
      </c>
      <c r="O68" s="28">
        <v>20</v>
      </c>
      <c r="P68" s="866">
        <v>35000</v>
      </c>
      <c r="Q68" s="28" t="s">
        <v>13299</v>
      </c>
      <c r="R68" s="28">
        <v>20</v>
      </c>
      <c r="S68" s="475" t="s">
        <v>13413</v>
      </c>
      <c r="T68" s="480" t="s">
        <v>13414</v>
      </c>
      <c r="U68" s="480" t="s">
        <v>13415</v>
      </c>
    </row>
    <row r="69" spans="1:21" ht="105">
      <c r="A69" s="28">
        <v>62</v>
      </c>
      <c r="B69" s="28"/>
      <c r="C69" s="866" t="s">
        <v>13416</v>
      </c>
      <c r="D69" s="866" t="s">
        <v>13417</v>
      </c>
      <c r="E69" s="866" t="s">
        <v>13418</v>
      </c>
      <c r="F69" s="169" t="s">
        <v>30</v>
      </c>
      <c r="G69" s="867" t="s">
        <v>31</v>
      </c>
      <c r="H69" s="816" t="s">
        <v>41</v>
      </c>
      <c r="I69" s="816" t="s">
        <v>6</v>
      </c>
      <c r="J69" s="866" t="s">
        <v>8882</v>
      </c>
      <c r="K69" s="28">
        <v>50000</v>
      </c>
      <c r="L69" s="28">
        <v>31500</v>
      </c>
      <c r="M69" s="169" t="s">
        <v>13204</v>
      </c>
      <c r="N69" s="866">
        <v>35000</v>
      </c>
      <c r="O69" s="28">
        <v>20</v>
      </c>
      <c r="P69" s="866">
        <v>35000</v>
      </c>
      <c r="Q69" s="28" t="s">
        <v>13299</v>
      </c>
      <c r="R69" s="28">
        <v>20</v>
      </c>
      <c r="S69" s="475" t="s">
        <v>13419</v>
      </c>
      <c r="T69" s="480" t="s">
        <v>13420</v>
      </c>
      <c r="U69" s="480" t="s">
        <v>13421</v>
      </c>
    </row>
    <row r="70" spans="1:21" ht="90">
      <c r="A70" s="28">
        <v>63</v>
      </c>
      <c r="B70" s="28"/>
      <c r="C70" s="866" t="s">
        <v>13422</v>
      </c>
      <c r="D70" s="866" t="s">
        <v>13423</v>
      </c>
      <c r="E70" s="866" t="s">
        <v>13424</v>
      </c>
      <c r="F70" s="169" t="s">
        <v>30</v>
      </c>
      <c r="G70" s="867" t="s">
        <v>31</v>
      </c>
      <c r="H70" s="816" t="s">
        <v>32</v>
      </c>
      <c r="I70" s="816" t="s">
        <v>6</v>
      </c>
      <c r="J70" s="866" t="s">
        <v>8882</v>
      </c>
      <c r="K70" s="28">
        <v>50000</v>
      </c>
      <c r="L70" s="28">
        <v>31500</v>
      </c>
      <c r="M70" s="169" t="s">
        <v>13204</v>
      </c>
      <c r="N70" s="866">
        <v>35000</v>
      </c>
      <c r="O70" s="28">
        <v>20</v>
      </c>
      <c r="P70" s="866">
        <v>35000</v>
      </c>
      <c r="Q70" s="28" t="s">
        <v>13299</v>
      </c>
      <c r="R70" s="28">
        <v>20</v>
      </c>
      <c r="S70" s="475" t="s">
        <v>13425</v>
      </c>
      <c r="T70" s="480" t="s">
        <v>13426</v>
      </c>
      <c r="U70" s="480" t="s">
        <v>13427</v>
      </c>
    </row>
    <row r="71" spans="1:21" ht="75">
      <c r="A71" s="28">
        <v>64</v>
      </c>
      <c r="B71" s="28"/>
      <c r="C71" s="866" t="s">
        <v>13428</v>
      </c>
      <c r="D71" s="866" t="s">
        <v>13429</v>
      </c>
      <c r="E71" s="866" t="s">
        <v>13430</v>
      </c>
      <c r="F71" s="169" t="s">
        <v>30</v>
      </c>
      <c r="G71" s="867" t="s">
        <v>31</v>
      </c>
      <c r="H71" s="816" t="s">
        <v>32</v>
      </c>
      <c r="I71" s="816" t="s">
        <v>6</v>
      </c>
      <c r="J71" s="866" t="s">
        <v>8882</v>
      </c>
      <c r="K71" s="28">
        <v>50000</v>
      </c>
      <c r="L71" s="28">
        <v>31500</v>
      </c>
      <c r="M71" s="169" t="s">
        <v>13204</v>
      </c>
      <c r="N71" s="866">
        <v>35000</v>
      </c>
      <c r="O71" s="28">
        <v>20</v>
      </c>
      <c r="P71" s="866">
        <v>35000</v>
      </c>
      <c r="Q71" s="28" t="s">
        <v>13299</v>
      </c>
      <c r="R71" s="28">
        <v>20</v>
      </c>
      <c r="S71" s="475" t="s">
        <v>13431</v>
      </c>
      <c r="T71" s="480" t="s">
        <v>13432</v>
      </c>
      <c r="U71" s="480" t="s">
        <v>13433</v>
      </c>
    </row>
    <row r="72" spans="1:21" ht="120">
      <c r="A72" s="28">
        <v>65</v>
      </c>
      <c r="B72" s="28"/>
      <c r="C72" s="866" t="s">
        <v>13434</v>
      </c>
      <c r="D72" s="866" t="s">
        <v>13435</v>
      </c>
      <c r="E72" s="866" t="s">
        <v>13436</v>
      </c>
      <c r="F72" s="169" t="s">
        <v>30</v>
      </c>
      <c r="G72" s="867" t="s">
        <v>31</v>
      </c>
      <c r="H72" s="816" t="s">
        <v>41</v>
      </c>
      <c r="I72" s="816" t="s">
        <v>6</v>
      </c>
      <c r="J72" s="866" t="s">
        <v>8882</v>
      </c>
      <c r="K72" s="28">
        <v>50000</v>
      </c>
      <c r="L72" s="28">
        <v>31500</v>
      </c>
      <c r="M72" s="169" t="s">
        <v>13204</v>
      </c>
      <c r="N72" s="866">
        <v>35000</v>
      </c>
      <c r="O72" s="28">
        <v>20</v>
      </c>
      <c r="P72" s="866">
        <v>35000</v>
      </c>
      <c r="Q72" s="28" t="s">
        <v>13299</v>
      </c>
      <c r="R72" s="28">
        <v>20</v>
      </c>
      <c r="S72" s="475" t="s">
        <v>13437</v>
      </c>
      <c r="T72" s="480" t="s">
        <v>13438</v>
      </c>
      <c r="U72" s="480" t="s">
        <v>13439</v>
      </c>
    </row>
    <row r="73" spans="1:21" ht="120">
      <c r="A73" s="28">
        <v>66</v>
      </c>
      <c r="B73" s="28"/>
      <c r="C73" s="866" t="s">
        <v>13440</v>
      </c>
      <c r="D73" s="866" t="s">
        <v>8225</v>
      </c>
      <c r="E73" s="866" t="s">
        <v>13441</v>
      </c>
      <c r="F73" s="169" t="s">
        <v>30</v>
      </c>
      <c r="G73" s="867" t="s">
        <v>31</v>
      </c>
      <c r="H73" s="816" t="s">
        <v>41</v>
      </c>
      <c r="I73" s="816" t="s">
        <v>6</v>
      </c>
      <c r="J73" s="866" t="s">
        <v>4473</v>
      </c>
      <c r="K73" s="28">
        <v>50000</v>
      </c>
      <c r="L73" s="28">
        <v>31500</v>
      </c>
      <c r="M73" s="169" t="s">
        <v>13204</v>
      </c>
      <c r="N73" s="866">
        <v>35000</v>
      </c>
      <c r="O73" s="28">
        <v>20</v>
      </c>
      <c r="P73" s="866">
        <v>35000</v>
      </c>
      <c r="Q73" s="28" t="s">
        <v>13299</v>
      </c>
      <c r="R73" s="28">
        <v>20</v>
      </c>
      <c r="S73" s="475" t="s">
        <v>13442</v>
      </c>
      <c r="T73" s="480" t="s">
        <v>13443</v>
      </c>
      <c r="U73" s="480" t="s">
        <v>13444</v>
      </c>
    </row>
    <row r="74" spans="1:21" ht="90">
      <c r="A74" s="28">
        <v>67</v>
      </c>
      <c r="B74" s="28"/>
      <c r="C74" s="866" t="s">
        <v>9435</v>
      </c>
      <c r="D74" s="866" t="s">
        <v>3519</v>
      </c>
      <c r="E74" s="866" t="s">
        <v>13358</v>
      </c>
      <c r="F74" s="169" t="s">
        <v>30</v>
      </c>
      <c r="G74" s="867" t="s">
        <v>31</v>
      </c>
      <c r="H74" s="816" t="s">
        <v>32</v>
      </c>
      <c r="I74" s="816" t="s">
        <v>6</v>
      </c>
      <c r="J74" s="866" t="s">
        <v>4473</v>
      </c>
      <c r="K74" s="28">
        <v>50000</v>
      </c>
      <c r="L74" s="28">
        <v>31500</v>
      </c>
      <c r="M74" s="169" t="s">
        <v>13204</v>
      </c>
      <c r="N74" s="866">
        <v>35000</v>
      </c>
      <c r="O74" s="28">
        <v>20</v>
      </c>
      <c r="P74" s="866">
        <v>35000</v>
      </c>
      <c r="Q74" s="28" t="s">
        <v>13299</v>
      </c>
      <c r="R74" s="28">
        <v>20</v>
      </c>
      <c r="S74" s="475" t="s">
        <v>13445</v>
      </c>
      <c r="T74" s="480" t="s">
        <v>13446</v>
      </c>
      <c r="U74" s="480" t="s">
        <v>13447</v>
      </c>
    </row>
    <row r="75" spans="1:21" ht="120">
      <c r="A75" s="28">
        <v>68</v>
      </c>
      <c r="B75" s="28"/>
      <c r="C75" s="866" t="s">
        <v>4848</v>
      </c>
      <c r="D75" s="866" t="s">
        <v>6184</v>
      </c>
      <c r="E75" s="866" t="s">
        <v>13448</v>
      </c>
      <c r="F75" s="169" t="s">
        <v>30</v>
      </c>
      <c r="G75" s="867" t="s">
        <v>31</v>
      </c>
      <c r="H75" s="816" t="s">
        <v>32</v>
      </c>
      <c r="I75" s="816" t="s">
        <v>6</v>
      </c>
      <c r="J75" s="866" t="s">
        <v>4473</v>
      </c>
      <c r="K75" s="28">
        <v>50000</v>
      </c>
      <c r="L75" s="28">
        <v>31500</v>
      </c>
      <c r="M75" s="169" t="s">
        <v>13204</v>
      </c>
      <c r="N75" s="866">
        <v>35000</v>
      </c>
      <c r="O75" s="28">
        <v>20</v>
      </c>
      <c r="P75" s="866">
        <v>35000</v>
      </c>
      <c r="Q75" s="28" t="s">
        <v>13299</v>
      </c>
      <c r="R75" s="28">
        <v>20</v>
      </c>
      <c r="S75" s="475" t="s">
        <v>13449</v>
      </c>
      <c r="T75" s="480" t="s">
        <v>13450</v>
      </c>
      <c r="U75" s="480" t="s">
        <v>13451</v>
      </c>
    </row>
    <row r="76" spans="1:21" ht="90">
      <c r="A76" s="28">
        <v>69</v>
      </c>
      <c r="B76" s="28"/>
      <c r="C76" s="866" t="s">
        <v>13452</v>
      </c>
      <c r="D76" s="866" t="s">
        <v>13423</v>
      </c>
      <c r="E76" s="866" t="s">
        <v>13424</v>
      </c>
      <c r="F76" s="169" t="s">
        <v>30</v>
      </c>
      <c r="G76" s="867" t="s">
        <v>31</v>
      </c>
      <c r="H76" s="816" t="s">
        <v>41</v>
      </c>
      <c r="I76" s="816" t="s">
        <v>6</v>
      </c>
      <c r="J76" s="866" t="s">
        <v>8882</v>
      </c>
      <c r="K76" s="28">
        <v>50000</v>
      </c>
      <c r="L76" s="28">
        <v>31500</v>
      </c>
      <c r="M76" s="169" t="s">
        <v>13204</v>
      </c>
      <c r="N76" s="866">
        <v>35000</v>
      </c>
      <c r="O76" s="28">
        <v>20</v>
      </c>
      <c r="P76" s="866">
        <v>35000</v>
      </c>
      <c r="Q76" s="28" t="s">
        <v>13299</v>
      </c>
      <c r="R76" s="28">
        <v>20</v>
      </c>
      <c r="S76" s="475" t="s">
        <v>13453</v>
      </c>
      <c r="T76" s="480" t="s">
        <v>13454</v>
      </c>
      <c r="U76" s="480" t="s">
        <v>13455</v>
      </c>
    </row>
    <row r="77" spans="1:21" ht="75">
      <c r="A77" s="28">
        <v>70</v>
      </c>
      <c r="B77" s="28"/>
      <c r="C77" s="866" t="s">
        <v>3717</v>
      </c>
      <c r="D77" s="866" t="s">
        <v>4499</v>
      </c>
      <c r="E77" s="866" t="s">
        <v>13456</v>
      </c>
      <c r="F77" s="169" t="s">
        <v>30</v>
      </c>
      <c r="G77" s="867" t="s">
        <v>31</v>
      </c>
      <c r="H77" s="816" t="s">
        <v>32</v>
      </c>
      <c r="I77" s="816" t="s">
        <v>6</v>
      </c>
      <c r="J77" s="866" t="s">
        <v>3424</v>
      </c>
      <c r="K77" s="28">
        <v>50000</v>
      </c>
      <c r="L77" s="28">
        <v>31500</v>
      </c>
      <c r="M77" s="169" t="s">
        <v>13204</v>
      </c>
      <c r="N77" s="866">
        <v>35000</v>
      </c>
      <c r="O77" s="28">
        <v>20</v>
      </c>
      <c r="P77" s="866">
        <v>35000</v>
      </c>
      <c r="Q77" s="28" t="s">
        <v>13299</v>
      </c>
      <c r="R77" s="28">
        <v>20</v>
      </c>
      <c r="S77" s="475" t="s">
        <v>13457</v>
      </c>
      <c r="T77" s="480" t="s">
        <v>13458</v>
      </c>
      <c r="U77" s="480" t="s">
        <v>13459</v>
      </c>
    </row>
    <row r="78" spans="1:21" ht="135">
      <c r="A78" s="28">
        <v>71</v>
      </c>
      <c r="B78" s="28"/>
      <c r="C78" s="872" t="s">
        <v>13460</v>
      </c>
      <c r="D78" s="866" t="s">
        <v>13461</v>
      </c>
      <c r="E78" s="866" t="s">
        <v>13462</v>
      </c>
      <c r="F78" s="169" t="s">
        <v>30</v>
      </c>
      <c r="G78" s="867" t="s">
        <v>31</v>
      </c>
      <c r="H78" s="816" t="s">
        <v>32</v>
      </c>
      <c r="I78" s="816" t="s">
        <v>6</v>
      </c>
      <c r="J78" s="866" t="s">
        <v>4473</v>
      </c>
      <c r="K78" s="28">
        <v>50000</v>
      </c>
      <c r="L78" s="28">
        <v>31500</v>
      </c>
      <c r="M78" s="169" t="s">
        <v>13204</v>
      </c>
      <c r="N78" s="866">
        <v>35000</v>
      </c>
      <c r="O78" s="28">
        <v>20</v>
      </c>
      <c r="P78" s="866">
        <v>35000</v>
      </c>
      <c r="Q78" s="28" t="s">
        <v>13299</v>
      </c>
      <c r="R78" s="28">
        <v>20</v>
      </c>
      <c r="S78" s="475" t="s">
        <v>13463</v>
      </c>
      <c r="T78" s="480" t="s">
        <v>13464</v>
      </c>
      <c r="U78" s="480" t="s">
        <v>13465</v>
      </c>
    </row>
    <row r="79" spans="1:21" ht="75">
      <c r="A79" s="28">
        <v>72</v>
      </c>
      <c r="B79" s="28"/>
      <c r="C79" s="866" t="s">
        <v>13466</v>
      </c>
      <c r="D79" s="866" t="s">
        <v>4971</v>
      </c>
      <c r="E79" s="866" t="s">
        <v>13467</v>
      </c>
      <c r="F79" s="169" t="s">
        <v>30</v>
      </c>
      <c r="G79" s="867" t="s">
        <v>31</v>
      </c>
      <c r="H79" s="816" t="s">
        <v>32</v>
      </c>
      <c r="I79" s="816" t="s">
        <v>6</v>
      </c>
      <c r="J79" s="866" t="s">
        <v>4473</v>
      </c>
      <c r="K79" s="28">
        <v>50000</v>
      </c>
      <c r="L79" s="28">
        <v>31500</v>
      </c>
      <c r="M79" s="169" t="s">
        <v>13204</v>
      </c>
      <c r="N79" s="866">
        <v>35000</v>
      </c>
      <c r="O79" s="28">
        <v>20</v>
      </c>
      <c r="P79" s="866">
        <v>35000</v>
      </c>
      <c r="Q79" s="28" t="s">
        <v>13299</v>
      </c>
      <c r="R79" s="28">
        <v>20</v>
      </c>
      <c r="S79" s="475" t="s">
        <v>13468</v>
      </c>
      <c r="T79" s="480" t="s">
        <v>13469</v>
      </c>
      <c r="U79" s="480" t="s">
        <v>13470</v>
      </c>
    </row>
    <row r="80" spans="1:21" ht="105">
      <c r="A80" s="28">
        <v>73</v>
      </c>
      <c r="B80" s="28"/>
      <c r="C80" s="866" t="s">
        <v>4749</v>
      </c>
      <c r="D80" s="866" t="s">
        <v>9732</v>
      </c>
      <c r="E80" s="866" t="s">
        <v>13471</v>
      </c>
      <c r="F80" s="169" t="s">
        <v>30</v>
      </c>
      <c r="G80" s="867" t="s">
        <v>31</v>
      </c>
      <c r="H80" s="816" t="s">
        <v>32</v>
      </c>
      <c r="I80" s="816" t="s">
        <v>6</v>
      </c>
      <c r="J80" s="866" t="s">
        <v>13472</v>
      </c>
      <c r="K80" s="28">
        <v>50000</v>
      </c>
      <c r="L80" s="28">
        <v>31500</v>
      </c>
      <c r="M80" s="169" t="s">
        <v>13204</v>
      </c>
      <c r="N80" s="866">
        <v>35000</v>
      </c>
      <c r="O80" s="28">
        <v>20</v>
      </c>
      <c r="P80" s="866">
        <v>35000</v>
      </c>
      <c r="Q80" s="28" t="s">
        <v>13299</v>
      </c>
      <c r="R80" s="28">
        <v>20</v>
      </c>
      <c r="S80" s="475" t="s">
        <v>13473</v>
      </c>
      <c r="T80" s="480" t="s">
        <v>13474</v>
      </c>
      <c r="U80" s="480" t="s">
        <v>13475</v>
      </c>
    </row>
    <row r="81" spans="1:21" ht="105">
      <c r="A81" s="28">
        <v>74</v>
      </c>
      <c r="B81" s="28"/>
      <c r="C81" s="866" t="s">
        <v>13476</v>
      </c>
      <c r="D81" s="866" t="s">
        <v>11586</v>
      </c>
      <c r="E81" s="866" t="s">
        <v>12295</v>
      </c>
      <c r="F81" s="169" t="s">
        <v>30</v>
      </c>
      <c r="G81" s="867" t="s">
        <v>31</v>
      </c>
      <c r="H81" s="816" t="s">
        <v>32</v>
      </c>
      <c r="I81" s="816" t="s">
        <v>6</v>
      </c>
      <c r="J81" s="866" t="s">
        <v>4473</v>
      </c>
      <c r="K81" s="28">
        <v>50000</v>
      </c>
      <c r="L81" s="28">
        <v>31500</v>
      </c>
      <c r="M81" s="169" t="s">
        <v>13204</v>
      </c>
      <c r="N81" s="866">
        <v>35000</v>
      </c>
      <c r="O81" s="28">
        <v>20</v>
      </c>
      <c r="P81" s="866">
        <v>35000</v>
      </c>
      <c r="Q81" s="28" t="s">
        <v>13299</v>
      </c>
      <c r="R81" s="28">
        <v>20</v>
      </c>
      <c r="S81" s="475" t="s">
        <v>13477</v>
      </c>
      <c r="T81" s="480" t="s">
        <v>13478</v>
      </c>
      <c r="U81" s="480" t="s">
        <v>13479</v>
      </c>
    </row>
    <row r="82" spans="1:21" ht="75">
      <c r="A82" s="28">
        <v>75</v>
      </c>
      <c r="B82" s="28"/>
      <c r="C82" s="866" t="s">
        <v>13480</v>
      </c>
      <c r="D82" s="866" t="s">
        <v>4174</v>
      </c>
      <c r="E82" s="866" t="s">
        <v>13481</v>
      </c>
      <c r="F82" s="169" t="s">
        <v>30</v>
      </c>
      <c r="G82" s="867" t="s">
        <v>31</v>
      </c>
      <c r="H82" s="816" t="s">
        <v>32</v>
      </c>
      <c r="I82" s="816" t="s">
        <v>6</v>
      </c>
      <c r="J82" s="866" t="s">
        <v>4473</v>
      </c>
      <c r="K82" s="28">
        <v>50000</v>
      </c>
      <c r="L82" s="28">
        <v>31500</v>
      </c>
      <c r="M82" s="169" t="s">
        <v>13204</v>
      </c>
      <c r="N82" s="866">
        <v>35000</v>
      </c>
      <c r="O82" s="28">
        <v>20</v>
      </c>
      <c r="P82" s="866">
        <v>35000</v>
      </c>
      <c r="Q82" s="28" t="s">
        <v>13299</v>
      </c>
      <c r="R82" s="28">
        <v>20</v>
      </c>
      <c r="S82" s="475" t="s">
        <v>13482</v>
      </c>
      <c r="T82" s="480" t="s">
        <v>13483</v>
      </c>
      <c r="U82" s="480" t="s">
        <v>13484</v>
      </c>
    </row>
    <row r="83" spans="1:21" ht="90">
      <c r="A83" s="28">
        <v>76</v>
      </c>
      <c r="B83" s="28"/>
      <c r="C83" s="872" t="s">
        <v>13485</v>
      </c>
      <c r="D83" s="866" t="s">
        <v>4848</v>
      </c>
      <c r="E83" s="866" t="s">
        <v>13486</v>
      </c>
      <c r="F83" s="169" t="s">
        <v>30</v>
      </c>
      <c r="G83" s="867" t="s">
        <v>31</v>
      </c>
      <c r="H83" s="816" t="s">
        <v>41</v>
      </c>
      <c r="I83" s="816" t="s">
        <v>6</v>
      </c>
      <c r="J83" s="866" t="s">
        <v>8882</v>
      </c>
      <c r="K83" s="28">
        <v>50000</v>
      </c>
      <c r="L83" s="28">
        <v>31500</v>
      </c>
      <c r="M83" s="169" t="s">
        <v>13204</v>
      </c>
      <c r="N83" s="866">
        <v>35000</v>
      </c>
      <c r="O83" s="28">
        <v>20</v>
      </c>
      <c r="P83" s="866">
        <v>35000</v>
      </c>
      <c r="Q83" s="28" t="s">
        <v>13299</v>
      </c>
      <c r="R83" s="28">
        <v>20</v>
      </c>
      <c r="S83" s="193" t="s">
        <v>13487</v>
      </c>
      <c r="T83" s="480" t="s">
        <v>13488</v>
      </c>
      <c r="U83" s="480" t="s">
        <v>13489</v>
      </c>
    </row>
    <row r="84" spans="1:21" ht="150">
      <c r="A84" s="28">
        <v>77</v>
      </c>
      <c r="B84" s="28"/>
      <c r="C84" s="866" t="s">
        <v>4179</v>
      </c>
      <c r="D84" s="866" t="s">
        <v>10047</v>
      </c>
      <c r="E84" s="866" t="s">
        <v>13490</v>
      </c>
      <c r="F84" s="169" t="s">
        <v>30</v>
      </c>
      <c r="G84" s="867" t="s">
        <v>31</v>
      </c>
      <c r="H84" s="816" t="s">
        <v>32</v>
      </c>
      <c r="I84" s="816" t="s">
        <v>6</v>
      </c>
      <c r="J84" s="866" t="s">
        <v>4473</v>
      </c>
      <c r="K84" s="28">
        <v>50000</v>
      </c>
      <c r="L84" s="28">
        <v>31500</v>
      </c>
      <c r="M84" s="169" t="s">
        <v>13204</v>
      </c>
      <c r="N84" s="866">
        <v>35000</v>
      </c>
      <c r="O84" s="28">
        <v>20</v>
      </c>
      <c r="P84" s="866">
        <v>35000</v>
      </c>
      <c r="Q84" s="28" t="s">
        <v>13299</v>
      </c>
      <c r="R84" s="28">
        <v>20</v>
      </c>
      <c r="S84" s="475" t="s">
        <v>13491</v>
      </c>
      <c r="T84" s="480" t="s">
        <v>13492</v>
      </c>
      <c r="U84" s="480" t="s">
        <v>13493</v>
      </c>
    </row>
    <row r="85" spans="1:21" ht="90">
      <c r="A85" s="28">
        <v>78</v>
      </c>
      <c r="B85" s="28"/>
      <c r="C85" s="866" t="s">
        <v>13494</v>
      </c>
      <c r="D85" s="866" t="s">
        <v>13495</v>
      </c>
      <c r="E85" s="866" t="s">
        <v>13399</v>
      </c>
      <c r="F85" s="169" t="s">
        <v>30</v>
      </c>
      <c r="G85" s="867" t="s">
        <v>31</v>
      </c>
      <c r="H85" s="816" t="s">
        <v>41</v>
      </c>
      <c r="I85" s="816" t="s">
        <v>6</v>
      </c>
      <c r="J85" s="866" t="s">
        <v>4473</v>
      </c>
      <c r="K85" s="28">
        <v>50000</v>
      </c>
      <c r="L85" s="28">
        <v>31500</v>
      </c>
      <c r="M85" s="169" t="s">
        <v>13204</v>
      </c>
      <c r="N85" s="866">
        <v>35000</v>
      </c>
      <c r="O85" s="28">
        <v>20</v>
      </c>
      <c r="P85" s="866">
        <v>35000</v>
      </c>
      <c r="Q85" s="28" t="s">
        <v>13299</v>
      </c>
      <c r="R85" s="28">
        <v>20</v>
      </c>
      <c r="S85" s="475" t="s">
        <v>13496</v>
      </c>
      <c r="T85" s="480" t="s">
        <v>13497</v>
      </c>
      <c r="U85" s="480" t="s">
        <v>13498</v>
      </c>
    </row>
    <row r="86" spans="1:21" ht="75">
      <c r="A86" s="28">
        <v>79</v>
      </c>
      <c r="B86" s="28"/>
      <c r="C86" s="866" t="s">
        <v>9569</v>
      </c>
      <c r="D86" s="866" t="s">
        <v>4499</v>
      </c>
      <c r="E86" s="866" t="s">
        <v>13456</v>
      </c>
      <c r="F86" s="169" t="s">
        <v>30</v>
      </c>
      <c r="G86" s="867" t="s">
        <v>31</v>
      </c>
      <c r="H86" s="816" t="s">
        <v>32</v>
      </c>
      <c r="I86" s="816" t="s">
        <v>6</v>
      </c>
      <c r="J86" s="866" t="s">
        <v>4473</v>
      </c>
      <c r="K86" s="28">
        <v>50000</v>
      </c>
      <c r="L86" s="28">
        <v>31500</v>
      </c>
      <c r="M86" s="169" t="s">
        <v>13204</v>
      </c>
      <c r="N86" s="866">
        <v>35000</v>
      </c>
      <c r="O86" s="28">
        <v>20</v>
      </c>
      <c r="P86" s="866">
        <v>35000</v>
      </c>
      <c r="Q86" s="28" t="s">
        <v>13299</v>
      </c>
      <c r="R86" s="28">
        <v>20</v>
      </c>
      <c r="S86" s="475" t="s">
        <v>13499</v>
      </c>
      <c r="T86" s="480" t="s">
        <v>13500</v>
      </c>
      <c r="U86" s="480" t="s">
        <v>13501</v>
      </c>
    </row>
    <row r="87" spans="1:21" ht="45">
      <c r="A87" s="28">
        <v>80</v>
      </c>
      <c r="B87" s="28"/>
      <c r="C87" s="866" t="s">
        <v>13502</v>
      </c>
      <c r="D87" s="866" t="s">
        <v>13503</v>
      </c>
      <c r="E87" s="866" t="s">
        <v>13504</v>
      </c>
      <c r="F87" s="169" t="s">
        <v>30</v>
      </c>
      <c r="G87" s="867" t="s">
        <v>31</v>
      </c>
      <c r="H87" s="816" t="s">
        <v>32</v>
      </c>
      <c r="I87" s="816" t="s">
        <v>6</v>
      </c>
      <c r="J87" s="866" t="s">
        <v>4473</v>
      </c>
      <c r="K87" s="28">
        <v>50000</v>
      </c>
      <c r="L87" s="28">
        <v>31500</v>
      </c>
      <c r="M87" s="169" t="s">
        <v>13204</v>
      </c>
      <c r="N87" s="866">
        <v>35000</v>
      </c>
      <c r="O87" s="28">
        <v>20</v>
      </c>
      <c r="P87" s="866">
        <v>35000</v>
      </c>
      <c r="Q87" s="28" t="s">
        <v>13299</v>
      </c>
      <c r="R87" s="28">
        <v>20</v>
      </c>
      <c r="S87" s="475" t="s">
        <v>13505</v>
      </c>
      <c r="T87" s="480" t="s">
        <v>13506</v>
      </c>
      <c r="U87" s="480" t="s">
        <v>13507</v>
      </c>
    </row>
    <row r="88" spans="1:21" ht="75">
      <c r="A88" s="28">
        <v>81</v>
      </c>
      <c r="B88" s="28"/>
      <c r="C88" s="866" t="s">
        <v>13508</v>
      </c>
      <c r="D88" s="866" t="s">
        <v>13509</v>
      </c>
      <c r="E88" s="866" t="s">
        <v>13510</v>
      </c>
      <c r="F88" s="169" t="s">
        <v>30</v>
      </c>
      <c r="G88" s="867" t="s">
        <v>31</v>
      </c>
      <c r="H88" s="816" t="s">
        <v>41</v>
      </c>
      <c r="I88" s="816" t="s">
        <v>6</v>
      </c>
      <c r="J88" s="866" t="s">
        <v>4473</v>
      </c>
      <c r="K88" s="28">
        <v>50000</v>
      </c>
      <c r="L88" s="28">
        <v>31500</v>
      </c>
      <c r="M88" s="169" t="s">
        <v>13204</v>
      </c>
      <c r="N88" s="866">
        <v>35000</v>
      </c>
      <c r="O88" s="28">
        <v>20</v>
      </c>
      <c r="P88" s="866">
        <v>35000</v>
      </c>
      <c r="Q88" s="28" t="s">
        <v>13299</v>
      </c>
      <c r="R88" s="28">
        <v>20</v>
      </c>
      <c r="S88" s="475" t="s">
        <v>13511</v>
      </c>
      <c r="T88" s="480" t="s">
        <v>13512</v>
      </c>
      <c r="U88" s="480" t="s">
        <v>13513</v>
      </c>
    </row>
    <row r="89" spans="1:21" ht="150">
      <c r="A89" s="28">
        <v>82</v>
      </c>
      <c r="B89" s="28"/>
      <c r="C89" s="866" t="s">
        <v>13514</v>
      </c>
      <c r="D89" s="866" t="s">
        <v>13138</v>
      </c>
      <c r="E89" s="866" t="s">
        <v>13388</v>
      </c>
      <c r="F89" s="169" t="s">
        <v>30</v>
      </c>
      <c r="G89" s="867" t="s">
        <v>31</v>
      </c>
      <c r="H89" s="816" t="s">
        <v>41</v>
      </c>
      <c r="I89" s="816" t="s">
        <v>6</v>
      </c>
      <c r="J89" s="866" t="s">
        <v>4473</v>
      </c>
      <c r="K89" s="28">
        <v>50000</v>
      </c>
      <c r="L89" s="28">
        <v>31500</v>
      </c>
      <c r="M89" s="169" t="s">
        <v>13204</v>
      </c>
      <c r="N89" s="866">
        <v>35000</v>
      </c>
      <c r="O89" s="28">
        <v>20</v>
      </c>
      <c r="P89" s="866">
        <v>35000</v>
      </c>
      <c r="Q89" s="28" t="s">
        <v>13299</v>
      </c>
      <c r="R89" s="28">
        <v>20</v>
      </c>
      <c r="S89" s="475" t="s">
        <v>13515</v>
      </c>
      <c r="T89" s="480" t="s">
        <v>13516</v>
      </c>
      <c r="U89" s="480" t="s">
        <v>13517</v>
      </c>
    </row>
    <row r="90" spans="1:21" ht="105">
      <c r="A90" s="28">
        <v>83</v>
      </c>
      <c r="B90" s="28"/>
      <c r="C90" s="866" t="s">
        <v>13518</v>
      </c>
      <c r="D90" s="866" t="s">
        <v>9245</v>
      </c>
      <c r="E90" s="866" t="s">
        <v>13519</v>
      </c>
      <c r="F90" s="169" t="s">
        <v>30</v>
      </c>
      <c r="G90" s="867" t="s">
        <v>31</v>
      </c>
      <c r="H90" s="816" t="s">
        <v>41</v>
      </c>
      <c r="I90" s="816" t="s">
        <v>6</v>
      </c>
      <c r="J90" s="866" t="s">
        <v>4473</v>
      </c>
      <c r="K90" s="28">
        <v>50000</v>
      </c>
      <c r="L90" s="28">
        <v>31500</v>
      </c>
      <c r="M90" s="169" t="s">
        <v>13204</v>
      </c>
      <c r="N90" s="866">
        <v>35000</v>
      </c>
      <c r="O90" s="28">
        <v>20</v>
      </c>
      <c r="P90" s="866">
        <v>35000</v>
      </c>
      <c r="Q90" s="28" t="s">
        <v>13299</v>
      </c>
      <c r="R90" s="28">
        <v>20</v>
      </c>
      <c r="S90" s="817" t="s">
        <v>13520</v>
      </c>
      <c r="T90" s="480" t="s">
        <v>13521</v>
      </c>
      <c r="U90" s="480" t="s">
        <v>13522</v>
      </c>
    </row>
    <row r="91" spans="1:21" ht="75">
      <c r="A91" s="28">
        <v>84</v>
      </c>
      <c r="B91" s="28"/>
      <c r="C91" s="866" t="s">
        <v>12996</v>
      </c>
      <c r="D91" s="866" t="s">
        <v>13523</v>
      </c>
      <c r="E91" s="866" t="s">
        <v>13510</v>
      </c>
      <c r="F91" s="169" t="s">
        <v>30</v>
      </c>
      <c r="G91" s="867" t="s">
        <v>31</v>
      </c>
      <c r="H91" s="816" t="s">
        <v>32</v>
      </c>
      <c r="I91" s="816" t="s">
        <v>6</v>
      </c>
      <c r="J91" s="866" t="s">
        <v>4473</v>
      </c>
      <c r="K91" s="28">
        <v>50000</v>
      </c>
      <c r="L91" s="28">
        <v>31500</v>
      </c>
      <c r="M91" s="169" t="s">
        <v>13204</v>
      </c>
      <c r="N91" s="866">
        <v>35000</v>
      </c>
      <c r="O91" s="28">
        <v>20</v>
      </c>
      <c r="P91" s="866">
        <v>35000</v>
      </c>
      <c r="Q91" s="28" t="s">
        <v>13299</v>
      </c>
      <c r="R91" s="28">
        <v>20</v>
      </c>
      <c r="S91" s="478" t="s">
        <v>13524</v>
      </c>
      <c r="T91" s="480" t="s">
        <v>13525</v>
      </c>
      <c r="U91" s="480" t="s">
        <v>13526</v>
      </c>
    </row>
    <row r="92" spans="1:21" ht="135">
      <c r="A92" s="28">
        <v>85</v>
      </c>
      <c r="B92" s="28"/>
      <c r="C92" s="866" t="s">
        <v>9671</v>
      </c>
      <c r="D92" s="866" t="s">
        <v>3717</v>
      </c>
      <c r="E92" s="866" t="s">
        <v>13527</v>
      </c>
      <c r="F92" s="169" t="s">
        <v>30</v>
      </c>
      <c r="G92" s="867" t="s">
        <v>31</v>
      </c>
      <c r="H92" s="816" t="s">
        <v>32</v>
      </c>
      <c r="I92" s="816" t="s">
        <v>6</v>
      </c>
      <c r="J92" s="866" t="s">
        <v>4473</v>
      </c>
      <c r="K92" s="28">
        <v>50000</v>
      </c>
      <c r="L92" s="28">
        <v>31500</v>
      </c>
      <c r="M92" s="169" t="s">
        <v>13204</v>
      </c>
      <c r="N92" s="866">
        <v>35000</v>
      </c>
      <c r="O92" s="28">
        <v>20</v>
      </c>
      <c r="P92" s="866">
        <v>35000</v>
      </c>
      <c r="Q92" s="28" t="s">
        <v>13299</v>
      </c>
      <c r="R92" s="28">
        <v>20</v>
      </c>
      <c r="S92" s="193" t="s">
        <v>13528</v>
      </c>
      <c r="T92" s="480" t="s">
        <v>13529</v>
      </c>
      <c r="U92" s="480" t="s">
        <v>13530</v>
      </c>
    </row>
    <row r="93" spans="1:21" ht="105">
      <c r="A93" s="28">
        <v>86</v>
      </c>
      <c r="B93" s="28"/>
      <c r="C93" s="866" t="s">
        <v>13531</v>
      </c>
      <c r="D93" s="866" t="s">
        <v>7892</v>
      </c>
      <c r="E93" s="866" t="s">
        <v>13532</v>
      </c>
      <c r="F93" s="169" t="s">
        <v>30</v>
      </c>
      <c r="G93" s="867" t="s">
        <v>31</v>
      </c>
      <c r="H93" s="816" t="s">
        <v>32</v>
      </c>
      <c r="I93" s="816" t="s">
        <v>6</v>
      </c>
      <c r="J93" s="866" t="s">
        <v>3424</v>
      </c>
      <c r="K93" s="28">
        <v>50000</v>
      </c>
      <c r="L93" s="28">
        <v>31500</v>
      </c>
      <c r="M93" s="169" t="s">
        <v>13204</v>
      </c>
      <c r="N93" s="866">
        <v>35000</v>
      </c>
      <c r="O93" s="28">
        <v>20</v>
      </c>
      <c r="P93" s="866">
        <v>35000</v>
      </c>
      <c r="Q93" s="28" t="s">
        <v>13299</v>
      </c>
      <c r="R93" s="28">
        <v>20</v>
      </c>
      <c r="S93" s="475" t="s">
        <v>13533</v>
      </c>
      <c r="T93" s="480" t="s">
        <v>13534</v>
      </c>
      <c r="U93" s="480" t="s">
        <v>13535</v>
      </c>
    </row>
    <row r="94" spans="1:21" ht="90">
      <c r="A94" s="28">
        <v>87</v>
      </c>
      <c r="B94" s="28"/>
      <c r="C94" s="866" t="s">
        <v>13536</v>
      </c>
      <c r="D94" s="866" t="s">
        <v>13537</v>
      </c>
      <c r="E94" s="866" t="s">
        <v>13538</v>
      </c>
      <c r="F94" s="169" t="s">
        <v>30</v>
      </c>
      <c r="G94" s="867" t="s">
        <v>31</v>
      </c>
      <c r="H94" s="816" t="s">
        <v>32</v>
      </c>
      <c r="I94" s="816" t="s">
        <v>6</v>
      </c>
      <c r="J94" s="866" t="s">
        <v>8882</v>
      </c>
      <c r="K94" s="28">
        <v>50000</v>
      </c>
      <c r="L94" s="28">
        <v>31500</v>
      </c>
      <c r="M94" s="169" t="s">
        <v>13204</v>
      </c>
      <c r="N94" s="866">
        <v>35000</v>
      </c>
      <c r="O94" s="28">
        <v>20</v>
      </c>
      <c r="P94" s="866">
        <v>35000</v>
      </c>
      <c r="Q94" s="28" t="s">
        <v>13299</v>
      </c>
      <c r="R94" s="28">
        <v>20</v>
      </c>
      <c r="S94" s="475" t="s">
        <v>13539</v>
      </c>
      <c r="T94" s="480" t="s">
        <v>13540</v>
      </c>
      <c r="U94" s="480" t="s">
        <v>13541</v>
      </c>
    </row>
    <row r="95" spans="1:21" ht="105">
      <c r="A95" s="28">
        <v>88</v>
      </c>
      <c r="B95" s="28"/>
      <c r="C95" s="866" t="s">
        <v>3929</v>
      </c>
      <c r="D95" s="866" t="s">
        <v>13542</v>
      </c>
      <c r="E95" s="866" t="s">
        <v>13543</v>
      </c>
      <c r="F95" s="169" t="s">
        <v>30</v>
      </c>
      <c r="G95" s="867" t="s">
        <v>31</v>
      </c>
      <c r="H95" s="816" t="s">
        <v>32</v>
      </c>
      <c r="I95" s="816" t="s">
        <v>6</v>
      </c>
      <c r="J95" s="866" t="s">
        <v>4473</v>
      </c>
      <c r="K95" s="28">
        <v>50000</v>
      </c>
      <c r="L95" s="28">
        <v>31500</v>
      </c>
      <c r="M95" s="169" t="s">
        <v>13204</v>
      </c>
      <c r="N95" s="866">
        <v>35000</v>
      </c>
      <c r="O95" s="28">
        <v>20</v>
      </c>
      <c r="P95" s="866">
        <v>35000</v>
      </c>
      <c r="Q95" s="28" t="s">
        <v>13299</v>
      </c>
      <c r="R95" s="28">
        <v>20</v>
      </c>
      <c r="S95" s="475" t="s">
        <v>13544</v>
      </c>
      <c r="T95" s="480" t="s">
        <v>13545</v>
      </c>
      <c r="U95" s="480" t="s">
        <v>13546</v>
      </c>
    </row>
    <row r="96" spans="1:21" ht="120">
      <c r="A96" s="28">
        <v>89</v>
      </c>
      <c r="B96" s="28"/>
      <c r="C96" s="866" t="s">
        <v>13547</v>
      </c>
      <c r="D96" s="866" t="s">
        <v>3487</v>
      </c>
      <c r="E96" s="866" t="s">
        <v>13548</v>
      </c>
      <c r="F96" s="169" t="s">
        <v>30</v>
      </c>
      <c r="G96" s="867" t="s">
        <v>31</v>
      </c>
      <c r="H96" s="816" t="s">
        <v>41</v>
      </c>
      <c r="I96" s="816" t="s">
        <v>6</v>
      </c>
      <c r="J96" s="866" t="s">
        <v>6826</v>
      </c>
      <c r="K96" s="28">
        <v>50000</v>
      </c>
      <c r="L96" s="28">
        <v>31500</v>
      </c>
      <c r="M96" s="169" t="s">
        <v>13204</v>
      </c>
      <c r="N96" s="866">
        <v>35000</v>
      </c>
      <c r="O96" s="28">
        <v>20</v>
      </c>
      <c r="P96" s="866">
        <v>35000</v>
      </c>
      <c r="Q96" s="28" t="s">
        <v>13299</v>
      </c>
      <c r="R96" s="28">
        <v>20</v>
      </c>
      <c r="S96" s="475" t="s">
        <v>13549</v>
      </c>
      <c r="T96" s="480" t="s">
        <v>13550</v>
      </c>
      <c r="U96" s="480" t="s">
        <v>13551</v>
      </c>
    </row>
    <row r="97" spans="1:21" ht="105">
      <c r="A97" s="28">
        <v>90</v>
      </c>
      <c r="B97" s="28"/>
      <c r="C97" s="866" t="s">
        <v>4595</v>
      </c>
      <c r="D97" s="866" t="s">
        <v>13552</v>
      </c>
      <c r="E97" s="866" t="s">
        <v>13553</v>
      </c>
      <c r="F97" s="169" t="s">
        <v>30</v>
      </c>
      <c r="G97" s="867" t="s">
        <v>31</v>
      </c>
      <c r="H97" s="816" t="s">
        <v>32</v>
      </c>
      <c r="I97" s="816" t="s">
        <v>6</v>
      </c>
      <c r="J97" s="866" t="s">
        <v>4473</v>
      </c>
      <c r="K97" s="28">
        <v>50000</v>
      </c>
      <c r="L97" s="28">
        <v>31500</v>
      </c>
      <c r="M97" s="169" t="s">
        <v>13204</v>
      </c>
      <c r="N97" s="866">
        <v>35000</v>
      </c>
      <c r="O97" s="28">
        <v>20</v>
      </c>
      <c r="P97" s="866">
        <v>35000</v>
      </c>
      <c r="Q97" s="28" t="s">
        <v>13299</v>
      </c>
      <c r="R97" s="28">
        <v>20</v>
      </c>
      <c r="S97" s="475" t="s">
        <v>13554</v>
      </c>
      <c r="T97" s="480" t="s">
        <v>13555</v>
      </c>
      <c r="U97" s="480" t="s">
        <v>13556</v>
      </c>
    </row>
    <row r="98" spans="1:21" ht="150">
      <c r="A98" s="28">
        <v>91</v>
      </c>
      <c r="B98" s="28"/>
      <c r="C98" s="866" t="s">
        <v>13557</v>
      </c>
      <c r="D98" s="866" t="s">
        <v>4284</v>
      </c>
      <c r="E98" s="866" t="s">
        <v>13388</v>
      </c>
      <c r="F98" s="169" t="s">
        <v>30</v>
      </c>
      <c r="G98" s="867" t="s">
        <v>31</v>
      </c>
      <c r="H98" s="816" t="s">
        <v>41</v>
      </c>
      <c r="I98" s="816" t="s">
        <v>6</v>
      </c>
      <c r="J98" s="866" t="s">
        <v>4473</v>
      </c>
      <c r="K98" s="28">
        <v>50000</v>
      </c>
      <c r="L98" s="28">
        <v>31500</v>
      </c>
      <c r="M98" s="169" t="s">
        <v>13204</v>
      </c>
      <c r="N98" s="866">
        <v>35000</v>
      </c>
      <c r="O98" s="28">
        <v>20</v>
      </c>
      <c r="P98" s="866">
        <v>35000</v>
      </c>
      <c r="Q98" s="28" t="s">
        <v>13299</v>
      </c>
      <c r="R98" s="28">
        <v>20</v>
      </c>
      <c r="S98" s="475" t="s">
        <v>13558</v>
      </c>
      <c r="T98" s="480" t="s">
        <v>13559</v>
      </c>
      <c r="U98" s="480" t="s">
        <v>13560</v>
      </c>
    </row>
    <row r="99" spans="1:21" ht="105">
      <c r="A99" s="28">
        <v>92</v>
      </c>
      <c r="B99" s="28"/>
      <c r="C99" s="866" t="s">
        <v>3851</v>
      </c>
      <c r="D99" s="866" t="s">
        <v>13561</v>
      </c>
      <c r="E99" s="866" t="s">
        <v>13562</v>
      </c>
      <c r="F99" s="169" t="s">
        <v>30</v>
      </c>
      <c r="G99" s="867" t="s">
        <v>31</v>
      </c>
      <c r="H99" s="816" t="s">
        <v>32</v>
      </c>
      <c r="I99" s="816" t="s">
        <v>6</v>
      </c>
      <c r="J99" s="866" t="s">
        <v>3424</v>
      </c>
      <c r="K99" s="28">
        <v>50000</v>
      </c>
      <c r="L99" s="28">
        <v>31500</v>
      </c>
      <c r="M99" s="169" t="s">
        <v>13204</v>
      </c>
      <c r="N99" s="866">
        <v>35000</v>
      </c>
      <c r="O99" s="28">
        <v>20</v>
      </c>
      <c r="P99" s="866">
        <v>35000</v>
      </c>
      <c r="Q99" s="28" t="s">
        <v>13299</v>
      </c>
      <c r="R99" s="28">
        <v>20</v>
      </c>
      <c r="S99" s="866" t="s">
        <v>13563</v>
      </c>
      <c r="T99" s="480" t="s">
        <v>13564</v>
      </c>
      <c r="U99" s="818" t="s">
        <v>13565</v>
      </c>
    </row>
    <row r="100" spans="1:21" ht="135">
      <c r="A100" s="28">
        <v>93</v>
      </c>
      <c r="B100" s="28"/>
      <c r="C100" s="866" t="s">
        <v>13566</v>
      </c>
      <c r="D100" s="866" t="s">
        <v>7652</v>
      </c>
      <c r="E100" s="866" t="s">
        <v>13567</v>
      </c>
      <c r="F100" s="169" t="s">
        <v>30</v>
      </c>
      <c r="G100" s="867" t="s">
        <v>31</v>
      </c>
      <c r="H100" s="816" t="s">
        <v>32</v>
      </c>
      <c r="I100" s="816" t="s">
        <v>6</v>
      </c>
      <c r="J100" s="866" t="s">
        <v>4473</v>
      </c>
      <c r="K100" s="28">
        <v>50000</v>
      </c>
      <c r="L100" s="28">
        <v>31500</v>
      </c>
      <c r="M100" s="169" t="s">
        <v>13204</v>
      </c>
      <c r="N100" s="866">
        <v>35000</v>
      </c>
      <c r="O100" s="28">
        <v>20</v>
      </c>
      <c r="P100" s="866">
        <v>35000</v>
      </c>
      <c r="Q100" s="28" t="s">
        <v>13299</v>
      </c>
      <c r="R100" s="28">
        <v>20</v>
      </c>
      <c r="S100" s="475" t="s">
        <v>13568</v>
      </c>
      <c r="T100" s="480" t="s">
        <v>13569</v>
      </c>
      <c r="U100" s="480" t="s">
        <v>13570</v>
      </c>
    </row>
    <row r="101" spans="1:21" ht="135">
      <c r="A101" s="28">
        <v>94</v>
      </c>
      <c r="B101" s="28"/>
      <c r="C101" s="866" t="s">
        <v>13571</v>
      </c>
      <c r="D101" s="866" t="s">
        <v>13296</v>
      </c>
      <c r="E101" s="866" t="s">
        <v>13572</v>
      </c>
      <c r="F101" s="169" t="s">
        <v>30</v>
      </c>
      <c r="G101" s="867" t="s">
        <v>31</v>
      </c>
      <c r="H101" s="816" t="s">
        <v>32</v>
      </c>
      <c r="I101" s="816" t="s">
        <v>6</v>
      </c>
      <c r="J101" s="866" t="s">
        <v>4473</v>
      </c>
      <c r="K101" s="28">
        <v>50000</v>
      </c>
      <c r="L101" s="28">
        <v>31500</v>
      </c>
      <c r="M101" s="169" t="s">
        <v>13204</v>
      </c>
      <c r="N101" s="866">
        <v>35000</v>
      </c>
      <c r="O101" s="28">
        <v>20</v>
      </c>
      <c r="P101" s="866">
        <v>35000</v>
      </c>
      <c r="Q101" s="28" t="s">
        <v>13299</v>
      </c>
      <c r="R101" s="28">
        <v>20</v>
      </c>
      <c r="S101" s="475" t="s">
        <v>13573</v>
      </c>
      <c r="T101" s="480" t="s">
        <v>13574</v>
      </c>
      <c r="U101" s="480" t="s">
        <v>13575</v>
      </c>
    </row>
    <row r="102" spans="1:21" ht="90">
      <c r="A102" s="28">
        <v>95</v>
      </c>
      <c r="B102" s="28"/>
      <c r="C102" s="866" t="s">
        <v>13576</v>
      </c>
      <c r="D102" s="866" t="s">
        <v>13577</v>
      </c>
      <c r="E102" s="866" t="s">
        <v>13399</v>
      </c>
      <c r="F102" s="169" t="s">
        <v>30</v>
      </c>
      <c r="G102" s="867" t="s">
        <v>31</v>
      </c>
      <c r="H102" s="816" t="s">
        <v>41</v>
      </c>
      <c r="I102" s="816" t="s">
        <v>6</v>
      </c>
      <c r="J102" s="866" t="s">
        <v>4473</v>
      </c>
      <c r="K102" s="28">
        <v>50000</v>
      </c>
      <c r="L102" s="28">
        <v>31500</v>
      </c>
      <c r="M102" s="169" t="s">
        <v>13204</v>
      </c>
      <c r="N102" s="866">
        <v>35000</v>
      </c>
      <c r="O102" s="28">
        <v>20</v>
      </c>
      <c r="P102" s="866">
        <v>35000</v>
      </c>
      <c r="Q102" s="28" t="s">
        <v>13299</v>
      </c>
      <c r="R102" s="28">
        <v>20</v>
      </c>
      <c r="S102" s="475" t="s">
        <v>13578</v>
      </c>
      <c r="T102" s="480" t="s">
        <v>13579</v>
      </c>
      <c r="U102" s="480" t="s">
        <v>13580</v>
      </c>
    </row>
    <row r="103" spans="1:21" ht="135">
      <c r="A103" s="28">
        <v>96</v>
      </c>
      <c r="B103" s="28"/>
      <c r="C103" s="866" t="s">
        <v>13581</v>
      </c>
      <c r="D103" s="866" t="s">
        <v>4620</v>
      </c>
      <c r="E103" s="866" t="s">
        <v>13582</v>
      </c>
      <c r="F103" s="169" t="s">
        <v>30</v>
      </c>
      <c r="G103" s="867" t="s">
        <v>31</v>
      </c>
      <c r="H103" s="816" t="s">
        <v>32</v>
      </c>
      <c r="I103" s="816" t="s">
        <v>6</v>
      </c>
      <c r="J103" s="866" t="s">
        <v>4473</v>
      </c>
      <c r="K103" s="28">
        <v>50000</v>
      </c>
      <c r="L103" s="28">
        <v>31500</v>
      </c>
      <c r="M103" s="169" t="s">
        <v>13204</v>
      </c>
      <c r="N103" s="866">
        <v>35000</v>
      </c>
      <c r="O103" s="28">
        <v>20</v>
      </c>
      <c r="P103" s="866">
        <v>35000</v>
      </c>
      <c r="Q103" s="28" t="s">
        <v>13299</v>
      </c>
      <c r="R103" s="28">
        <v>20</v>
      </c>
      <c r="S103" s="475" t="s">
        <v>13583</v>
      </c>
      <c r="T103" s="480" t="s">
        <v>13584</v>
      </c>
      <c r="U103" s="480" t="s">
        <v>13585</v>
      </c>
    </row>
    <row r="104" spans="1:21" ht="120">
      <c r="A104" s="28">
        <v>97</v>
      </c>
      <c r="B104" s="28"/>
      <c r="C104" s="866" t="s">
        <v>4182</v>
      </c>
      <c r="D104" s="866" t="s">
        <v>13586</v>
      </c>
      <c r="E104" s="866" t="s">
        <v>13587</v>
      </c>
      <c r="F104" s="169" t="s">
        <v>30</v>
      </c>
      <c r="G104" s="867" t="s">
        <v>31</v>
      </c>
      <c r="H104" s="816" t="s">
        <v>32</v>
      </c>
      <c r="I104" s="816" t="s">
        <v>6</v>
      </c>
      <c r="J104" s="866" t="s">
        <v>4473</v>
      </c>
      <c r="K104" s="28">
        <v>50000</v>
      </c>
      <c r="L104" s="28">
        <v>31500</v>
      </c>
      <c r="M104" s="169" t="s">
        <v>13204</v>
      </c>
      <c r="N104" s="866">
        <v>35000</v>
      </c>
      <c r="O104" s="28">
        <v>20</v>
      </c>
      <c r="P104" s="866">
        <v>35000</v>
      </c>
      <c r="Q104" s="28" t="s">
        <v>13299</v>
      </c>
      <c r="R104" s="28">
        <v>20</v>
      </c>
      <c r="S104" s="475" t="s">
        <v>13588</v>
      </c>
      <c r="T104" s="480" t="s">
        <v>13589</v>
      </c>
      <c r="U104" s="818" t="s">
        <v>13590</v>
      </c>
    </row>
    <row r="105" spans="1:21" ht="90">
      <c r="A105" s="28">
        <v>98</v>
      </c>
      <c r="B105" s="28"/>
      <c r="C105" s="866" t="s">
        <v>13591</v>
      </c>
      <c r="D105" s="866" t="s">
        <v>9569</v>
      </c>
      <c r="E105" s="866" t="s">
        <v>13592</v>
      </c>
      <c r="F105" s="169" t="s">
        <v>30</v>
      </c>
      <c r="G105" s="867" t="s">
        <v>31</v>
      </c>
      <c r="H105" s="816" t="s">
        <v>41</v>
      </c>
      <c r="I105" s="816" t="s">
        <v>6</v>
      </c>
      <c r="J105" s="866" t="s">
        <v>11266</v>
      </c>
      <c r="K105" s="28">
        <v>50000</v>
      </c>
      <c r="L105" s="28">
        <v>31500</v>
      </c>
      <c r="M105" s="169" t="s">
        <v>13204</v>
      </c>
      <c r="N105" s="866">
        <v>35000</v>
      </c>
      <c r="O105" s="28">
        <v>20</v>
      </c>
      <c r="P105" s="866">
        <v>35000</v>
      </c>
      <c r="Q105" s="28" t="s">
        <v>13299</v>
      </c>
      <c r="R105" s="28">
        <v>20</v>
      </c>
      <c r="S105" s="475" t="s">
        <v>13593</v>
      </c>
      <c r="T105" s="480" t="s">
        <v>13594</v>
      </c>
      <c r="U105" s="480" t="s">
        <v>13595</v>
      </c>
    </row>
    <row r="106" spans="1:21" ht="60">
      <c r="A106" s="28">
        <v>99</v>
      </c>
      <c r="B106" s="28"/>
      <c r="C106" s="866" t="s">
        <v>7623</v>
      </c>
      <c r="D106" s="866" t="s">
        <v>13596</v>
      </c>
      <c r="E106" s="866" t="s">
        <v>13597</v>
      </c>
      <c r="F106" s="169" t="s">
        <v>30</v>
      </c>
      <c r="G106" s="867" t="s">
        <v>31</v>
      </c>
      <c r="H106" s="816" t="s">
        <v>41</v>
      </c>
      <c r="I106" s="816" t="s">
        <v>6</v>
      </c>
      <c r="J106" s="866" t="s">
        <v>4473</v>
      </c>
      <c r="K106" s="28">
        <v>50000</v>
      </c>
      <c r="L106" s="28">
        <v>31500</v>
      </c>
      <c r="M106" s="169" t="s">
        <v>13204</v>
      </c>
      <c r="N106" s="866">
        <v>35000</v>
      </c>
      <c r="O106" s="28">
        <v>20</v>
      </c>
      <c r="P106" s="866">
        <v>35000</v>
      </c>
      <c r="Q106" s="28" t="s">
        <v>13299</v>
      </c>
      <c r="R106" s="28">
        <v>20</v>
      </c>
      <c r="S106" s="475" t="s">
        <v>13598</v>
      </c>
      <c r="T106" s="480" t="s">
        <v>13599</v>
      </c>
      <c r="U106" s="480" t="s">
        <v>13600</v>
      </c>
    </row>
    <row r="107" spans="1:21" ht="120">
      <c r="A107" s="28">
        <v>100</v>
      </c>
      <c r="B107" s="28"/>
      <c r="C107" s="866" t="s">
        <v>13601</v>
      </c>
      <c r="D107" s="866" t="s">
        <v>4225</v>
      </c>
      <c r="E107" s="866" t="s">
        <v>13602</v>
      </c>
      <c r="F107" s="169" t="s">
        <v>30</v>
      </c>
      <c r="G107" s="867" t="s">
        <v>31</v>
      </c>
      <c r="H107" s="816" t="s">
        <v>41</v>
      </c>
      <c r="I107" s="816" t="s">
        <v>6</v>
      </c>
      <c r="J107" s="866" t="s">
        <v>8882</v>
      </c>
      <c r="K107" s="28">
        <v>50000</v>
      </c>
      <c r="L107" s="28">
        <v>31500</v>
      </c>
      <c r="M107" s="169" t="s">
        <v>13204</v>
      </c>
      <c r="N107" s="866">
        <v>35000</v>
      </c>
      <c r="O107" s="28">
        <v>20</v>
      </c>
      <c r="P107" s="866">
        <v>35000</v>
      </c>
      <c r="Q107" s="28" t="s">
        <v>13299</v>
      </c>
      <c r="R107" s="28">
        <v>20</v>
      </c>
      <c r="S107" s="475" t="s">
        <v>13603</v>
      </c>
      <c r="T107" s="480" t="s">
        <v>13604</v>
      </c>
      <c r="U107" s="480" t="s">
        <v>13605</v>
      </c>
    </row>
    <row r="108" spans="1:21" ht="150">
      <c r="A108" s="28">
        <v>101</v>
      </c>
      <c r="B108" s="28"/>
      <c r="C108" s="866" t="s">
        <v>13012</v>
      </c>
      <c r="D108" s="866" t="s">
        <v>13606</v>
      </c>
      <c r="E108" s="866" t="s">
        <v>13607</v>
      </c>
      <c r="F108" s="169" t="s">
        <v>30</v>
      </c>
      <c r="G108" s="867" t="s">
        <v>31</v>
      </c>
      <c r="H108" s="816" t="s">
        <v>41</v>
      </c>
      <c r="I108" s="816" t="s">
        <v>6</v>
      </c>
      <c r="J108" s="866" t="s">
        <v>3424</v>
      </c>
      <c r="K108" s="28">
        <v>50000</v>
      </c>
      <c r="L108" s="28">
        <v>31500</v>
      </c>
      <c r="M108" s="169" t="s">
        <v>13204</v>
      </c>
      <c r="N108" s="866">
        <v>35000</v>
      </c>
      <c r="O108" s="28">
        <v>20</v>
      </c>
      <c r="P108" s="866">
        <v>35000</v>
      </c>
      <c r="Q108" s="28" t="s">
        <v>13299</v>
      </c>
      <c r="R108" s="28">
        <v>20</v>
      </c>
      <c r="S108" s="475" t="s">
        <v>13608</v>
      </c>
      <c r="T108" s="480" t="s">
        <v>13609</v>
      </c>
      <c r="U108" s="480" t="s">
        <v>13610</v>
      </c>
    </row>
    <row r="109" spans="1:21" ht="45">
      <c r="A109" s="28">
        <v>102</v>
      </c>
      <c r="B109" s="28"/>
      <c r="C109" s="866" t="s">
        <v>13611</v>
      </c>
      <c r="D109" s="866" t="s">
        <v>4875</v>
      </c>
      <c r="E109" s="866" t="s">
        <v>13504</v>
      </c>
      <c r="F109" s="169" t="s">
        <v>30</v>
      </c>
      <c r="G109" s="867" t="s">
        <v>31</v>
      </c>
      <c r="H109" s="816" t="s">
        <v>41</v>
      </c>
      <c r="I109" s="816" t="s">
        <v>6</v>
      </c>
      <c r="J109" s="866" t="s">
        <v>3424</v>
      </c>
      <c r="K109" s="28">
        <v>50000</v>
      </c>
      <c r="L109" s="28">
        <v>31500</v>
      </c>
      <c r="M109" s="169" t="s">
        <v>13204</v>
      </c>
      <c r="N109" s="866">
        <v>35000</v>
      </c>
      <c r="O109" s="28">
        <v>20</v>
      </c>
      <c r="P109" s="866">
        <v>35000</v>
      </c>
      <c r="Q109" s="28" t="s">
        <v>13299</v>
      </c>
      <c r="R109" s="28">
        <v>20</v>
      </c>
      <c r="S109" s="475" t="s">
        <v>13612</v>
      </c>
      <c r="T109" s="480" t="s">
        <v>13613</v>
      </c>
      <c r="U109" s="480" t="s">
        <v>13614</v>
      </c>
    </row>
    <row r="110" spans="1:21" ht="60">
      <c r="A110" s="28">
        <v>103</v>
      </c>
      <c r="B110" s="28"/>
      <c r="C110" s="866" t="s">
        <v>7933</v>
      </c>
      <c r="D110" s="866" t="s">
        <v>4691</v>
      </c>
      <c r="E110" s="866" t="s">
        <v>13615</v>
      </c>
      <c r="F110" s="169" t="s">
        <v>30</v>
      </c>
      <c r="G110" s="867" t="s">
        <v>31</v>
      </c>
      <c r="H110" s="816" t="s">
        <v>41</v>
      </c>
      <c r="I110" s="816" t="s">
        <v>6</v>
      </c>
      <c r="J110" s="866" t="s">
        <v>4473</v>
      </c>
      <c r="K110" s="28">
        <v>50000</v>
      </c>
      <c r="L110" s="28">
        <v>31500</v>
      </c>
      <c r="M110" s="169" t="s">
        <v>13204</v>
      </c>
      <c r="N110" s="866">
        <v>35000</v>
      </c>
      <c r="O110" s="28">
        <v>20</v>
      </c>
      <c r="P110" s="866">
        <v>35000</v>
      </c>
      <c r="Q110" s="28" t="s">
        <v>13299</v>
      </c>
      <c r="R110" s="28">
        <v>20</v>
      </c>
      <c r="S110" s="475" t="s">
        <v>13616</v>
      </c>
      <c r="T110" s="480" t="s">
        <v>13617</v>
      </c>
      <c r="U110" s="480" t="s">
        <v>13618</v>
      </c>
    </row>
    <row r="111" spans="1:21" ht="180">
      <c r="A111" s="28">
        <v>104</v>
      </c>
      <c r="B111" s="28"/>
      <c r="C111" s="866" t="s">
        <v>13485</v>
      </c>
      <c r="D111" s="866" t="s">
        <v>13619</v>
      </c>
      <c r="E111" s="866" t="s">
        <v>13620</v>
      </c>
      <c r="F111" s="169" t="s">
        <v>30</v>
      </c>
      <c r="G111" s="867" t="s">
        <v>31</v>
      </c>
      <c r="H111" s="816" t="s">
        <v>41</v>
      </c>
      <c r="I111" s="816" t="s">
        <v>6</v>
      </c>
      <c r="J111" s="866" t="s">
        <v>4473</v>
      </c>
      <c r="K111" s="28">
        <v>50000</v>
      </c>
      <c r="L111" s="28">
        <v>31500</v>
      </c>
      <c r="M111" s="169" t="s">
        <v>13204</v>
      </c>
      <c r="N111" s="866">
        <v>35000</v>
      </c>
      <c r="O111" s="28">
        <v>20</v>
      </c>
      <c r="P111" s="866">
        <v>35000</v>
      </c>
      <c r="Q111" s="28" t="s">
        <v>13299</v>
      </c>
      <c r="R111" s="28">
        <v>20</v>
      </c>
      <c r="S111" s="475" t="s">
        <v>13621</v>
      </c>
      <c r="T111" s="480" t="s">
        <v>13622</v>
      </c>
      <c r="U111" s="480" t="s">
        <v>13623</v>
      </c>
    </row>
    <row r="112" spans="1:21" ht="105">
      <c r="A112" s="28">
        <v>105</v>
      </c>
      <c r="B112" s="28"/>
      <c r="C112" s="866" t="s">
        <v>13624</v>
      </c>
      <c r="D112" s="866" t="s">
        <v>13625</v>
      </c>
      <c r="E112" s="866" t="s">
        <v>13626</v>
      </c>
      <c r="F112" s="169" t="s">
        <v>30</v>
      </c>
      <c r="G112" s="867" t="s">
        <v>31</v>
      </c>
      <c r="H112" s="816" t="s">
        <v>41</v>
      </c>
      <c r="I112" s="816" t="s">
        <v>6</v>
      </c>
      <c r="J112" s="866" t="s">
        <v>4473</v>
      </c>
      <c r="K112" s="28">
        <v>50000</v>
      </c>
      <c r="L112" s="28">
        <v>31500</v>
      </c>
      <c r="M112" s="169" t="s">
        <v>13204</v>
      </c>
      <c r="N112" s="866">
        <v>35000</v>
      </c>
      <c r="O112" s="28">
        <v>20</v>
      </c>
      <c r="P112" s="866">
        <v>35000</v>
      </c>
      <c r="Q112" s="28" t="s">
        <v>13299</v>
      </c>
      <c r="R112" s="28">
        <v>20</v>
      </c>
      <c r="S112" s="475" t="s">
        <v>13627</v>
      </c>
      <c r="T112" s="480" t="s">
        <v>13628</v>
      </c>
      <c r="U112" s="480" t="s">
        <v>13629</v>
      </c>
    </row>
    <row r="113" spans="1:21" ht="135">
      <c r="A113" s="28">
        <v>106</v>
      </c>
      <c r="B113" s="28"/>
      <c r="C113" s="866" t="s">
        <v>13630</v>
      </c>
      <c r="D113" s="866" t="s">
        <v>9388</v>
      </c>
      <c r="E113" s="866" t="s">
        <v>13631</v>
      </c>
      <c r="F113" s="169" t="s">
        <v>30</v>
      </c>
      <c r="G113" s="867" t="s">
        <v>31</v>
      </c>
      <c r="H113" s="816" t="s">
        <v>41</v>
      </c>
      <c r="I113" s="816" t="s">
        <v>6</v>
      </c>
      <c r="J113" s="866" t="s">
        <v>4473</v>
      </c>
      <c r="K113" s="28">
        <v>50000</v>
      </c>
      <c r="L113" s="28">
        <v>31500</v>
      </c>
      <c r="M113" s="169" t="s">
        <v>13204</v>
      </c>
      <c r="N113" s="866">
        <v>35000</v>
      </c>
      <c r="O113" s="28">
        <v>20</v>
      </c>
      <c r="P113" s="866">
        <v>35000</v>
      </c>
      <c r="Q113" s="28" t="s">
        <v>13299</v>
      </c>
      <c r="R113" s="28">
        <v>20</v>
      </c>
      <c r="S113" s="475" t="s">
        <v>13632</v>
      </c>
      <c r="T113" s="480" t="s">
        <v>13633</v>
      </c>
      <c r="U113" s="480" t="s">
        <v>13634</v>
      </c>
    </row>
    <row r="114" spans="1:21" ht="150">
      <c r="A114" s="28">
        <v>107</v>
      </c>
      <c r="B114" s="28"/>
      <c r="C114" s="866" t="s">
        <v>3681</v>
      </c>
      <c r="D114" s="866" t="s">
        <v>13635</v>
      </c>
      <c r="E114" s="866" t="s">
        <v>13388</v>
      </c>
      <c r="F114" s="169" t="s">
        <v>30</v>
      </c>
      <c r="G114" s="867" t="s">
        <v>31</v>
      </c>
      <c r="H114" s="816" t="s">
        <v>41</v>
      </c>
      <c r="I114" s="816" t="s">
        <v>6</v>
      </c>
      <c r="J114" s="866" t="s">
        <v>4473</v>
      </c>
      <c r="K114" s="28">
        <v>50000</v>
      </c>
      <c r="L114" s="28">
        <v>31500</v>
      </c>
      <c r="M114" s="169" t="s">
        <v>13204</v>
      </c>
      <c r="N114" s="866">
        <v>35000</v>
      </c>
      <c r="O114" s="28">
        <v>20</v>
      </c>
      <c r="P114" s="866">
        <v>35000</v>
      </c>
      <c r="Q114" s="28" t="s">
        <v>13299</v>
      </c>
      <c r="R114" s="28">
        <v>20</v>
      </c>
      <c r="S114" s="475" t="s">
        <v>13636</v>
      </c>
      <c r="T114" s="480" t="s">
        <v>13637</v>
      </c>
      <c r="U114" s="480" t="s">
        <v>13638</v>
      </c>
    </row>
    <row r="115" spans="1:21" ht="75">
      <c r="A115" s="28">
        <v>108</v>
      </c>
      <c r="B115" s="28"/>
      <c r="C115" s="866" t="s">
        <v>13639</v>
      </c>
      <c r="D115" s="866" t="s">
        <v>13640</v>
      </c>
      <c r="E115" s="866" t="s">
        <v>13641</v>
      </c>
      <c r="F115" s="169" t="s">
        <v>30</v>
      </c>
      <c r="G115" s="867" t="s">
        <v>31</v>
      </c>
      <c r="H115" s="816" t="s">
        <v>41</v>
      </c>
      <c r="I115" s="816" t="s">
        <v>6</v>
      </c>
      <c r="J115" s="866" t="s">
        <v>3424</v>
      </c>
      <c r="K115" s="28">
        <v>50000</v>
      </c>
      <c r="L115" s="28">
        <v>31500</v>
      </c>
      <c r="M115" s="169" t="s">
        <v>13204</v>
      </c>
      <c r="N115" s="866">
        <v>35000</v>
      </c>
      <c r="O115" s="28">
        <v>20</v>
      </c>
      <c r="P115" s="866">
        <v>35000</v>
      </c>
      <c r="Q115" s="28" t="s">
        <v>13299</v>
      </c>
      <c r="R115" s="28">
        <v>20</v>
      </c>
      <c r="S115" s="475" t="s">
        <v>13642</v>
      </c>
      <c r="T115" s="480" t="s">
        <v>13643</v>
      </c>
      <c r="U115" s="480" t="s">
        <v>13644</v>
      </c>
    </row>
    <row r="116" spans="1:21" ht="120">
      <c r="A116" s="28">
        <v>109</v>
      </c>
      <c r="B116" s="28"/>
      <c r="C116" s="866" t="s">
        <v>13645</v>
      </c>
      <c r="D116" s="866" t="s">
        <v>13646</v>
      </c>
      <c r="E116" s="866" t="s">
        <v>13647</v>
      </c>
      <c r="F116" s="169" t="s">
        <v>30</v>
      </c>
      <c r="G116" s="867" t="s">
        <v>8783</v>
      </c>
      <c r="H116" s="816" t="s">
        <v>32</v>
      </c>
      <c r="I116" s="816" t="s">
        <v>6</v>
      </c>
      <c r="J116" s="866" t="s">
        <v>13648</v>
      </c>
      <c r="K116" s="28">
        <v>200000</v>
      </c>
      <c r="L116" s="28">
        <v>126000</v>
      </c>
      <c r="M116" s="169" t="s">
        <v>13204</v>
      </c>
      <c r="N116" s="866">
        <v>140000</v>
      </c>
      <c r="O116" s="28">
        <v>20</v>
      </c>
      <c r="P116" s="866">
        <v>140000</v>
      </c>
      <c r="Q116" s="28" t="s">
        <v>13299</v>
      </c>
      <c r="R116" s="28">
        <v>20</v>
      </c>
      <c r="S116" s="475" t="s">
        <v>13649</v>
      </c>
      <c r="T116" s="480" t="s">
        <v>13650</v>
      </c>
      <c r="U116" s="480" t="s">
        <v>13651</v>
      </c>
    </row>
    <row r="117" spans="1:21" ht="120">
      <c r="A117" s="28">
        <v>110</v>
      </c>
      <c r="B117" s="28"/>
      <c r="C117" s="866" t="s">
        <v>8910</v>
      </c>
      <c r="D117" s="866" t="s">
        <v>13652</v>
      </c>
      <c r="E117" s="866" t="s">
        <v>13653</v>
      </c>
      <c r="F117" s="169" t="s">
        <v>30</v>
      </c>
      <c r="G117" s="867" t="s">
        <v>31</v>
      </c>
      <c r="H117" s="816" t="s">
        <v>32</v>
      </c>
      <c r="I117" s="816" t="s">
        <v>6</v>
      </c>
      <c r="J117" s="866" t="s">
        <v>11266</v>
      </c>
      <c r="K117" s="28">
        <v>50000</v>
      </c>
      <c r="L117" s="28">
        <v>31500</v>
      </c>
      <c r="M117" s="169" t="s">
        <v>13204</v>
      </c>
      <c r="N117" s="866">
        <v>35000</v>
      </c>
      <c r="O117" s="28">
        <v>20</v>
      </c>
      <c r="P117" s="866">
        <v>35000</v>
      </c>
      <c r="Q117" s="28" t="s">
        <v>13299</v>
      </c>
      <c r="R117" s="28">
        <v>20</v>
      </c>
      <c r="S117" s="475" t="s">
        <v>13654</v>
      </c>
      <c r="T117" s="480" t="s">
        <v>13655</v>
      </c>
      <c r="U117" s="480" t="s">
        <v>13656</v>
      </c>
    </row>
    <row r="118" spans="1:21" ht="90">
      <c r="A118" s="28">
        <v>111</v>
      </c>
      <c r="B118" s="28"/>
      <c r="C118" s="866" t="s">
        <v>13657</v>
      </c>
      <c r="D118" s="866" t="s">
        <v>13658</v>
      </c>
      <c r="E118" s="866" t="s">
        <v>13659</v>
      </c>
      <c r="F118" s="169" t="s">
        <v>30</v>
      </c>
      <c r="G118" s="867" t="s">
        <v>31</v>
      </c>
      <c r="H118" s="816" t="s">
        <v>32</v>
      </c>
      <c r="I118" s="816" t="s">
        <v>6</v>
      </c>
      <c r="J118" s="866" t="s">
        <v>3424</v>
      </c>
      <c r="K118" s="28">
        <v>50000</v>
      </c>
      <c r="L118" s="28">
        <v>31500</v>
      </c>
      <c r="M118" s="169" t="s">
        <v>13204</v>
      </c>
      <c r="N118" s="866">
        <v>35000</v>
      </c>
      <c r="O118" s="28">
        <v>20</v>
      </c>
      <c r="P118" s="866">
        <v>35000</v>
      </c>
      <c r="Q118" s="28" t="s">
        <v>13299</v>
      </c>
      <c r="R118" s="28">
        <v>20</v>
      </c>
      <c r="S118" s="475" t="s">
        <v>13660</v>
      </c>
      <c r="T118" s="480" t="s">
        <v>13661</v>
      </c>
      <c r="U118" s="480" t="s">
        <v>13662</v>
      </c>
    </row>
    <row r="119" spans="1:21" ht="120">
      <c r="A119" s="28">
        <v>112</v>
      </c>
      <c r="B119" s="28"/>
      <c r="C119" s="872" t="s">
        <v>13663</v>
      </c>
      <c r="D119" s="866" t="s">
        <v>13664</v>
      </c>
      <c r="E119" s="866" t="s">
        <v>13665</v>
      </c>
      <c r="F119" s="169" t="s">
        <v>30</v>
      </c>
      <c r="G119" s="867" t="s">
        <v>31</v>
      </c>
      <c r="H119" s="816" t="s">
        <v>32</v>
      </c>
      <c r="I119" s="816" t="s">
        <v>6</v>
      </c>
      <c r="J119" s="866" t="s">
        <v>4473</v>
      </c>
      <c r="K119" s="28">
        <v>50000</v>
      </c>
      <c r="L119" s="28">
        <v>31500</v>
      </c>
      <c r="M119" s="169" t="s">
        <v>13204</v>
      </c>
      <c r="N119" s="866">
        <v>35000</v>
      </c>
      <c r="O119" s="28">
        <v>20</v>
      </c>
      <c r="P119" s="866">
        <v>35000</v>
      </c>
      <c r="Q119" s="28" t="s">
        <v>13299</v>
      </c>
      <c r="R119" s="28">
        <v>20</v>
      </c>
      <c r="S119" s="475" t="s">
        <v>13666</v>
      </c>
      <c r="T119" s="480" t="s">
        <v>13667</v>
      </c>
      <c r="U119" s="480" t="s">
        <v>13668</v>
      </c>
    </row>
    <row r="120" spans="1:21" ht="135">
      <c r="A120" s="28">
        <v>113</v>
      </c>
      <c r="B120" s="28"/>
      <c r="C120" s="872" t="s">
        <v>3929</v>
      </c>
      <c r="D120" s="866" t="s">
        <v>13669</v>
      </c>
      <c r="E120" s="866" t="s">
        <v>13582</v>
      </c>
      <c r="F120" s="169" t="s">
        <v>30</v>
      </c>
      <c r="G120" s="867" t="s">
        <v>31</v>
      </c>
      <c r="H120" s="816" t="s">
        <v>32</v>
      </c>
      <c r="I120" s="816" t="s">
        <v>6</v>
      </c>
      <c r="J120" s="866" t="s">
        <v>4473</v>
      </c>
      <c r="K120" s="28">
        <v>50000</v>
      </c>
      <c r="L120" s="28">
        <v>31500</v>
      </c>
      <c r="M120" s="169" t="s">
        <v>13204</v>
      </c>
      <c r="N120" s="866">
        <v>35000</v>
      </c>
      <c r="O120" s="28">
        <v>20</v>
      </c>
      <c r="P120" s="866">
        <v>35000</v>
      </c>
      <c r="Q120" s="28" t="s">
        <v>13299</v>
      </c>
      <c r="R120" s="28">
        <v>20</v>
      </c>
      <c r="S120" s="475" t="s">
        <v>13670</v>
      </c>
      <c r="T120" s="480" t="s">
        <v>13671</v>
      </c>
      <c r="U120" s="480" t="s">
        <v>13672</v>
      </c>
    </row>
    <row r="121" spans="1:21" ht="120">
      <c r="A121" s="28">
        <v>114</v>
      </c>
      <c r="B121" s="28"/>
      <c r="C121" s="866" t="s">
        <v>13673</v>
      </c>
      <c r="D121" s="866" t="s">
        <v>13674</v>
      </c>
      <c r="E121" s="866" t="s">
        <v>13441</v>
      </c>
      <c r="F121" s="169" t="s">
        <v>30</v>
      </c>
      <c r="G121" s="867" t="s">
        <v>31</v>
      </c>
      <c r="H121" s="816" t="s">
        <v>32</v>
      </c>
      <c r="I121" s="816" t="s">
        <v>6</v>
      </c>
      <c r="J121" s="866" t="s">
        <v>4473</v>
      </c>
      <c r="K121" s="28">
        <v>50000</v>
      </c>
      <c r="L121" s="28">
        <v>31500</v>
      </c>
      <c r="M121" s="169" t="s">
        <v>13204</v>
      </c>
      <c r="N121" s="866">
        <v>35000</v>
      </c>
      <c r="O121" s="28">
        <v>20</v>
      </c>
      <c r="P121" s="866">
        <v>35000</v>
      </c>
      <c r="Q121" s="28" t="s">
        <v>13299</v>
      </c>
      <c r="R121" s="28">
        <v>20</v>
      </c>
      <c r="S121" s="475" t="s">
        <v>13675</v>
      </c>
      <c r="T121" s="480" t="s">
        <v>13676</v>
      </c>
      <c r="U121" s="480" t="s">
        <v>13677</v>
      </c>
    </row>
    <row r="122" spans="1:21" ht="135">
      <c r="A122" s="28">
        <v>115</v>
      </c>
      <c r="B122" s="28"/>
      <c r="C122" s="866" t="s">
        <v>7623</v>
      </c>
      <c r="D122" s="866" t="s">
        <v>3659</v>
      </c>
      <c r="E122" s="866" t="s">
        <v>13678</v>
      </c>
      <c r="F122" s="169" t="s">
        <v>30</v>
      </c>
      <c r="G122" s="867" t="s">
        <v>31</v>
      </c>
      <c r="H122" s="816" t="s">
        <v>41</v>
      </c>
      <c r="I122" s="816" t="s">
        <v>6</v>
      </c>
      <c r="J122" s="866" t="s">
        <v>4473</v>
      </c>
      <c r="K122" s="28">
        <v>50000</v>
      </c>
      <c r="L122" s="28">
        <v>31500</v>
      </c>
      <c r="M122" s="169" t="s">
        <v>13204</v>
      </c>
      <c r="N122" s="866">
        <v>35000</v>
      </c>
      <c r="O122" s="28">
        <v>20</v>
      </c>
      <c r="P122" s="866">
        <v>35000</v>
      </c>
      <c r="Q122" s="28" t="s">
        <v>13299</v>
      </c>
      <c r="R122" s="28">
        <v>20</v>
      </c>
      <c r="S122" s="475" t="s">
        <v>13679</v>
      </c>
      <c r="T122" s="480" t="s">
        <v>13680</v>
      </c>
      <c r="U122" s="480" t="s">
        <v>13681</v>
      </c>
    </row>
    <row r="123" spans="1:21" ht="75">
      <c r="A123" s="28">
        <v>116</v>
      </c>
      <c r="B123" s="28"/>
      <c r="C123" s="866" t="s">
        <v>13682</v>
      </c>
      <c r="D123" s="866" t="s">
        <v>4225</v>
      </c>
      <c r="E123" s="866" t="s">
        <v>13683</v>
      </c>
      <c r="F123" s="169" t="s">
        <v>30</v>
      </c>
      <c r="G123" s="867" t="s">
        <v>31</v>
      </c>
      <c r="H123" s="816" t="s">
        <v>32</v>
      </c>
      <c r="I123" s="816" t="s">
        <v>6</v>
      </c>
      <c r="J123" s="866" t="s">
        <v>11846</v>
      </c>
      <c r="K123" s="28">
        <v>50000</v>
      </c>
      <c r="L123" s="28">
        <v>31500</v>
      </c>
      <c r="M123" s="169" t="s">
        <v>13204</v>
      </c>
      <c r="N123" s="866">
        <v>35000</v>
      </c>
      <c r="O123" s="28">
        <v>20</v>
      </c>
      <c r="P123" s="866">
        <v>35000</v>
      </c>
      <c r="Q123" s="28" t="s">
        <v>13299</v>
      </c>
      <c r="R123" s="28">
        <v>20</v>
      </c>
      <c r="S123" s="475" t="s">
        <v>13684</v>
      </c>
      <c r="T123" s="480" t="s">
        <v>13685</v>
      </c>
      <c r="U123" s="480" t="s">
        <v>13686</v>
      </c>
    </row>
    <row r="124" spans="1:21" ht="90">
      <c r="A124" s="28">
        <v>117</v>
      </c>
      <c r="B124" s="28"/>
      <c r="C124" s="866" t="s">
        <v>3767</v>
      </c>
      <c r="D124" s="866" t="s">
        <v>13687</v>
      </c>
      <c r="E124" s="866" t="s">
        <v>13688</v>
      </c>
      <c r="F124" s="169" t="s">
        <v>30</v>
      </c>
      <c r="G124" s="867" t="s">
        <v>31</v>
      </c>
      <c r="H124" s="816" t="s">
        <v>32</v>
      </c>
      <c r="I124" s="816" t="s">
        <v>6</v>
      </c>
      <c r="J124" s="866" t="s">
        <v>4473</v>
      </c>
      <c r="K124" s="28">
        <v>50000</v>
      </c>
      <c r="L124" s="28">
        <v>31500</v>
      </c>
      <c r="M124" s="169" t="s">
        <v>13204</v>
      </c>
      <c r="N124" s="866">
        <v>35000</v>
      </c>
      <c r="O124" s="28">
        <v>20</v>
      </c>
      <c r="P124" s="866">
        <v>35000</v>
      </c>
      <c r="Q124" s="28" t="s">
        <v>13299</v>
      </c>
      <c r="R124" s="28">
        <v>20</v>
      </c>
      <c r="S124" s="475" t="s">
        <v>13689</v>
      </c>
      <c r="T124" s="480" t="s">
        <v>13690</v>
      </c>
      <c r="U124" s="480" t="s">
        <v>13691</v>
      </c>
    </row>
    <row r="125" spans="1:21" ht="90">
      <c r="A125" s="28">
        <v>118</v>
      </c>
      <c r="B125" s="28"/>
      <c r="C125" s="866" t="s">
        <v>13692</v>
      </c>
      <c r="D125" s="866" t="s">
        <v>4549</v>
      </c>
      <c r="E125" s="866" t="s">
        <v>13693</v>
      </c>
      <c r="F125" s="169" t="s">
        <v>30</v>
      </c>
      <c r="G125" s="867" t="s">
        <v>31</v>
      </c>
      <c r="H125" s="816" t="s">
        <v>41</v>
      </c>
      <c r="I125" s="816" t="s">
        <v>6</v>
      </c>
      <c r="J125" s="866" t="s">
        <v>4473</v>
      </c>
      <c r="K125" s="28">
        <v>50000</v>
      </c>
      <c r="L125" s="28">
        <v>31500</v>
      </c>
      <c r="M125" s="169" t="s">
        <v>13204</v>
      </c>
      <c r="N125" s="866">
        <v>35000</v>
      </c>
      <c r="O125" s="28">
        <v>20</v>
      </c>
      <c r="P125" s="866">
        <v>35000</v>
      </c>
      <c r="Q125" s="28" t="s">
        <v>13299</v>
      </c>
      <c r="R125" s="28">
        <v>20</v>
      </c>
      <c r="S125" s="475" t="s">
        <v>13694</v>
      </c>
      <c r="T125" s="480" t="s">
        <v>13695</v>
      </c>
      <c r="U125" s="480" t="s">
        <v>13696</v>
      </c>
    </row>
    <row r="126" spans="1:21" ht="90">
      <c r="A126" s="28">
        <v>119</v>
      </c>
      <c r="B126" s="28"/>
      <c r="C126" s="866" t="s">
        <v>13674</v>
      </c>
      <c r="D126" s="866" t="s">
        <v>12349</v>
      </c>
      <c r="E126" s="866" t="s">
        <v>13697</v>
      </c>
      <c r="F126" s="169" t="s">
        <v>30</v>
      </c>
      <c r="G126" s="867" t="s">
        <v>31</v>
      </c>
      <c r="H126" s="816" t="s">
        <v>32</v>
      </c>
      <c r="I126" s="816" t="s">
        <v>6</v>
      </c>
      <c r="J126" s="866" t="s">
        <v>3424</v>
      </c>
      <c r="K126" s="28">
        <v>50000</v>
      </c>
      <c r="L126" s="28">
        <v>31500</v>
      </c>
      <c r="M126" s="169" t="s">
        <v>13204</v>
      </c>
      <c r="N126" s="866">
        <v>35000</v>
      </c>
      <c r="O126" s="28">
        <v>20</v>
      </c>
      <c r="P126" s="866">
        <v>35000</v>
      </c>
      <c r="Q126" s="28" t="s">
        <v>13299</v>
      </c>
      <c r="R126" s="28">
        <v>20</v>
      </c>
      <c r="S126" s="475" t="s">
        <v>13698</v>
      </c>
      <c r="T126" s="480" t="s">
        <v>13699</v>
      </c>
      <c r="U126" s="480" t="s">
        <v>13700</v>
      </c>
    </row>
    <row r="127" spans="1:21" ht="75">
      <c r="A127" s="28">
        <v>120</v>
      </c>
      <c r="B127" s="28"/>
      <c r="C127" s="866" t="s">
        <v>6406</v>
      </c>
      <c r="D127" s="866" t="s">
        <v>3519</v>
      </c>
      <c r="E127" s="866" t="s">
        <v>13641</v>
      </c>
      <c r="F127" s="169" t="s">
        <v>30</v>
      </c>
      <c r="G127" s="867" t="s">
        <v>31</v>
      </c>
      <c r="H127" s="816" t="s">
        <v>32</v>
      </c>
      <c r="I127" s="816" t="s">
        <v>6</v>
      </c>
      <c r="J127" s="866" t="s">
        <v>4473</v>
      </c>
      <c r="K127" s="28">
        <v>50000</v>
      </c>
      <c r="L127" s="28">
        <v>31500</v>
      </c>
      <c r="M127" s="169" t="s">
        <v>13204</v>
      </c>
      <c r="N127" s="866">
        <v>35000</v>
      </c>
      <c r="O127" s="28">
        <v>20</v>
      </c>
      <c r="P127" s="866">
        <v>35000</v>
      </c>
      <c r="Q127" s="28" t="s">
        <v>13299</v>
      </c>
      <c r="R127" s="28">
        <v>20</v>
      </c>
      <c r="S127" s="475" t="s">
        <v>13701</v>
      </c>
      <c r="T127" s="480" t="s">
        <v>13702</v>
      </c>
      <c r="U127" s="480" t="s">
        <v>13703</v>
      </c>
    </row>
    <row r="128" spans="1:21" ht="105">
      <c r="A128" s="28">
        <v>121</v>
      </c>
      <c r="B128" s="28"/>
      <c r="C128" s="866" t="s">
        <v>3758</v>
      </c>
      <c r="D128" s="866" t="s">
        <v>3622</v>
      </c>
      <c r="E128" s="866" t="s">
        <v>13704</v>
      </c>
      <c r="F128" s="169" t="s">
        <v>30</v>
      </c>
      <c r="G128" s="867" t="s">
        <v>31</v>
      </c>
      <c r="H128" s="816" t="s">
        <v>32</v>
      </c>
      <c r="I128" s="816" t="s">
        <v>6</v>
      </c>
      <c r="J128" s="866" t="s">
        <v>4473</v>
      </c>
      <c r="K128" s="28">
        <v>50000</v>
      </c>
      <c r="L128" s="28">
        <v>31500</v>
      </c>
      <c r="M128" s="169" t="s">
        <v>13204</v>
      </c>
      <c r="N128" s="866">
        <v>35000</v>
      </c>
      <c r="O128" s="28">
        <v>20</v>
      </c>
      <c r="P128" s="866">
        <v>35000</v>
      </c>
      <c r="Q128" s="28" t="s">
        <v>13299</v>
      </c>
      <c r="R128" s="28">
        <v>20</v>
      </c>
      <c r="S128" s="475" t="s">
        <v>13705</v>
      </c>
      <c r="T128" s="480" t="s">
        <v>13706</v>
      </c>
      <c r="U128" s="480" t="s">
        <v>13707</v>
      </c>
    </row>
    <row r="129" spans="1:21" ht="120">
      <c r="A129" s="28">
        <v>122</v>
      </c>
      <c r="B129" s="28"/>
      <c r="C129" s="866" t="s">
        <v>3694</v>
      </c>
      <c r="D129" s="866" t="s">
        <v>13708</v>
      </c>
      <c r="E129" s="866" t="s">
        <v>13665</v>
      </c>
      <c r="F129" s="169" t="s">
        <v>30</v>
      </c>
      <c r="G129" s="867" t="s">
        <v>31</v>
      </c>
      <c r="H129" s="816" t="s">
        <v>41</v>
      </c>
      <c r="I129" s="816" t="s">
        <v>6</v>
      </c>
      <c r="J129" s="866" t="s">
        <v>4473</v>
      </c>
      <c r="K129" s="28">
        <v>50000</v>
      </c>
      <c r="L129" s="28">
        <v>31500</v>
      </c>
      <c r="M129" s="169" t="s">
        <v>13204</v>
      </c>
      <c r="N129" s="866">
        <v>35000</v>
      </c>
      <c r="O129" s="28">
        <v>20</v>
      </c>
      <c r="P129" s="866">
        <v>35000</v>
      </c>
      <c r="Q129" s="28" t="s">
        <v>13299</v>
      </c>
      <c r="R129" s="28">
        <v>20</v>
      </c>
      <c r="S129" s="475" t="s">
        <v>13709</v>
      </c>
      <c r="T129" s="480" t="s">
        <v>13710</v>
      </c>
      <c r="U129" s="480" t="s">
        <v>13711</v>
      </c>
    </row>
    <row r="130" spans="1:21" ht="90">
      <c r="A130" s="28">
        <v>123</v>
      </c>
      <c r="B130" s="28"/>
      <c r="C130" s="866" t="s">
        <v>13712</v>
      </c>
      <c r="D130" s="866" t="s">
        <v>8982</v>
      </c>
      <c r="E130" s="866" t="s">
        <v>13713</v>
      </c>
      <c r="F130" s="169" t="s">
        <v>30</v>
      </c>
      <c r="G130" s="867" t="s">
        <v>31</v>
      </c>
      <c r="H130" s="816" t="s">
        <v>41</v>
      </c>
      <c r="I130" s="816" t="s">
        <v>6</v>
      </c>
      <c r="J130" s="866" t="s">
        <v>4473</v>
      </c>
      <c r="K130" s="28">
        <v>50000</v>
      </c>
      <c r="L130" s="28">
        <v>31500</v>
      </c>
      <c r="M130" s="169" t="s">
        <v>13204</v>
      </c>
      <c r="N130" s="866">
        <v>35000</v>
      </c>
      <c r="O130" s="28">
        <v>20</v>
      </c>
      <c r="P130" s="866">
        <v>35000</v>
      </c>
      <c r="Q130" s="28" t="s">
        <v>13299</v>
      </c>
      <c r="R130" s="28">
        <v>20</v>
      </c>
      <c r="S130" s="475" t="s">
        <v>13714</v>
      </c>
      <c r="T130" s="480" t="s">
        <v>13715</v>
      </c>
      <c r="U130" s="480" t="s">
        <v>13716</v>
      </c>
    </row>
    <row r="131" spans="1:21" ht="105">
      <c r="A131" s="28">
        <v>124</v>
      </c>
      <c r="B131" s="28"/>
      <c r="C131" s="866" t="s">
        <v>13717</v>
      </c>
      <c r="D131" s="866" t="s">
        <v>13718</v>
      </c>
      <c r="E131" s="866" t="s">
        <v>13719</v>
      </c>
      <c r="F131" s="169" t="s">
        <v>30</v>
      </c>
      <c r="G131" s="867" t="s">
        <v>31</v>
      </c>
      <c r="H131" s="816" t="s">
        <v>32</v>
      </c>
      <c r="I131" s="816" t="s">
        <v>6</v>
      </c>
      <c r="J131" s="866" t="s">
        <v>4473</v>
      </c>
      <c r="K131" s="28">
        <v>50000</v>
      </c>
      <c r="L131" s="28">
        <v>31500</v>
      </c>
      <c r="M131" s="169" t="s">
        <v>13204</v>
      </c>
      <c r="N131" s="866">
        <v>35000</v>
      </c>
      <c r="O131" s="28">
        <v>20</v>
      </c>
      <c r="P131" s="866">
        <v>35000</v>
      </c>
      <c r="Q131" s="28" t="s">
        <v>13299</v>
      </c>
      <c r="R131" s="28">
        <v>20</v>
      </c>
      <c r="S131" s="475" t="s">
        <v>13720</v>
      </c>
      <c r="T131" s="480" t="s">
        <v>13721</v>
      </c>
      <c r="U131" s="480" t="s">
        <v>13722</v>
      </c>
    </row>
    <row r="132" spans="1:21" ht="90">
      <c r="A132" s="28">
        <v>125</v>
      </c>
      <c r="B132" s="28"/>
      <c r="C132" s="866" t="s">
        <v>13723</v>
      </c>
      <c r="D132" s="866" t="s">
        <v>7689</v>
      </c>
      <c r="E132" s="866" t="s">
        <v>13724</v>
      </c>
      <c r="F132" s="169" t="s">
        <v>30</v>
      </c>
      <c r="G132" s="867" t="s">
        <v>31</v>
      </c>
      <c r="H132" s="816" t="s">
        <v>32</v>
      </c>
      <c r="I132" s="816" t="s">
        <v>6</v>
      </c>
      <c r="J132" s="866" t="s">
        <v>8882</v>
      </c>
      <c r="K132" s="28">
        <v>50000</v>
      </c>
      <c r="L132" s="28">
        <v>31500</v>
      </c>
      <c r="M132" s="169" t="s">
        <v>13204</v>
      </c>
      <c r="N132" s="866">
        <v>35000</v>
      </c>
      <c r="O132" s="28">
        <v>20</v>
      </c>
      <c r="P132" s="866">
        <v>35000</v>
      </c>
      <c r="Q132" s="28" t="s">
        <v>13299</v>
      </c>
      <c r="R132" s="28">
        <v>20</v>
      </c>
      <c r="S132" s="475" t="s">
        <v>13725</v>
      </c>
      <c r="T132" s="480" t="s">
        <v>13726</v>
      </c>
      <c r="U132" s="818" t="s">
        <v>13727</v>
      </c>
    </row>
    <row r="133" spans="1:21" ht="120">
      <c r="A133" s="28">
        <v>126</v>
      </c>
      <c r="B133" s="28"/>
      <c r="C133" s="866" t="s">
        <v>4674</v>
      </c>
      <c r="D133" s="866" t="s">
        <v>4097</v>
      </c>
      <c r="E133" s="866" t="s">
        <v>13728</v>
      </c>
      <c r="F133" s="169" t="s">
        <v>30</v>
      </c>
      <c r="G133" s="867" t="s">
        <v>31</v>
      </c>
      <c r="H133" s="816" t="s">
        <v>32</v>
      </c>
      <c r="I133" s="816" t="s">
        <v>6</v>
      </c>
      <c r="J133" s="866" t="s">
        <v>4473</v>
      </c>
      <c r="K133" s="28">
        <v>50000</v>
      </c>
      <c r="L133" s="28">
        <v>31500</v>
      </c>
      <c r="M133" s="169" t="s">
        <v>13204</v>
      </c>
      <c r="N133" s="866">
        <v>35000</v>
      </c>
      <c r="O133" s="28">
        <v>20</v>
      </c>
      <c r="P133" s="866">
        <v>35000</v>
      </c>
      <c r="Q133" s="28" t="s">
        <v>13299</v>
      </c>
      <c r="R133" s="28">
        <v>20</v>
      </c>
      <c r="S133" s="475" t="s">
        <v>13729</v>
      </c>
      <c r="T133" s="480" t="s">
        <v>13730</v>
      </c>
      <c r="U133" s="818" t="s">
        <v>13731</v>
      </c>
    </row>
    <row r="134" spans="1:21" ht="105">
      <c r="A134" s="28">
        <v>127</v>
      </c>
      <c r="B134" s="28"/>
      <c r="C134" s="866" t="s">
        <v>13732</v>
      </c>
      <c r="D134" s="866" t="s">
        <v>13733</v>
      </c>
      <c r="E134" s="866" t="s">
        <v>13734</v>
      </c>
      <c r="F134" s="169" t="s">
        <v>30</v>
      </c>
      <c r="G134" s="867" t="s">
        <v>31</v>
      </c>
      <c r="H134" s="816" t="s">
        <v>41</v>
      </c>
      <c r="I134" s="816" t="s">
        <v>6</v>
      </c>
      <c r="J134" s="866" t="s">
        <v>4473</v>
      </c>
      <c r="K134" s="28">
        <v>50000</v>
      </c>
      <c r="L134" s="28">
        <v>31500</v>
      </c>
      <c r="M134" s="169" t="s">
        <v>13204</v>
      </c>
      <c r="N134" s="866">
        <v>35000</v>
      </c>
      <c r="O134" s="28">
        <v>20</v>
      </c>
      <c r="P134" s="866">
        <v>35000</v>
      </c>
      <c r="Q134" s="28" t="s">
        <v>13299</v>
      </c>
      <c r="R134" s="28">
        <v>20</v>
      </c>
      <c r="S134" s="475" t="s">
        <v>13735</v>
      </c>
      <c r="T134" s="480" t="s">
        <v>13736</v>
      </c>
      <c r="U134" s="818" t="s">
        <v>13737</v>
      </c>
    </row>
    <row r="135" spans="1:21" ht="105">
      <c r="A135" s="28">
        <v>128</v>
      </c>
      <c r="B135" s="28"/>
      <c r="C135" s="866" t="s">
        <v>3882</v>
      </c>
      <c r="D135" s="866" t="s">
        <v>4418</v>
      </c>
      <c r="E135" s="866" t="s">
        <v>13738</v>
      </c>
      <c r="F135" s="169" t="s">
        <v>30</v>
      </c>
      <c r="G135" s="867" t="s">
        <v>31</v>
      </c>
      <c r="H135" s="816" t="s">
        <v>41</v>
      </c>
      <c r="I135" s="816" t="s">
        <v>6</v>
      </c>
      <c r="J135" s="866" t="s">
        <v>11266</v>
      </c>
      <c r="K135" s="28">
        <v>50000</v>
      </c>
      <c r="L135" s="28">
        <v>31500</v>
      </c>
      <c r="M135" s="169" t="s">
        <v>13204</v>
      </c>
      <c r="N135" s="866">
        <v>35000</v>
      </c>
      <c r="O135" s="28">
        <v>20</v>
      </c>
      <c r="P135" s="866">
        <v>35000</v>
      </c>
      <c r="Q135" s="28" t="s">
        <v>13299</v>
      </c>
      <c r="R135" s="28">
        <v>20</v>
      </c>
      <c r="S135" s="475" t="s">
        <v>13739</v>
      </c>
      <c r="T135" s="817" t="s">
        <v>13740</v>
      </c>
      <c r="U135" s="819" t="s">
        <v>13741</v>
      </c>
    </row>
    <row r="136" spans="1:21" ht="105">
      <c r="A136" s="28">
        <v>129</v>
      </c>
      <c r="B136" s="28"/>
      <c r="C136" s="866" t="s">
        <v>13712</v>
      </c>
      <c r="D136" s="866" t="s">
        <v>13742</v>
      </c>
      <c r="E136" s="866" t="s">
        <v>13743</v>
      </c>
      <c r="F136" s="169" t="s">
        <v>30</v>
      </c>
      <c r="G136" s="867" t="s">
        <v>31</v>
      </c>
      <c r="H136" s="816" t="s">
        <v>41</v>
      </c>
      <c r="I136" s="816" t="s">
        <v>6</v>
      </c>
      <c r="J136" s="866" t="s">
        <v>11266</v>
      </c>
      <c r="K136" s="28">
        <v>50000</v>
      </c>
      <c r="L136" s="28">
        <v>31500</v>
      </c>
      <c r="M136" s="169" t="s">
        <v>13204</v>
      </c>
      <c r="N136" s="866">
        <v>35000</v>
      </c>
      <c r="O136" s="28">
        <v>20</v>
      </c>
      <c r="P136" s="866">
        <v>35000</v>
      </c>
      <c r="Q136" s="28" t="s">
        <v>13299</v>
      </c>
      <c r="R136" s="28">
        <v>20</v>
      </c>
      <c r="S136" s="475" t="s">
        <v>13744</v>
      </c>
      <c r="T136" s="817" t="s">
        <v>13745</v>
      </c>
      <c r="U136" s="819" t="s">
        <v>13746</v>
      </c>
    </row>
    <row r="137" spans="1:21" ht="120">
      <c r="A137" s="28">
        <v>130</v>
      </c>
      <c r="B137" s="28"/>
      <c r="C137" s="866" t="s">
        <v>13747</v>
      </c>
      <c r="D137" s="866" t="s">
        <v>13748</v>
      </c>
      <c r="E137" s="866" t="s">
        <v>13749</v>
      </c>
      <c r="F137" s="169" t="s">
        <v>30</v>
      </c>
      <c r="G137" s="867" t="s">
        <v>31</v>
      </c>
      <c r="H137" s="816" t="s">
        <v>32</v>
      </c>
      <c r="I137" s="816" t="s">
        <v>6</v>
      </c>
      <c r="J137" s="866" t="s">
        <v>11266</v>
      </c>
      <c r="K137" s="28">
        <v>50000</v>
      </c>
      <c r="L137" s="28">
        <v>31500</v>
      </c>
      <c r="M137" s="169" t="s">
        <v>13204</v>
      </c>
      <c r="N137" s="866">
        <v>35000</v>
      </c>
      <c r="O137" s="28">
        <v>20</v>
      </c>
      <c r="P137" s="866">
        <v>35000</v>
      </c>
      <c r="Q137" s="28" t="s">
        <v>13299</v>
      </c>
      <c r="R137" s="28">
        <v>20</v>
      </c>
      <c r="S137" s="475" t="s">
        <v>13750</v>
      </c>
      <c r="T137" s="817" t="s">
        <v>13751</v>
      </c>
      <c r="U137" s="819" t="s">
        <v>13752</v>
      </c>
    </row>
    <row r="138" spans="1:21" ht="105">
      <c r="A138" s="28">
        <v>131</v>
      </c>
      <c r="B138" s="28"/>
      <c r="C138" s="866" t="s">
        <v>13788</v>
      </c>
      <c r="D138" s="866" t="s">
        <v>13789</v>
      </c>
      <c r="E138" s="866" t="s">
        <v>13790</v>
      </c>
      <c r="F138" s="169" t="s">
        <v>30</v>
      </c>
      <c r="G138" s="816" t="s">
        <v>31</v>
      </c>
      <c r="H138" s="820" t="s">
        <v>41</v>
      </c>
      <c r="I138" s="816" t="s">
        <v>6</v>
      </c>
      <c r="J138" s="870" t="s">
        <v>9149</v>
      </c>
      <c r="K138" s="28">
        <v>100000</v>
      </c>
      <c r="L138" s="28">
        <v>63000</v>
      </c>
      <c r="M138" s="170" t="s">
        <v>7721</v>
      </c>
      <c r="N138" s="28">
        <v>70000</v>
      </c>
      <c r="O138" s="28">
        <v>20</v>
      </c>
      <c r="P138" s="28">
        <v>70000</v>
      </c>
      <c r="Q138" s="28" t="s">
        <v>13791</v>
      </c>
      <c r="R138" s="28">
        <v>20</v>
      </c>
      <c r="S138" s="193" t="s">
        <v>13792</v>
      </c>
      <c r="T138" s="193" t="s">
        <v>13793</v>
      </c>
      <c r="U138" s="193" t="s">
        <v>13794</v>
      </c>
    </row>
    <row r="139" spans="1:21" ht="105">
      <c r="A139" s="28">
        <v>132</v>
      </c>
      <c r="B139" s="28"/>
      <c r="C139" s="74" t="s">
        <v>4666</v>
      </c>
      <c r="D139" s="74" t="s">
        <v>3501</v>
      </c>
      <c r="E139" s="74" t="s">
        <v>13863</v>
      </c>
      <c r="F139" s="70" t="s">
        <v>30</v>
      </c>
      <c r="G139" s="867" t="s">
        <v>31</v>
      </c>
      <c r="H139" s="824" t="s">
        <v>32</v>
      </c>
      <c r="I139" s="867" t="s">
        <v>6</v>
      </c>
      <c r="J139" s="74" t="s">
        <v>13864</v>
      </c>
      <c r="K139" s="28">
        <v>50000</v>
      </c>
      <c r="L139" s="28">
        <v>31500</v>
      </c>
      <c r="M139" s="28" t="s">
        <v>7721</v>
      </c>
      <c r="N139" s="74">
        <v>35000</v>
      </c>
      <c r="O139" s="28">
        <v>20</v>
      </c>
      <c r="P139" s="74">
        <v>35000</v>
      </c>
      <c r="Q139" s="28" t="s">
        <v>13865</v>
      </c>
      <c r="R139" s="28">
        <v>20</v>
      </c>
      <c r="S139" s="825" t="s">
        <v>13866</v>
      </c>
      <c r="T139" s="825" t="s">
        <v>13867</v>
      </c>
      <c r="U139" s="825" t="s">
        <v>13868</v>
      </c>
    </row>
    <row r="140" spans="1:21" ht="120">
      <c r="A140" s="28">
        <v>133</v>
      </c>
      <c r="B140" s="28"/>
      <c r="C140" s="74" t="s">
        <v>7876</v>
      </c>
      <c r="D140" s="74" t="s">
        <v>13718</v>
      </c>
      <c r="E140" s="74" t="s">
        <v>13869</v>
      </c>
      <c r="F140" s="70" t="s">
        <v>30</v>
      </c>
      <c r="G140" s="826" t="s">
        <v>13870</v>
      </c>
      <c r="H140" s="827" t="s">
        <v>41</v>
      </c>
      <c r="I140" s="828" t="s">
        <v>6</v>
      </c>
      <c r="J140" s="74" t="s">
        <v>6826</v>
      </c>
      <c r="K140" s="28">
        <v>50000</v>
      </c>
      <c r="L140" s="28">
        <v>31500</v>
      </c>
      <c r="M140" s="28" t="s">
        <v>7721</v>
      </c>
      <c r="N140" s="74">
        <v>35000</v>
      </c>
      <c r="O140" s="28">
        <v>20</v>
      </c>
      <c r="P140" s="74">
        <v>35000</v>
      </c>
      <c r="Q140" s="28" t="s">
        <v>13865</v>
      </c>
      <c r="R140" s="28">
        <v>20</v>
      </c>
      <c r="S140" s="825" t="s">
        <v>13871</v>
      </c>
      <c r="T140" s="825" t="s">
        <v>13872</v>
      </c>
      <c r="U140" s="825" t="s">
        <v>13873</v>
      </c>
    </row>
    <row r="141" spans="1:21" ht="135">
      <c r="A141" s="28">
        <v>134</v>
      </c>
      <c r="B141" s="28"/>
      <c r="C141" s="74" t="s">
        <v>4674</v>
      </c>
      <c r="D141" s="74" t="s">
        <v>9992</v>
      </c>
      <c r="E141" s="74" t="s">
        <v>13874</v>
      </c>
      <c r="F141" s="70" t="s">
        <v>30</v>
      </c>
      <c r="G141" s="824" t="s">
        <v>31</v>
      </c>
      <c r="H141" s="867" t="s">
        <v>32</v>
      </c>
      <c r="I141" s="828" t="s">
        <v>6</v>
      </c>
      <c r="J141" s="74" t="s">
        <v>8882</v>
      </c>
      <c r="K141" s="28">
        <v>100000</v>
      </c>
      <c r="L141" s="28">
        <v>63000</v>
      </c>
      <c r="M141" s="28" t="s">
        <v>7721</v>
      </c>
      <c r="N141" s="74">
        <v>70000</v>
      </c>
      <c r="O141" s="28">
        <v>20</v>
      </c>
      <c r="P141" s="74">
        <v>70000</v>
      </c>
      <c r="Q141" s="28" t="s">
        <v>13865</v>
      </c>
      <c r="R141" s="28">
        <v>20</v>
      </c>
      <c r="S141" s="825" t="s">
        <v>13875</v>
      </c>
      <c r="T141" s="825" t="s">
        <v>13876</v>
      </c>
      <c r="U141" s="825" t="s">
        <v>13877</v>
      </c>
    </row>
    <row r="142" spans="1:21" ht="165">
      <c r="A142" s="28">
        <v>135</v>
      </c>
      <c r="B142" s="28"/>
      <c r="C142" s="74" t="s">
        <v>3653</v>
      </c>
      <c r="D142" s="74" t="s">
        <v>3742</v>
      </c>
      <c r="E142" s="74" t="s">
        <v>13878</v>
      </c>
      <c r="F142" s="70" t="s">
        <v>30</v>
      </c>
      <c r="G142" s="824" t="s">
        <v>31</v>
      </c>
      <c r="H142" s="867" t="s">
        <v>32</v>
      </c>
      <c r="I142" s="828" t="s">
        <v>6</v>
      </c>
      <c r="J142" s="74" t="s">
        <v>3350</v>
      </c>
      <c r="K142" s="28">
        <v>50000</v>
      </c>
      <c r="L142" s="28">
        <v>31500</v>
      </c>
      <c r="M142" s="28" t="s">
        <v>7721</v>
      </c>
      <c r="N142" s="74">
        <v>35000</v>
      </c>
      <c r="O142" s="28">
        <v>20</v>
      </c>
      <c r="P142" s="74">
        <v>35000</v>
      </c>
      <c r="Q142" s="28" t="s">
        <v>13865</v>
      </c>
      <c r="R142" s="28">
        <v>20</v>
      </c>
      <c r="S142" s="474" t="s">
        <v>13879</v>
      </c>
      <c r="T142" s="474" t="s">
        <v>13880</v>
      </c>
      <c r="U142" s="474" t="s">
        <v>13881</v>
      </c>
    </row>
    <row r="143" spans="1:21" ht="90">
      <c r="A143" s="28">
        <v>136</v>
      </c>
      <c r="B143" s="28"/>
      <c r="C143" s="74" t="s">
        <v>13882</v>
      </c>
      <c r="D143" s="74" t="s">
        <v>3742</v>
      </c>
      <c r="E143" s="74" t="s">
        <v>13883</v>
      </c>
      <c r="F143" s="70" t="s">
        <v>30</v>
      </c>
      <c r="G143" s="824" t="s">
        <v>31</v>
      </c>
      <c r="H143" s="867" t="s">
        <v>32</v>
      </c>
      <c r="I143" s="828" t="s">
        <v>6</v>
      </c>
      <c r="J143" s="74" t="s">
        <v>13884</v>
      </c>
      <c r="K143" s="28">
        <v>50000</v>
      </c>
      <c r="L143" s="28">
        <v>31500</v>
      </c>
      <c r="M143" s="28" t="s">
        <v>7721</v>
      </c>
      <c r="N143" s="74">
        <v>35000</v>
      </c>
      <c r="O143" s="28">
        <v>20</v>
      </c>
      <c r="P143" s="74">
        <v>35000</v>
      </c>
      <c r="Q143" s="28" t="s">
        <v>13865</v>
      </c>
      <c r="R143" s="28">
        <v>20</v>
      </c>
      <c r="S143" s="474" t="s">
        <v>13885</v>
      </c>
      <c r="T143" s="474" t="s">
        <v>13886</v>
      </c>
      <c r="U143" s="474" t="s">
        <v>13887</v>
      </c>
    </row>
    <row r="144" spans="1:21" ht="90">
      <c r="A144" s="28">
        <v>137</v>
      </c>
      <c r="B144" s="28"/>
      <c r="C144" s="74" t="s">
        <v>13888</v>
      </c>
      <c r="D144" s="74" t="s">
        <v>13889</v>
      </c>
      <c r="E144" s="74" t="s">
        <v>13890</v>
      </c>
      <c r="F144" s="70" t="s">
        <v>30</v>
      </c>
      <c r="G144" s="829" t="s">
        <v>31</v>
      </c>
      <c r="H144" s="867" t="s">
        <v>32</v>
      </c>
      <c r="I144" s="828" t="s">
        <v>6</v>
      </c>
      <c r="J144" s="74" t="s">
        <v>8882</v>
      </c>
      <c r="K144" s="28">
        <v>50000</v>
      </c>
      <c r="L144" s="28">
        <v>31500</v>
      </c>
      <c r="M144" s="28" t="s">
        <v>7721</v>
      </c>
      <c r="N144" s="74">
        <v>35000</v>
      </c>
      <c r="O144" s="28">
        <v>20</v>
      </c>
      <c r="P144" s="74">
        <v>35000</v>
      </c>
      <c r="Q144" s="28" t="s">
        <v>13865</v>
      </c>
      <c r="R144" s="28">
        <v>20</v>
      </c>
      <c r="S144" s="474" t="s">
        <v>13891</v>
      </c>
      <c r="T144" s="474" t="s">
        <v>13892</v>
      </c>
      <c r="U144" s="474" t="s">
        <v>13893</v>
      </c>
    </row>
    <row r="145" spans="1:21" ht="105">
      <c r="A145" s="28">
        <v>138</v>
      </c>
      <c r="B145" s="28"/>
      <c r="C145" s="74" t="s">
        <v>13894</v>
      </c>
      <c r="D145" s="74" t="s">
        <v>13895</v>
      </c>
      <c r="E145" s="74" t="s">
        <v>13896</v>
      </c>
      <c r="F145" s="70" t="s">
        <v>30</v>
      </c>
      <c r="G145" s="830" t="s">
        <v>8783</v>
      </c>
      <c r="H145" s="867" t="s">
        <v>32</v>
      </c>
      <c r="I145" s="828" t="s">
        <v>6</v>
      </c>
      <c r="J145" s="74" t="s">
        <v>8882</v>
      </c>
      <c r="K145" s="28">
        <v>50000</v>
      </c>
      <c r="L145" s="28">
        <v>31500</v>
      </c>
      <c r="M145" s="28" t="s">
        <v>7721</v>
      </c>
      <c r="N145" s="74">
        <v>35000</v>
      </c>
      <c r="O145" s="28">
        <v>20</v>
      </c>
      <c r="P145" s="74">
        <v>35000</v>
      </c>
      <c r="Q145" s="28" t="s">
        <v>13865</v>
      </c>
      <c r="R145" s="28">
        <v>20</v>
      </c>
      <c r="S145" s="474" t="s">
        <v>13897</v>
      </c>
      <c r="T145" s="474" t="s">
        <v>13898</v>
      </c>
      <c r="U145" s="474" t="s">
        <v>13899</v>
      </c>
    </row>
    <row r="146" spans="1:21" ht="90">
      <c r="A146" s="28">
        <v>139</v>
      </c>
      <c r="B146" s="28"/>
      <c r="C146" s="74" t="s">
        <v>3742</v>
      </c>
      <c r="D146" s="74" t="s">
        <v>4149</v>
      </c>
      <c r="E146" s="74" t="s">
        <v>13900</v>
      </c>
      <c r="F146" s="70" t="s">
        <v>30</v>
      </c>
      <c r="G146" s="830" t="s">
        <v>31</v>
      </c>
      <c r="H146" s="867" t="s">
        <v>32</v>
      </c>
      <c r="I146" s="828" t="s">
        <v>6</v>
      </c>
      <c r="J146" s="74" t="s">
        <v>3907</v>
      </c>
      <c r="K146" s="28">
        <v>50000</v>
      </c>
      <c r="L146" s="28">
        <v>31500</v>
      </c>
      <c r="M146" s="28" t="s">
        <v>7721</v>
      </c>
      <c r="N146" s="74">
        <v>35000</v>
      </c>
      <c r="O146" s="28">
        <v>20</v>
      </c>
      <c r="P146" s="74">
        <v>35000</v>
      </c>
      <c r="Q146" s="28" t="s">
        <v>13865</v>
      </c>
      <c r="R146" s="28">
        <v>20</v>
      </c>
      <c r="S146" s="474" t="s">
        <v>13901</v>
      </c>
      <c r="T146" s="474" t="s">
        <v>13902</v>
      </c>
      <c r="U146" s="474" t="s">
        <v>13903</v>
      </c>
    </row>
    <row r="147" spans="1:21" ht="90">
      <c r="A147" s="28">
        <v>140</v>
      </c>
      <c r="B147" s="28"/>
      <c r="C147" s="74" t="s">
        <v>8892</v>
      </c>
      <c r="D147" s="74" t="s">
        <v>3515</v>
      </c>
      <c r="E147" s="74" t="s">
        <v>13904</v>
      </c>
      <c r="F147" s="70" t="s">
        <v>30</v>
      </c>
      <c r="G147" s="830" t="s">
        <v>31</v>
      </c>
      <c r="H147" s="867" t="s">
        <v>32</v>
      </c>
      <c r="I147" s="828" t="s">
        <v>6</v>
      </c>
      <c r="J147" s="74" t="s">
        <v>13905</v>
      </c>
      <c r="K147" s="28">
        <v>50000</v>
      </c>
      <c r="L147" s="28">
        <v>31500</v>
      </c>
      <c r="M147" s="28" t="s">
        <v>7721</v>
      </c>
      <c r="N147" s="74">
        <v>35000</v>
      </c>
      <c r="O147" s="28">
        <v>20</v>
      </c>
      <c r="P147" s="74">
        <v>35000</v>
      </c>
      <c r="Q147" s="28" t="s">
        <v>13865</v>
      </c>
      <c r="R147" s="28">
        <v>20</v>
      </c>
      <c r="S147" s="474" t="s">
        <v>13906</v>
      </c>
      <c r="T147" s="474" t="s">
        <v>13907</v>
      </c>
      <c r="U147" s="474" t="s">
        <v>13908</v>
      </c>
    </row>
    <row r="148" spans="1:21" ht="120">
      <c r="A148" s="28">
        <v>141</v>
      </c>
      <c r="B148" s="28"/>
      <c r="C148" s="74" t="s">
        <v>13909</v>
      </c>
      <c r="D148" s="74" t="s">
        <v>13910</v>
      </c>
      <c r="E148" s="74" t="s">
        <v>13911</v>
      </c>
      <c r="F148" s="70" t="s">
        <v>30</v>
      </c>
      <c r="G148" s="830" t="s">
        <v>1934</v>
      </c>
      <c r="H148" s="867" t="s">
        <v>32</v>
      </c>
      <c r="I148" s="828" t="s">
        <v>6</v>
      </c>
      <c r="J148" s="74" t="s">
        <v>4950</v>
      </c>
      <c r="K148" s="28">
        <v>50000</v>
      </c>
      <c r="L148" s="28">
        <v>31500</v>
      </c>
      <c r="M148" s="28" t="s">
        <v>7721</v>
      </c>
      <c r="N148" s="74">
        <v>35000</v>
      </c>
      <c r="O148" s="28">
        <v>20</v>
      </c>
      <c r="P148" s="74">
        <v>35000</v>
      </c>
      <c r="Q148" s="28" t="s">
        <v>13865</v>
      </c>
      <c r="R148" s="28">
        <v>20</v>
      </c>
      <c r="S148" s="474" t="s">
        <v>13912</v>
      </c>
      <c r="T148" s="474" t="s">
        <v>13913</v>
      </c>
      <c r="U148" s="474" t="s">
        <v>13914</v>
      </c>
    </row>
    <row r="149" spans="1:21" ht="51">
      <c r="A149" s="28">
        <v>142</v>
      </c>
      <c r="B149" s="28"/>
      <c r="C149" s="74" t="s">
        <v>13915</v>
      </c>
      <c r="D149" s="74" t="s">
        <v>4223</v>
      </c>
      <c r="E149" s="219" t="s">
        <v>13916</v>
      </c>
      <c r="F149" s="70" t="s">
        <v>30</v>
      </c>
      <c r="G149" s="826" t="s">
        <v>13870</v>
      </c>
      <c r="H149" s="827" t="s">
        <v>41</v>
      </c>
      <c r="I149" s="828" t="s">
        <v>6</v>
      </c>
      <c r="J149" s="74" t="s">
        <v>3424</v>
      </c>
      <c r="K149" s="28">
        <v>50000</v>
      </c>
      <c r="L149" s="28">
        <v>31500</v>
      </c>
      <c r="M149" s="28" t="s">
        <v>7721</v>
      </c>
      <c r="N149" s="74">
        <v>35000</v>
      </c>
      <c r="O149" s="28">
        <v>20</v>
      </c>
      <c r="P149" s="74">
        <v>35000</v>
      </c>
      <c r="Q149" s="28" t="s">
        <v>13865</v>
      </c>
      <c r="R149" s="28">
        <v>20</v>
      </c>
      <c r="S149" s="474" t="s">
        <v>13917</v>
      </c>
      <c r="T149" s="474" t="s">
        <v>13918</v>
      </c>
      <c r="U149" s="474" t="s">
        <v>13919</v>
      </c>
    </row>
    <row r="150" spans="1:21" ht="90">
      <c r="A150" s="28">
        <v>143</v>
      </c>
      <c r="B150" s="28"/>
      <c r="C150" s="74" t="s">
        <v>13920</v>
      </c>
      <c r="D150" s="74" t="s">
        <v>6426</v>
      </c>
      <c r="E150" s="74" t="s">
        <v>13921</v>
      </c>
      <c r="F150" s="70" t="s">
        <v>30</v>
      </c>
      <c r="G150" s="867" t="s">
        <v>31</v>
      </c>
      <c r="H150" s="824" t="s">
        <v>32</v>
      </c>
      <c r="I150" s="867" t="s">
        <v>6</v>
      </c>
      <c r="J150" s="74" t="s">
        <v>13922</v>
      </c>
      <c r="K150" s="28">
        <v>50000</v>
      </c>
      <c r="L150" s="28">
        <v>31500</v>
      </c>
      <c r="M150" s="28" t="s">
        <v>7721</v>
      </c>
      <c r="N150" s="74">
        <v>35000</v>
      </c>
      <c r="O150" s="28">
        <v>20</v>
      </c>
      <c r="P150" s="74">
        <v>35000</v>
      </c>
      <c r="Q150" s="28" t="s">
        <v>13865</v>
      </c>
      <c r="R150" s="28">
        <v>20</v>
      </c>
      <c r="S150" s="474" t="s">
        <v>13923</v>
      </c>
      <c r="T150" s="474" t="s">
        <v>13924</v>
      </c>
      <c r="U150" s="474" t="s">
        <v>13925</v>
      </c>
    </row>
    <row r="151" spans="1:21" ht="120">
      <c r="A151" s="28">
        <v>144</v>
      </c>
      <c r="B151" s="28"/>
      <c r="C151" s="74" t="s">
        <v>13926</v>
      </c>
      <c r="D151" s="74" t="s">
        <v>13927</v>
      </c>
      <c r="E151" s="74" t="s">
        <v>9699</v>
      </c>
      <c r="F151" s="70" t="s">
        <v>30</v>
      </c>
      <c r="G151" s="867" t="s">
        <v>31</v>
      </c>
      <c r="H151" s="824" t="s">
        <v>32</v>
      </c>
      <c r="I151" s="867" t="s">
        <v>6</v>
      </c>
      <c r="J151" s="74" t="s">
        <v>8882</v>
      </c>
      <c r="K151" s="28">
        <v>50000</v>
      </c>
      <c r="L151" s="28">
        <v>31500</v>
      </c>
      <c r="M151" s="28" t="s">
        <v>7721</v>
      </c>
      <c r="N151" s="74">
        <v>35000</v>
      </c>
      <c r="O151" s="28">
        <v>20</v>
      </c>
      <c r="P151" s="74">
        <v>35000</v>
      </c>
      <c r="Q151" s="28" t="s">
        <v>13865</v>
      </c>
      <c r="R151" s="28">
        <v>20</v>
      </c>
      <c r="S151" s="474" t="s">
        <v>13928</v>
      </c>
      <c r="T151" s="474" t="s">
        <v>13929</v>
      </c>
      <c r="U151" s="474" t="s">
        <v>13930</v>
      </c>
    </row>
    <row r="152" spans="1:21" ht="89.25">
      <c r="A152" s="28">
        <v>145</v>
      </c>
      <c r="B152" s="28"/>
      <c r="C152" s="410" t="s">
        <v>13547</v>
      </c>
      <c r="D152" s="410" t="s">
        <v>4158</v>
      </c>
      <c r="E152" s="851" t="s">
        <v>14012</v>
      </c>
      <c r="F152" s="420" t="s">
        <v>30</v>
      </c>
      <c r="G152" s="848" t="s">
        <v>31</v>
      </c>
      <c r="H152" s="870" t="s">
        <v>41</v>
      </c>
      <c r="I152" s="870" t="s">
        <v>6</v>
      </c>
      <c r="J152" s="850" t="s">
        <v>14013</v>
      </c>
      <c r="K152" s="28">
        <v>50000</v>
      </c>
      <c r="L152" s="28">
        <v>31500</v>
      </c>
      <c r="M152" s="802" t="s">
        <v>13204</v>
      </c>
      <c r="N152" s="28">
        <v>35000</v>
      </c>
      <c r="O152" s="28">
        <v>20</v>
      </c>
      <c r="P152" s="28">
        <v>35000</v>
      </c>
      <c r="Q152" s="28" t="s">
        <v>14014</v>
      </c>
      <c r="R152" s="28">
        <v>20</v>
      </c>
      <c r="S152" s="843" t="s">
        <v>13549</v>
      </c>
      <c r="T152" s="852" t="s">
        <v>13550</v>
      </c>
      <c r="U152" s="852" t="s">
        <v>13551</v>
      </c>
    </row>
    <row r="153" spans="1:21" ht="89.25">
      <c r="A153" s="28">
        <v>146</v>
      </c>
      <c r="B153" s="28"/>
      <c r="C153" s="142" t="s">
        <v>14015</v>
      </c>
      <c r="D153" s="142" t="s">
        <v>9794</v>
      </c>
      <c r="E153" s="227" t="s">
        <v>14016</v>
      </c>
      <c r="F153" s="420" t="s">
        <v>30</v>
      </c>
      <c r="G153" s="870" t="s">
        <v>31</v>
      </c>
      <c r="H153" s="866" t="s">
        <v>1957</v>
      </c>
      <c r="I153" s="870" t="s">
        <v>6</v>
      </c>
      <c r="J153" s="866" t="s">
        <v>3849</v>
      </c>
      <c r="K153" s="28">
        <v>50000</v>
      </c>
      <c r="L153" s="28">
        <v>31500</v>
      </c>
      <c r="M153" s="169" t="s">
        <v>13204</v>
      </c>
      <c r="N153" s="197">
        <v>35000</v>
      </c>
      <c r="O153" s="28">
        <v>20</v>
      </c>
      <c r="P153" s="197">
        <v>35000</v>
      </c>
      <c r="Q153" s="28" t="s">
        <v>14011</v>
      </c>
      <c r="R153" s="28">
        <v>20</v>
      </c>
      <c r="S153" s="849" t="s">
        <v>14017</v>
      </c>
      <c r="T153" s="853" t="s">
        <v>14018</v>
      </c>
      <c r="U153" s="849" t="s">
        <v>14019</v>
      </c>
    </row>
    <row r="154" spans="1:21" ht="89.25">
      <c r="A154" s="28">
        <v>147</v>
      </c>
      <c r="B154" s="28"/>
      <c r="C154" s="142" t="s">
        <v>10947</v>
      </c>
      <c r="D154" s="854" t="s">
        <v>14020</v>
      </c>
      <c r="E154" s="227" t="s">
        <v>14021</v>
      </c>
      <c r="F154" s="420" t="s">
        <v>30</v>
      </c>
      <c r="G154" s="870" t="s">
        <v>31</v>
      </c>
      <c r="H154" s="866" t="s">
        <v>1957</v>
      </c>
      <c r="I154" s="870" t="s">
        <v>6</v>
      </c>
      <c r="J154" s="866" t="s">
        <v>14022</v>
      </c>
      <c r="K154" s="28">
        <v>50000</v>
      </c>
      <c r="L154" s="28">
        <v>31500</v>
      </c>
      <c r="M154" s="169" t="s">
        <v>13204</v>
      </c>
      <c r="N154" s="197">
        <v>35000</v>
      </c>
      <c r="O154" s="28">
        <v>20</v>
      </c>
      <c r="P154" s="197">
        <v>35000</v>
      </c>
      <c r="Q154" s="28" t="s">
        <v>14011</v>
      </c>
      <c r="R154" s="28">
        <v>20</v>
      </c>
      <c r="S154" s="849" t="s">
        <v>14023</v>
      </c>
      <c r="T154" s="853" t="s">
        <v>14024</v>
      </c>
      <c r="U154" s="849" t="s">
        <v>14025</v>
      </c>
    </row>
    <row r="155" spans="1:21" ht="75">
      <c r="A155" s="28">
        <v>148</v>
      </c>
      <c r="B155" s="28"/>
      <c r="C155" s="142" t="s">
        <v>14026</v>
      </c>
      <c r="D155" s="142" t="s">
        <v>14027</v>
      </c>
      <c r="E155" s="142" t="s">
        <v>14028</v>
      </c>
      <c r="F155" s="420" t="s">
        <v>30</v>
      </c>
      <c r="G155" s="870" t="s">
        <v>31</v>
      </c>
      <c r="H155" s="866" t="s">
        <v>1954</v>
      </c>
      <c r="I155" s="870" t="s">
        <v>6</v>
      </c>
      <c r="J155" s="866" t="s">
        <v>4169</v>
      </c>
      <c r="K155" s="28">
        <v>50000</v>
      </c>
      <c r="L155" s="28">
        <v>31500</v>
      </c>
      <c r="M155" s="169" t="s">
        <v>13204</v>
      </c>
      <c r="N155" s="197">
        <v>35000</v>
      </c>
      <c r="O155" s="28">
        <v>20</v>
      </c>
      <c r="P155" s="197">
        <v>35000</v>
      </c>
      <c r="Q155" s="28" t="s">
        <v>14011</v>
      </c>
      <c r="R155" s="28">
        <v>20</v>
      </c>
      <c r="S155" s="849" t="s">
        <v>14029</v>
      </c>
      <c r="T155" s="853" t="s">
        <v>14030</v>
      </c>
      <c r="U155" s="849" t="s">
        <v>14031</v>
      </c>
    </row>
    <row r="156" spans="1:21" ht="60">
      <c r="A156" s="28">
        <v>149</v>
      </c>
      <c r="B156" s="28"/>
      <c r="C156" s="142" t="s">
        <v>14032</v>
      </c>
      <c r="D156" s="142" t="s">
        <v>14033</v>
      </c>
      <c r="E156" s="142" t="s">
        <v>14034</v>
      </c>
      <c r="F156" s="420" t="s">
        <v>30</v>
      </c>
      <c r="G156" s="870" t="s">
        <v>31</v>
      </c>
      <c r="H156" s="866" t="s">
        <v>1954</v>
      </c>
      <c r="I156" s="870" t="s">
        <v>6</v>
      </c>
      <c r="J156" s="866" t="s">
        <v>13985</v>
      </c>
      <c r="K156" s="28">
        <v>50000</v>
      </c>
      <c r="L156" s="28">
        <v>31500</v>
      </c>
      <c r="M156" s="169" t="s">
        <v>13204</v>
      </c>
      <c r="N156" s="197">
        <v>35000</v>
      </c>
      <c r="O156" s="28">
        <v>20</v>
      </c>
      <c r="P156" s="197">
        <v>35000</v>
      </c>
      <c r="Q156" s="28" t="s">
        <v>14011</v>
      </c>
      <c r="R156" s="28">
        <v>20</v>
      </c>
      <c r="S156" s="849" t="s">
        <v>14035</v>
      </c>
      <c r="T156" s="853" t="s">
        <v>14036</v>
      </c>
      <c r="U156" s="849" t="s">
        <v>14037</v>
      </c>
    </row>
    <row r="157" spans="1:21" ht="90">
      <c r="A157" s="28">
        <v>150</v>
      </c>
      <c r="B157" s="28"/>
      <c r="C157" s="142" t="s">
        <v>14038</v>
      </c>
      <c r="D157" s="142" t="s">
        <v>10463</v>
      </c>
      <c r="E157" s="142" t="s">
        <v>14039</v>
      </c>
      <c r="F157" s="420" t="s">
        <v>30</v>
      </c>
      <c r="G157" s="870" t="s">
        <v>31</v>
      </c>
      <c r="H157" s="866" t="s">
        <v>1957</v>
      </c>
      <c r="I157" s="870" t="s">
        <v>6</v>
      </c>
      <c r="J157" s="866" t="s">
        <v>14022</v>
      </c>
      <c r="K157" s="28">
        <v>50000</v>
      </c>
      <c r="L157" s="28">
        <v>31500</v>
      </c>
      <c r="M157" s="169" t="s">
        <v>13204</v>
      </c>
      <c r="N157" s="197">
        <v>35000</v>
      </c>
      <c r="O157" s="28">
        <v>20</v>
      </c>
      <c r="P157" s="197">
        <v>35000</v>
      </c>
      <c r="Q157" s="28" t="s">
        <v>14011</v>
      </c>
      <c r="R157" s="28">
        <v>20</v>
      </c>
      <c r="S157" s="853" t="s">
        <v>14040</v>
      </c>
      <c r="T157" s="853" t="s">
        <v>14041</v>
      </c>
      <c r="U157" s="849" t="s">
        <v>14042</v>
      </c>
    </row>
    <row r="158" spans="1:21" ht="90">
      <c r="A158" s="28">
        <v>151</v>
      </c>
      <c r="B158" s="28"/>
      <c r="C158" s="142" t="s">
        <v>8812</v>
      </c>
      <c r="D158" s="142" t="s">
        <v>14043</v>
      </c>
      <c r="E158" s="142" t="s">
        <v>14044</v>
      </c>
      <c r="F158" s="420" t="s">
        <v>30</v>
      </c>
      <c r="G158" s="870" t="s">
        <v>31</v>
      </c>
      <c r="H158" s="866" t="s">
        <v>1954</v>
      </c>
      <c r="I158" s="870" t="s">
        <v>6</v>
      </c>
      <c r="J158" s="866" t="s">
        <v>4169</v>
      </c>
      <c r="K158" s="28">
        <v>50000</v>
      </c>
      <c r="L158" s="28">
        <v>31500</v>
      </c>
      <c r="M158" s="169" t="s">
        <v>13204</v>
      </c>
      <c r="N158" s="197">
        <v>35000</v>
      </c>
      <c r="O158" s="28">
        <v>20</v>
      </c>
      <c r="P158" s="197">
        <v>35000</v>
      </c>
      <c r="Q158" s="28" t="s">
        <v>14011</v>
      </c>
      <c r="R158" s="28">
        <v>20</v>
      </c>
      <c r="S158" s="849" t="s">
        <v>14045</v>
      </c>
      <c r="T158" s="853" t="s">
        <v>14046</v>
      </c>
      <c r="U158" s="849" t="s">
        <v>14047</v>
      </c>
    </row>
    <row r="159" spans="1:21" ht="89.25">
      <c r="A159" s="28">
        <v>152</v>
      </c>
      <c r="B159" s="28"/>
      <c r="C159" s="142" t="s">
        <v>14048</v>
      </c>
      <c r="D159" s="142" t="s">
        <v>14049</v>
      </c>
      <c r="E159" s="227" t="s">
        <v>14050</v>
      </c>
      <c r="F159" s="420" t="s">
        <v>30</v>
      </c>
      <c r="G159" s="870" t="s">
        <v>31</v>
      </c>
      <c r="H159" s="866" t="s">
        <v>1954</v>
      </c>
      <c r="I159" s="870" t="s">
        <v>6</v>
      </c>
      <c r="J159" s="866" t="s">
        <v>4169</v>
      </c>
      <c r="K159" s="28">
        <v>50000</v>
      </c>
      <c r="L159" s="28">
        <v>31500</v>
      </c>
      <c r="M159" s="169" t="s">
        <v>13204</v>
      </c>
      <c r="N159" s="197">
        <v>35000</v>
      </c>
      <c r="O159" s="28">
        <v>20</v>
      </c>
      <c r="P159" s="197">
        <v>35000</v>
      </c>
      <c r="Q159" s="28" t="s">
        <v>14011</v>
      </c>
      <c r="R159" s="28">
        <v>20</v>
      </c>
      <c r="S159" s="849" t="s">
        <v>14051</v>
      </c>
      <c r="T159" s="853" t="s">
        <v>14052</v>
      </c>
      <c r="U159" s="849" t="s">
        <v>14053</v>
      </c>
    </row>
    <row r="160" spans="1:21" ht="89.25">
      <c r="A160" s="28">
        <v>153</v>
      </c>
      <c r="B160" s="28"/>
      <c r="C160" s="142" t="s">
        <v>14054</v>
      </c>
      <c r="D160" s="142" t="s">
        <v>14055</v>
      </c>
      <c r="E160" s="227" t="s">
        <v>14056</v>
      </c>
      <c r="F160" s="420" t="s">
        <v>30</v>
      </c>
      <c r="G160" s="870" t="s">
        <v>31</v>
      </c>
      <c r="H160" s="866" t="s">
        <v>1954</v>
      </c>
      <c r="I160" s="870" t="s">
        <v>6</v>
      </c>
      <c r="J160" s="866" t="s">
        <v>5181</v>
      </c>
      <c r="K160" s="28">
        <v>50000</v>
      </c>
      <c r="L160" s="28">
        <v>31500</v>
      </c>
      <c r="M160" s="169" t="s">
        <v>13204</v>
      </c>
      <c r="N160" s="197">
        <v>35000</v>
      </c>
      <c r="O160" s="28">
        <v>20</v>
      </c>
      <c r="P160" s="197">
        <v>35000</v>
      </c>
      <c r="Q160" s="28" t="s">
        <v>14011</v>
      </c>
      <c r="R160" s="28">
        <v>20</v>
      </c>
      <c r="S160" s="849" t="s">
        <v>14057</v>
      </c>
      <c r="T160" s="853" t="s">
        <v>14058</v>
      </c>
      <c r="U160" s="833" t="s">
        <v>14059</v>
      </c>
    </row>
    <row r="161" spans="1:21" ht="105">
      <c r="A161" s="28">
        <v>154</v>
      </c>
      <c r="B161" s="28"/>
      <c r="C161" s="142" t="s">
        <v>10998</v>
      </c>
      <c r="D161" s="142" t="s">
        <v>14060</v>
      </c>
      <c r="E161" s="142" t="s">
        <v>14061</v>
      </c>
      <c r="F161" s="420" t="s">
        <v>30</v>
      </c>
      <c r="G161" s="870" t="s">
        <v>31</v>
      </c>
      <c r="H161" s="866" t="s">
        <v>1957</v>
      </c>
      <c r="I161" s="870" t="s">
        <v>6</v>
      </c>
      <c r="J161" s="866" t="s">
        <v>14022</v>
      </c>
      <c r="K161" s="28">
        <v>50000</v>
      </c>
      <c r="L161" s="28">
        <v>31500</v>
      </c>
      <c r="M161" s="169" t="s">
        <v>13204</v>
      </c>
      <c r="N161" s="197">
        <v>35000</v>
      </c>
      <c r="O161" s="28">
        <v>20</v>
      </c>
      <c r="P161" s="197">
        <v>35000</v>
      </c>
      <c r="Q161" s="28" t="s">
        <v>14011</v>
      </c>
      <c r="R161" s="28">
        <v>20</v>
      </c>
      <c r="S161" s="849" t="s">
        <v>14062</v>
      </c>
      <c r="T161" s="853" t="s">
        <v>14063</v>
      </c>
      <c r="U161" s="833" t="s">
        <v>14064</v>
      </c>
    </row>
    <row r="162" spans="1:21" ht="90">
      <c r="A162" s="28">
        <v>155</v>
      </c>
      <c r="B162" s="28"/>
      <c r="C162" s="142" t="s">
        <v>14003</v>
      </c>
      <c r="D162" s="142" t="s">
        <v>14065</v>
      </c>
      <c r="E162" s="142" t="s">
        <v>14066</v>
      </c>
      <c r="F162" s="420" t="s">
        <v>30</v>
      </c>
      <c r="G162" s="870" t="s">
        <v>31</v>
      </c>
      <c r="H162" s="866" t="s">
        <v>1954</v>
      </c>
      <c r="I162" s="870" t="s">
        <v>6</v>
      </c>
      <c r="J162" s="866" t="s">
        <v>4169</v>
      </c>
      <c r="K162" s="28">
        <v>50000</v>
      </c>
      <c r="L162" s="28">
        <v>31500</v>
      </c>
      <c r="M162" s="169" t="s">
        <v>13204</v>
      </c>
      <c r="N162" s="197">
        <v>35000</v>
      </c>
      <c r="O162" s="28">
        <v>20</v>
      </c>
      <c r="P162" s="197">
        <v>35000</v>
      </c>
      <c r="Q162" s="28" t="s">
        <v>14011</v>
      </c>
      <c r="R162" s="28">
        <v>20</v>
      </c>
      <c r="S162" s="849" t="s">
        <v>14067</v>
      </c>
      <c r="T162" s="853" t="s">
        <v>14068</v>
      </c>
      <c r="U162" s="849" t="s">
        <v>14069</v>
      </c>
    </row>
    <row r="163" spans="1:21" ht="90">
      <c r="A163" s="28">
        <v>156</v>
      </c>
      <c r="B163" s="28"/>
      <c r="C163" s="142" t="s">
        <v>14070</v>
      </c>
      <c r="D163" s="142" t="s">
        <v>7328</v>
      </c>
      <c r="E163" s="142" t="s">
        <v>14066</v>
      </c>
      <c r="F163" s="420" t="s">
        <v>30</v>
      </c>
      <c r="G163" s="870" t="s">
        <v>31</v>
      </c>
      <c r="H163" s="866" t="s">
        <v>1954</v>
      </c>
      <c r="I163" s="870" t="s">
        <v>6</v>
      </c>
      <c r="J163" s="866" t="s">
        <v>4169</v>
      </c>
      <c r="K163" s="28">
        <v>50000</v>
      </c>
      <c r="L163" s="28">
        <v>31500</v>
      </c>
      <c r="M163" s="169" t="s">
        <v>13204</v>
      </c>
      <c r="N163" s="197">
        <v>35000</v>
      </c>
      <c r="O163" s="28">
        <v>20</v>
      </c>
      <c r="P163" s="197">
        <v>35000</v>
      </c>
      <c r="Q163" s="28" t="s">
        <v>14011</v>
      </c>
      <c r="R163" s="28">
        <v>20</v>
      </c>
      <c r="S163" s="849" t="s">
        <v>14071</v>
      </c>
      <c r="T163" s="853" t="s">
        <v>14072</v>
      </c>
      <c r="U163" s="849" t="s">
        <v>14073</v>
      </c>
    </row>
    <row r="164" spans="1:21" ht="63.75">
      <c r="A164" s="28">
        <v>157</v>
      </c>
      <c r="B164" s="28"/>
      <c r="C164" s="142" t="s">
        <v>14074</v>
      </c>
      <c r="D164" s="142" t="s">
        <v>9748</v>
      </c>
      <c r="E164" s="227" t="s">
        <v>14075</v>
      </c>
      <c r="F164" s="420" t="s">
        <v>30</v>
      </c>
      <c r="G164" s="870" t="s">
        <v>31</v>
      </c>
      <c r="H164" s="866" t="s">
        <v>1954</v>
      </c>
      <c r="I164" s="870" t="s">
        <v>6</v>
      </c>
      <c r="J164" s="866" t="s">
        <v>4169</v>
      </c>
      <c r="K164" s="28">
        <v>50000</v>
      </c>
      <c r="L164" s="28">
        <v>31500</v>
      </c>
      <c r="M164" s="169" t="s">
        <v>13204</v>
      </c>
      <c r="N164" s="197">
        <v>35000</v>
      </c>
      <c r="O164" s="28">
        <v>20</v>
      </c>
      <c r="P164" s="197">
        <v>35000</v>
      </c>
      <c r="Q164" s="28" t="s">
        <v>14011</v>
      </c>
      <c r="R164" s="28">
        <v>20</v>
      </c>
      <c r="S164" s="849" t="s">
        <v>14076</v>
      </c>
      <c r="T164" s="853" t="s">
        <v>14077</v>
      </c>
      <c r="U164" s="849" t="s">
        <v>14078</v>
      </c>
    </row>
    <row r="165" spans="1:21" ht="89.25">
      <c r="A165" s="28">
        <v>158</v>
      </c>
      <c r="B165" s="28"/>
      <c r="C165" s="142" t="s">
        <v>7356</v>
      </c>
      <c r="D165" s="142" t="s">
        <v>13999</v>
      </c>
      <c r="E165" s="227" t="s">
        <v>14079</v>
      </c>
      <c r="F165" s="420" t="s">
        <v>30</v>
      </c>
      <c r="G165" s="870" t="s">
        <v>31</v>
      </c>
      <c r="H165" s="866" t="s">
        <v>1954</v>
      </c>
      <c r="I165" s="870" t="s">
        <v>6</v>
      </c>
      <c r="J165" s="866" t="s">
        <v>4169</v>
      </c>
      <c r="K165" s="28">
        <v>50000</v>
      </c>
      <c r="L165" s="28">
        <v>31500</v>
      </c>
      <c r="M165" s="169" t="s">
        <v>13204</v>
      </c>
      <c r="N165" s="197">
        <v>35000</v>
      </c>
      <c r="O165" s="28">
        <v>20</v>
      </c>
      <c r="P165" s="197">
        <v>35000</v>
      </c>
      <c r="Q165" s="28" t="s">
        <v>14011</v>
      </c>
      <c r="R165" s="28">
        <v>20</v>
      </c>
      <c r="S165" s="849" t="s">
        <v>14080</v>
      </c>
      <c r="T165" s="853" t="s">
        <v>14081</v>
      </c>
      <c r="U165" s="849" t="s">
        <v>14082</v>
      </c>
    </row>
    <row r="166" spans="1:21" ht="76.5">
      <c r="A166" s="28">
        <v>159</v>
      </c>
      <c r="B166" s="28"/>
      <c r="C166" s="142" t="s">
        <v>6118</v>
      </c>
      <c r="D166" s="142" t="s">
        <v>14083</v>
      </c>
      <c r="E166" s="227" t="s">
        <v>14084</v>
      </c>
      <c r="F166" s="420" t="s">
        <v>30</v>
      </c>
      <c r="G166" s="870" t="s">
        <v>31</v>
      </c>
      <c r="H166" s="866" t="s">
        <v>1954</v>
      </c>
      <c r="I166" s="870" t="s">
        <v>6</v>
      </c>
      <c r="J166" s="866" t="s">
        <v>4169</v>
      </c>
      <c r="K166" s="28">
        <v>50000</v>
      </c>
      <c r="L166" s="28">
        <v>31500</v>
      </c>
      <c r="M166" s="169" t="s">
        <v>13204</v>
      </c>
      <c r="N166" s="197">
        <v>35000</v>
      </c>
      <c r="O166" s="28">
        <v>20</v>
      </c>
      <c r="P166" s="197">
        <v>35000</v>
      </c>
      <c r="Q166" s="28" t="s">
        <v>14011</v>
      </c>
      <c r="R166" s="28">
        <v>20</v>
      </c>
      <c r="S166" s="849" t="s">
        <v>14085</v>
      </c>
      <c r="T166" s="853" t="s">
        <v>14086</v>
      </c>
      <c r="U166" s="849" t="s">
        <v>14087</v>
      </c>
    </row>
    <row r="167" spans="1:21" ht="75">
      <c r="A167" s="28">
        <v>160</v>
      </c>
      <c r="B167" s="28"/>
      <c r="C167" s="142" t="s">
        <v>14088</v>
      </c>
      <c r="D167" s="142" t="s">
        <v>14089</v>
      </c>
      <c r="E167" s="142" t="s">
        <v>14090</v>
      </c>
      <c r="F167" s="420" t="s">
        <v>30</v>
      </c>
      <c r="G167" s="870" t="s">
        <v>31</v>
      </c>
      <c r="H167" s="866" t="s">
        <v>1954</v>
      </c>
      <c r="I167" s="870" t="s">
        <v>6</v>
      </c>
      <c r="J167" s="866" t="s">
        <v>4169</v>
      </c>
      <c r="K167" s="28">
        <v>50000</v>
      </c>
      <c r="L167" s="28">
        <v>31500</v>
      </c>
      <c r="M167" s="169" t="s">
        <v>13204</v>
      </c>
      <c r="N167" s="197">
        <v>35000</v>
      </c>
      <c r="O167" s="28">
        <v>20</v>
      </c>
      <c r="P167" s="197">
        <v>35000</v>
      </c>
      <c r="Q167" s="28" t="s">
        <v>14011</v>
      </c>
      <c r="R167" s="28">
        <v>20</v>
      </c>
      <c r="S167" s="849" t="s">
        <v>14091</v>
      </c>
      <c r="T167" s="853" t="s">
        <v>14092</v>
      </c>
      <c r="U167" s="833" t="s">
        <v>14093</v>
      </c>
    </row>
    <row r="168" spans="1:21" ht="60">
      <c r="A168" s="28">
        <v>161</v>
      </c>
      <c r="B168" s="28"/>
      <c r="C168" s="142" t="s">
        <v>8552</v>
      </c>
      <c r="D168" s="142" t="s">
        <v>10280</v>
      </c>
      <c r="E168" s="142" t="s">
        <v>14094</v>
      </c>
      <c r="F168" s="420" t="s">
        <v>30</v>
      </c>
      <c r="G168" s="870" t="s">
        <v>31</v>
      </c>
      <c r="H168" s="866" t="s">
        <v>1954</v>
      </c>
      <c r="I168" s="870" t="s">
        <v>6</v>
      </c>
      <c r="J168" s="866" t="s">
        <v>4169</v>
      </c>
      <c r="K168" s="28">
        <v>50000</v>
      </c>
      <c r="L168" s="28">
        <v>31500</v>
      </c>
      <c r="M168" s="169" t="s">
        <v>13204</v>
      </c>
      <c r="N168" s="197">
        <v>35000</v>
      </c>
      <c r="O168" s="28">
        <v>20</v>
      </c>
      <c r="P168" s="197">
        <v>35000</v>
      </c>
      <c r="Q168" s="28" t="s">
        <v>14011</v>
      </c>
      <c r="R168" s="28">
        <v>20</v>
      </c>
      <c r="S168" s="849" t="s">
        <v>14095</v>
      </c>
      <c r="T168" s="853" t="s">
        <v>14096</v>
      </c>
      <c r="U168" s="849" t="s">
        <v>14097</v>
      </c>
    </row>
    <row r="169" spans="1:21" ht="105">
      <c r="A169" s="28">
        <v>162</v>
      </c>
      <c r="B169" s="28"/>
      <c r="C169" s="142" t="s">
        <v>14098</v>
      </c>
      <c r="D169" s="142" t="s">
        <v>8624</v>
      </c>
      <c r="E169" s="142" t="s">
        <v>14099</v>
      </c>
      <c r="F169" s="420" t="s">
        <v>30</v>
      </c>
      <c r="G169" s="870" t="s">
        <v>31</v>
      </c>
      <c r="H169" s="866" t="s">
        <v>1957</v>
      </c>
      <c r="I169" s="870" t="s">
        <v>6</v>
      </c>
      <c r="J169" s="866" t="s">
        <v>14022</v>
      </c>
      <c r="K169" s="28">
        <v>50000</v>
      </c>
      <c r="L169" s="28">
        <v>31500</v>
      </c>
      <c r="M169" s="169" t="s">
        <v>13204</v>
      </c>
      <c r="N169" s="197">
        <v>35000</v>
      </c>
      <c r="O169" s="28">
        <v>20</v>
      </c>
      <c r="P169" s="197">
        <v>35000</v>
      </c>
      <c r="Q169" s="28" t="s">
        <v>14011</v>
      </c>
      <c r="R169" s="28">
        <v>20</v>
      </c>
      <c r="S169" s="849" t="s">
        <v>14100</v>
      </c>
      <c r="T169" s="853" t="s">
        <v>14101</v>
      </c>
      <c r="U169" s="849" t="s">
        <v>14102</v>
      </c>
    </row>
    <row r="170" spans="1:21" ht="90">
      <c r="A170" s="28">
        <v>163</v>
      </c>
      <c r="B170" s="28"/>
      <c r="C170" s="142" t="s">
        <v>14103</v>
      </c>
      <c r="D170" s="142" t="s">
        <v>14104</v>
      </c>
      <c r="E170" s="142" t="s">
        <v>14105</v>
      </c>
      <c r="F170" s="420" t="s">
        <v>30</v>
      </c>
      <c r="G170" s="870" t="s">
        <v>31</v>
      </c>
      <c r="H170" s="866" t="s">
        <v>1954</v>
      </c>
      <c r="I170" s="870" t="s">
        <v>6</v>
      </c>
      <c r="J170" s="866" t="s">
        <v>4169</v>
      </c>
      <c r="K170" s="28">
        <v>50000</v>
      </c>
      <c r="L170" s="28">
        <v>31500</v>
      </c>
      <c r="M170" s="169" t="s">
        <v>13204</v>
      </c>
      <c r="N170" s="197">
        <v>35000</v>
      </c>
      <c r="O170" s="28">
        <v>20</v>
      </c>
      <c r="P170" s="197">
        <v>35000</v>
      </c>
      <c r="Q170" s="28" t="s">
        <v>14011</v>
      </c>
      <c r="R170" s="28">
        <v>20</v>
      </c>
      <c r="S170" s="853" t="s">
        <v>14106</v>
      </c>
      <c r="T170" s="853" t="s">
        <v>14107</v>
      </c>
      <c r="U170" s="849" t="s">
        <v>14108</v>
      </c>
    </row>
    <row r="171" spans="1:21" ht="60">
      <c r="A171" s="28">
        <v>164</v>
      </c>
      <c r="B171" s="28"/>
      <c r="C171" s="142" t="s">
        <v>14109</v>
      </c>
      <c r="D171" s="142" t="s">
        <v>6911</v>
      </c>
      <c r="E171" s="142" t="s">
        <v>14110</v>
      </c>
      <c r="F171" s="420" t="s">
        <v>30</v>
      </c>
      <c r="G171" s="870" t="s">
        <v>31</v>
      </c>
      <c r="H171" s="866" t="s">
        <v>1954</v>
      </c>
      <c r="I171" s="870" t="s">
        <v>6</v>
      </c>
      <c r="J171" s="866" t="s">
        <v>13985</v>
      </c>
      <c r="K171" s="28">
        <v>50000</v>
      </c>
      <c r="L171" s="28">
        <v>31500</v>
      </c>
      <c r="M171" s="169" t="s">
        <v>13204</v>
      </c>
      <c r="N171" s="197">
        <v>35000</v>
      </c>
      <c r="O171" s="28">
        <v>20</v>
      </c>
      <c r="P171" s="197">
        <v>35000</v>
      </c>
      <c r="Q171" s="28" t="s">
        <v>14011</v>
      </c>
      <c r="R171" s="28">
        <v>20</v>
      </c>
      <c r="S171" s="849" t="s">
        <v>14111</v>
      </c>
      <c r="T171" s="853" t="s">
        <v>14112</v>
      </c>
      <c r="U171" s="849" t="s">
        <v>14113</v>
      </c>
    </row>
    <row r="172" spans="1:21" ht="120">
      <c r="A172" s="28">
        <v>165</v>
      </c>
      <c r="B172" s="28"/>
      <c r="C172" s="142" t="s">
        <v>14114</v>
      </c>
      <c r="D172" s="142" t="s">
        <v>14115</v>
      </c>
      <c r="E172" s="142" t="s">
        <v>14116</v>
      </c>
      <c r="F172" s="420" t="s">
        <v>30</v>
      </c>
      <c r="G172" s="870" t="s">
        <v>31</v>
      </c>
      <c r="H172" s="866" t="s">
        <v>1954</v>
      </c>
      <c r="I172" s="870" t="s">
        <v>6</v>
      </c>
      <c r="J172" s="866" t="s">
        <v>14117</v>
      </c>
      <c r="K172" s="28">
        <v>50000</v>
      </c>
      <c r="L172" s="28">
        <v>31500</v>
      </c>
      <c r="M172" s="169" t="s">
        <v>13204</v>
      </c>
      <c r="N172" s="197">
        <v>35000</v>
      </c>
      <c r="O172" s="28">
        <v>20</v>
      </c>
      <c r="P172" s="197">
        <v>35000</v>
      </c>
      <c r="Q172" s="28" t="s">
        <v>14011</v>
      </c>
      <c r="R172" s="28">
        <v>20</v>
      </c>
      <c r="S172" s="849" t="s">
        <v>14118</v>
      </c>
      <c r="T172" s="853" t="s">
        <v>14119</v>
      </c>
      <c r="U172" s="849" t="s">
        <v>14120</v>
      </c>
    </row>
    <row r="173" spans="1:21" ht="105">
      <c r="A173" s="28">
        <v>166</v>
      </c>
      <c r="B173" s="28"/>
      <c r="C173" s="142" t="s">
        <v>14121</v>
      </c>
      <c r="D173" s="142" t="s">
        <v>9748</v>
      </c>
      <c r="E173" s="142" t="s">
        <v>14122</v>
      </c>
      <c r="F173" s="420" t="s">
        <v>30</v>
      </c>
      <c r="G173" s="870" t="s">
        <v>31</v>
      </c>
      <c r="H173" s="866" t="s">
        <v>1954</v>
      </c>
      <c r="I173" s="870" t="s">
        <v>6</v>
      </c>
      <c r="J173" s="866" t="s">
        <v>4169</v>
      </c>
      <c r="K173" s="28">
        <v>50000</v>
      </c>
      <c r="L173" s="28">
        <v>31500</v>
      </c>
      <c r="M173" s="169" t="s">
        <v>13204</v>
      </c>
      <c r="N173" s="197">
        <v>35000</v>
      </c>
      <c r="O173" s="28">
        <v>20</v>
      </c>
      <c r="P173" s="197">
        <v>35000</v>
      </c>
      <c r="Q173" s="28" t="s">
        <v>14011</v>
      </c>
      <c r="R173" s="28">
        <v>20</v>
      </c>
      <c r="S173" s="849" t="s">
        <v>14123</v>
      </c>
      <c r="T173" s="853" t="s">
        <v>14124</v>
      </c>
      <c r="U173" s="849" t="s">
        <v>14125</v>
      </c>
    </row>
    <row r="174" spans="1:21" ht="90">
      <c r="A174" s="28">
        <v>167</v>
      </c>
      <c r="B174" s="28"/>
      <c r="C174" s="142" t="s">
        <v>13996</v>
      </c>
      <c r="D174" s="142" t="s">
        <v>14126</v>
      </c>
      <c r="E174" s="142" t="s">
        <v>14127</v>
      </c>
      <c r="F174" s="420" t="s">
        <v>30</v>
      </c>
      <c r="G174" s="870" t="s">
        <v>31</v>
      </c>
      <c r="H174" s="866" t="s">
        <v>1954</v>
      </c>
      <c r="I174" s="870" t="s">
        <v>6</v>
      </c>
      <c r="J174" s="866" t="s">
        <v>4169</v>
      </c>
      <c r="K174" s="28">
        <v>50000</v>
      </c>
      <c r="L174" s="28">
        <v>31500</v>
      </c>
      <c r="M174" s="169" t="s">
        <v>13204</v>
      </c>
      <c r="N174" s="197">
        <v>35000</v>
      </c>
      <c r="O174" s="28">
        <v>20</v>
      </c>
      <c r="P174" s="197">
        <v>35000</v>
      </c>
      <c r="Q174" s="28" t="s">
        <v>14011</v>
      </c>
      <c r="R174" s="28">
        <v>20</v>
      </c>
      <c r="S174" s="849" t="s">
        <v>14128</v>
      </c>
      <c r="T174" s="853" t="s">
        <v>14129</v>
      </c>
      <c r="U174" s="849" t="s">
        <v>14130</v>
      </c>
    </row>
    <row r="175" spans="1:21" ht="75">
      <c r="A175" s="28">
        <v>168</v>
      </c>
      <c r="B175" s="28"/>
      <c r="C175" s="142" t="s">
        <v>14131</v>
      </c>
      <c r="D175" s="142" t="s">
        <v>6212</v>
      </c>
      <c r="E175" s="142" t="s">
        <v>14132</v>
      </c>
      <c r="F175" s="420" t="s">
        <v>30</v>
      </c>
      <c r="G175" s="870" t="s">
        <v>31</v>
      </c>
      <c r="H175" s="866" t="s">
        <v>1954</v>
      </c>
      <c r="I175" s="870" t="s">
        <v>6</v>
      </c>
      <c r="J175" s="866" t="s">
        <v>4169</v>
      </c>
      <c r="K175" s="28">
        <v>50000</v>
      </c>
      <c r="L175" s="28">
        <v>31500</v>
      </c>
      <c r="M175" s="169" t="s">
        <v>13204</v>
      </c>
      <c r="N175" s="197">
        <v>35000</v>
      </c>
      <c r="O175" s="28">
        <v>20</v>
      </c>
      <c r="P175" s="197">
        <v>35000</v>
      </c>
      <c r="Q175" s="28" t="s">
        <v>14011</v>
      </c>
      <c r="R175" s="28">
        <v>20</v>
      </c>
      <c r="S175" s="849" t="s">
        <v>14133</v>
      </c>
      <c r="T175" s="853" t="s">
        <v>14134</v>
      </c>
      <c r="U175" s="849" t="s">
        <v>14135</v>
      </c>
    </row>
    <row r="176" spans="1:21" ht="90">
      <c r="A176" s="28">
        <v>169</v>
      </c>
      <c r="B176" s="28"/>
      <c r="C176" s="142" t="s">
        <v>14136</v>
      </c>
      <c r="D176" s="142" t="s">
        <v>14137</v>
      </c>
      <c r="E176" s="142" t="s">
        <v>14138</v>
      </c>
      <c r="F176" s="420" t="s">
        <v>30</v>
      </c>
      <c r="G176" s="870" t="s">
        <v>31</v>
      </c>
      <c r="H176" s="866" t="s">
        <v>1957</v>
      </c>
      <c r="I176" s="870" t="s">
        <v>6</v>
      </c>
      <c r="J176" s="866" t="s">
        <v>14139</v>
      </c>
      <c r="K176" s="28">
        <v>50000</v>
      </c>
      <c r="L176" s="28">
        <v>31500</v>
      </c>
      <c r="M176" s="169" t="s">
        <v>13204</v>
      </c>
      <c r="N176" s="197">
        <v>35000</v>
      </c>
      <c r="O176" s="28">
        <v>20</v>
      </c>
      <c r="P176" s="197">
        <v>35000</v>
      </c>
      <c r="Q176" s="28" t="s">
        <v>14011</v>
      </c>
      <c r="R176" s="28">
        <v>20</v>
      </c>
      <c r="S176" s="849" t="s">
        <v>14140</v>
      </c>
      <c r="T176" s="853" t="s">
        <v>14141</v>
      </c>
      <c r="U176" s="849">
        <v>196744077</v>
      </c>
    </row>
    <row r="177" spans="1:21" ht="90">
      <c r="A177" s="28">
        <v>170</v>
      </c>
      <c r="B177" s="28"/>
      <c r="C177" s="142" t="s">
        <v>14142</v>
      </c>
      <c r="D177" s="142" t="s">
        <v>13989</v>
      </c>
      <c r="E177" s="142" t="s">
        <v>14138</v>
      </c>
      <c r="F177" s="420" t="s">
        <v>30</v>
      </c>
      <c r="G177" s="870" t="s">
        <v>31</v>
      </c>
      <c r="H177" s="866" t="s">
        <v>1954</v>
      </c>
      <c r="I177" s="870" t="s">
        <v>6</v>
      </c>
      <c r="J177" s="866" t="s">
        <v>14139</v>
      </c>
      <c r="K177" s="28">
        <v>50000</v>
      </c>
      <c r="L177" s="28">
        <v>31500</v>
      </c>
      <c r="M177" s="169" t="s">
        <v>13204</v>
      </c>
      <c r="N177" s="197">
        <v>35000</v>
      </c>
      <c r="O177" s="28">
        <v>20</v>
      </c>
      <c r="P177" s="197">
        <v>35000</v>
      </c>
      <c r="Q177" s="28" t="s">
        <v>14011</v>
      </c>
      <c r="R177" s="28">
        <v>20</v>
      </c>
      <c r="S177" s="849" t="s">
        <v>14143</v>
      </c>
      <c r="T177" s="853" t="s">
        <v>14144</v>
      </c>
      <c r="U177" s="833" t="s">
        <v>14145</v>
      </c>
    </row>
    <row r="178" spans="1:21" ht="90">
      <c r="A178" s="28">
        <v>171</v>
      </c>
      <c r="B178" s="28"/>
      <c r="C178" s="142" t="s">
        <v>14146</v>
      </c>
      <c r="D178" s="142" t="s">
        <v>14147</v>
      </c>
      <c r="E178" s="142" t="s">
        <v>14148</v>
      </c>
      <c r="F178" s="420" t="s">
        <v>30</v>
      </c>
      <c r="G178" s="870" t="s">
        <v>31</v>
      </c>
      <c r="H178" s="866" t="s">
        <v>1954</v>
      </c>
      <c r="I178" s="870" t="s">
        <v>6</v>
      </c>
      <c r="J178" s="866" t="s">
        <v>5050</v>
      </c>
      <c r="K178" s="28">
        <v>50000</v>
      </c>
      <c r="L178" s="28">
        <v>31500</v>
      </c>
      <c r="M178" s="169" t="s">
        <v>13204</v>
      </c>
      <c r="N178" s="197">
        <v>35000</v>
      </c>
      <c r="O178" s="28">
        <v>20</v>
      </c>
      <c r="P178" s="197">
        <v>35000</v>
      </c>
      <c r="Q178" s="28" t="s">
        <v>14011</v>
      </c>
      <c r="R178" s="28">
        <v>20</v>
      </c>
      <c r="S178" s="849" t="s">
        <v>14149</v>
      </c>
      <c r="T178" s="853" t="s">
        <v>14150</v>
      </c>
      <c r="U178" s="833" t="s">
        <v>14151</v>
      </c>
    </row>
    <row r="179" spans="1:21" ht="60">
      <c r="A179" s="28">
        <v>172</v>
      </c>
      <c r="B179" s="28"/>
      <c r="C179" s="142" t="s">
        <v>13993</v>
      </c>
      <c r="D179" s="142" t="s">
        <v>13987</v>
      </c>
      <c r="E179" s="142" t="s">
        <v>14152</v>
      </c>
      <c r="F179" s="420" t="s">
        <v>30</v>
      </c>
      <c r="G179" s="870" t="s">
        <v>31</v>
      </c>
      <c r="H179" s="866" t="s">
        <v>1954</v>
      </c>
      <c r="I179" s="870" t="s">
        <v>6</v>
      </c>
      <c r="J179" s="866" t="s">
        <v>4169</v>
      </c>
      <c r="K179" s="28">
        <v>50000</v>
      </c>
      <c r="L179" s="28">
        <v>31500</v>
      </c>
      <c r="M179" s="169" t="s">
        <v>13204</v>
      </c>
      <c r="N179" s="197">
        <v>35000</v>
      </c>
      <c r="O179" s="28">
        <v>20</v>
      </c>
      <c r="P179" s="197">
        <v>35000</v>
      </c>
      <c r="Q179" s="28" t="s">
        <v>14011</v>
      </c>
      <c r="R179" s="28">
        <v>20</v>
      </c>
      <c r="S179" s="849" t="s">
        <v>14153</v>
      </c>
      <c r="T179" s="853" t="s">
        <v>14154</v>
      </c>
      <c r="U179" s="849" t="s">
        <v>14155</v>
      </c>
    </row>
    <row r="180" spans="1:21" ht="75">
      <c r="A180" s="28">
        <v>173</v>
      </c>
      <c r="B180" s="28"/>
      <c r="C180" s="142" t="s">
        <v>14156</v>
      </c>
      <c r="D180" s="142" t="s">
        <v>14157</v>
      </c>
      <c r="E180" s="142" t="s">
        <v>14158</v>
      </c>
      <c r="F180" s="420" t="s">
        <v>30</v>
      </c>
      <c r="G180" s="870" t="s">
        <v>31</v>
      </c>
      <c r="H180" s="866" t="s">
        <v>1954</v>
      </c>
      <c r="I180" s="870" t="s">
        <v>6</v>
      </c>
      <c r="J180" s="866" t="s">
        <v>14117</v>
      </c>
      <c r="K180" s="28">
        <v>50000</v>
      </c>
      <c r="L180" s="28">
        <v>31500</v>
      </c>
      <c r="M180" s="169" t="s">
        <v>13204</v>
      </c>
      <c r="N180" s="197">
        <v>35000</v>
      </c>
      <c r="O180" s="28">
        <v>20</v>
      </c>
      <c r="P180" s="197">
        <v>35000</v>
      </c>
      <c r="Q180" s="28" t="s">
        <v>14011</v>
      </c>
      <c r="R180" s="28">
        <v>20</v>
      </c>
      <c r="S180" s="849" t="s">
        <v>14159</v>
      </c>
      <c r="T180" s="853" t="s">
        <v>14160</v>
      </c>
      <c r="U180" s="849" t="s">
        <v>14161</v>
      </c>
    </row>
    <row r="181" spans="1:21" ht="63.75">
      <c r="A181" s="28">
        <v>174</v>
      </c>
      <c r="B181" s="28"/>
      <c r="C181" s="866" t="s">
        <v>14162</v>
      </c>
      <c r="D181" s="866" t="s">
        <v>14163</v>
      </c>
      <c r="E181" s="227" t="s">
        <v>14164</v>
      </c>
      <c r="F181" s="420" t="s">
        <v>30</v>
      </c>
      <c r="G181" s="28" t="s">
        <v>1953</v>
      </c>
      <c r="H181" s="866" t="s">
        <v>1957</v>
      </c>
      <c r="I181" s="870" t="s">
        <v>6</v>
      </c>
      <c r="J181" s="866" t="s">
        <v>7719</v>
      </c>
      <c r="K181" s="28">
        <v>50000</v>
      </c>
      <c r="L181" s="28">
        <v>31500</v>
      </c>
      <c r="M181" s="169" t="s">
        <v>13204</v>
      </c>
      <c r="N181" s="197">
        <v>35000</v>
      </c>
      <c r="O181" s="28">
        <v>20</v>
      </c>
      <c r="P181" s="197">
        <v>35000</v>
      </c>
      <c r="Q181" s="28" t="s">
        <v>14011</v>
      </c>
      <c r="R181" s="28">
        <v>20</v>
      </c>
      <c r="S181" s="817" t="s">
        <v>14165</v>
      </c>
      <c r="T181" s="853" t="s">
        <v>14166</v>
      </c>
      <c r="U181" s="849" t="s">
        <v>14167</v>
      </c>
    </row>
    <row r="182" spans="1:21" ht="114.75">
      <c r="A182" s="28">
        <v>175</v>
      </c>
      <c r="B182" s="28"/>
      <c r="C182" s="866" t="s">
        <v>14168</v>
      </c>
      <c r="D182" s="855" t="s">
        <v>14169</v>
      </c>
      <c r="E182" s="227" t="s">
        <v>14170</v>
      </c>
      <c r="F182" s="420" t="s">
        <v>30</v>
      </c>
      <c r="G182" s="28" t="s">
        <v>1953</v>
      </c>
      <c r="H182" s="866" t="s">
        <v>1954</v>
      </c>
      <c r="I182" s="870" t="s">
        <v>6</v>
      </c>
      <c r="J182" s="866" t="s">
        <v>14171</v>
      </c>
      <c r="K182" s="28">
        <v>50000</v>
      </c>
      <c r="L182" s="28">
        <v>31500</v>
      </c>
      <c r="M182" s="169" t="s">
        <v>13204</v>
      </c>
      <c r="N182" s="197">
        <v>35000</v>
      </c>
      <c r="O182" s="28">
        <v>20</v>
      </c>
      <c r="P182" s="197">
        <v>35000</v>
      </c>
      <c r="Q182" s="28" t="s">
        <v>14011</v>
      </c>
      <c r="R182" s="28">
        <v>20</v>
      </c>
      <c r="S182" s="817" t="s">
        <v>14172</v>
      </c>
      <c r="T182" s="853" t="s">
        <v>14173</v>
      </c>
      <c r="U182" s="849" t="s">
        <v>14174</v>
      </c>
    </row>
    <row r="183" spans="1:21" ht="76.5">
      <c r="A183" s="28">
        <v>176</v>
      </c>
      <c r="B183" s="28"/>
      <c r="C183" s="866" t="s">
        <v>14175</v>
      </c>
      <c r="D183" s="866" t="s">
        <v>14176</v>
      </c>
      <c r="E183" s="222" t="s">
        <v>14177</v>
      </c>
      <c r="F183" s="420" t="s">
        <v>30</v>
      </c>
      <c r="G183" s="28" t="s">
        <v>31</v>
      </c>
      <c r="H183" s="866" t="s">
        <v>1957</v>
      </c>
      <c r="I183" s="870" t="s">
        <v>6</v>
      </c>
      <c r="J183" s="866" t="s">
        <v>14171</v>
      </c>
      <c r="K183" s="28">
        <v>50000</v>
      </c>
      <c r="L183" s="28">
        <v>31500</v>
      </c>
      <c r="M183" s="169" t="s">
        <v>13204</v>
      </c>
      <c r="N183" s="197">
        <v>35000</v>
      </c>
      <c r="O183" s="28">
        <v>20</v>
      </c>
      <c r="P183" s="197">
        <v>35000</v>
      </c>
      <c r="Q183" s="28" t="s">
        <v>14011</v>
      </c>
      <c r="R183" s="28">
        <v>20</v>
      </c>
      <c r="S183" s="817" t="s">
        <v>14178</v>
      </c>
      <c r="T183" s="853" t="s">
        <v>14179</v>
      </c>
      <c r="U183" s="849" t="s">
        <v>14180</v>
      </c>
    </row>
    <row r="184" spans="1:21" ht="75">
      <c r="A184" s="28">
        <v>177</v>
      </c>
      <c r="B184" s="28"/>
      <c r="C184" s="74" t="s">
        <v>6149</v>
      </c>
      <c r="D184" s="74" t="s">
        <v>14181</v>
      </c>
      <c r="E184" s="142" t="s">
        <v>14182</v>
      </c>
      <c r="F184" s="420" t="s">
        <v>30</v>
      </c>
      <c r="G184" s="28" t="s">
        <v>31</v>
      </c>
      <c r="H184" s="74" t="s">
        <v>1954</v>
      </c>
      <c r="I184" s="870" t="s">
        <v>6</v>
      </c>
      <c r="J184" s="74" t="s">
        <v>14183</v>
      </c>
      <c r="K184" s="28">
        <v>50000</v>
      </c>
      <c r="L184" s="28">
        <v>31500</v>
      </c>
      <c r="M184" s="169" t="s">
        <v>13204</v>
      </c>
      <c r="N184" s="197">
        <v>35000</v>
      </c>
      <c r="O184" s="28">
        <v>20</v>
      </c>
      <c r="P184" s="197">
        <v>35000</v>
      </c>
      <c r="Q184" s="28" t="s">
        <v>14011</v>
      </c>
      <c r="R184" s="28">
        <v>20</v>
      </c>
      <c r="S184" s="856" t="s">
        <v>14184</v>
      </c>
      <c r="T184" s="853" t="s">
        <v>14185</v>
      </c>
      <c r="U184" s="849" t="s">
        <v>14186</v>
      </c>
    </row>
    <row r="185" spans="1:21" ht="75">
      <c r="A185" s="28">
        <v>178</v>
      </c>
      <c r="B185" s="28"/>
      <c r="C185" s="74" t="s">
        <v>14187</v>
      </c>
      <c r="D185" s="74" t="s">
        <v>14188</v>
      </c>
      <c r="E185" s="142" t="s">
        <v>14189</v>
      </c>
      <c r="F185" s="420" t="s">
        <v>30</v>
      </c>
      <c r="G185" s="28" t="s">
        <v>31</v>
      </c>
      <c r="H185" s="74" t="s">
        <v>1957</v>
      </c>
      <c r="I185" s="870" t="s">
        <v>6</v>
      </c>
      <c r="J185" s="74" t="s">
        <v>14190</v>
      </c>
      <c r="K185" s="28">
        <v>50000</v>
      </c>
      <c r="L185" s="28">
        <v>31500</v>
      </c>
      <c r="M185" s="169" t="s">
        <v>13204</v>
      </c>
      <c r="N185" s="197">
        <v>35000</v>
      </c>
      <c r="O185" s="28">
        <v>20</v>
      </c>
      <c r="P185" s="197">
        <v>35000</v>
      </c>
      <c r="Q185" s="28" t="s">
        <v>14011</v>
      </c>
      <c r="R185" s="28">
        <v>20</v>
      </c>
      <c r="S185" s="856" t="s">
        <v>14191</v>
      </c>
      <c r="T185" s="853" t="s">
        <v>14192</v>
      </c>
      <c r="U185" s="849" t="s">
        <v>14193</v>
      </c>
    </row>
    <row r="186" spans="1:21" ht="90">
      <c r="A186" s="28">
        <v>179</v>
      </c>
      <c r="B186" s="28"/>
      <c r="C186" s="74" t="s">
        <v>14194</v>
      </c>
      <c r="D186" s="74" t="s">
        <v>14195</v>
      </c>
      <c r="E186" s="142" t="s">
        <v>14196</v>
      </c>
      <c r="F186" s="420" t="s">
        <v>30</v>
      </c>
      <c r="G186" s="28" t="s">
        <v>1953</v>
      </c>
      <c r="H186" s="74" t="s">
        <v>1954</v>
      </c>
      <c r="I186" s="870" t="s">
        <v>6</v>
      </c>
      <c r="J186" s="74" t="s">
        <v>14183</v>
      </c>
      <c r="K186" s="28">
        <v>50000</v>
      </c>
      <c r="L186" s="28">
        <v>31500</v>
      </c>
      <c r="M186" s="169" t="s">
        <v>13204</v>
      </c>
      <c r="N186" s="197">
        <v>35000</v>
      </c>
      <c r="O186" s="28">
        <v>20</v>
      </c>
      <c r="P186" s="197">
        <v>35000</v>
      </c>
      <c r="Q186" s="28" t="s">
        <v>14011</v>
      </c>
      <c r="R186" s="28">
        <v>20</v>
      </c>
      <c r="S186" s="856" t="s">
        <v>14197</v>
      </c>
      <c r="T186" s="853" t="s">
        <v>14198</v>
      </c>
      <c r="U186" s="849" t="s">
        <v>14199</v>
      </c>
    </row>
    <row r="187" spans="1:21" ht="75">
      <c r="A187" s="28">
        <v>180</v>
      </c>
      <c r="B187" s="28"/>
      <c r="C187" s="74" t="s">
        <v>14200</v>
      </c>
      <c r="D187" s="74" t="s">
        <v>14032</v>
      </c>
      <c r="E187" s="142" t="s">
        <v>14201</v>
      </c>
      <c r="F187" s="420" t="s">
        <v>30</v>
      </c>
      <c r="G187" s="28" t="s">
        <v>1953</v>
      </c>
      <c r="H187" s="74" t="s">
        <v>1954</v>
      </c>
      <c r="I187" s="870" t="s">
        <v>6</v>
      </c>
      <c r="J187" s="74" t="s">
        <v>13985</v>
      </c>
      <c r="K187" s="28">
        <v>50000</v>
      </c>
      <c r="L187" s="28">
        <v>31500</v>
      </c>
      <c r="M187" s="169" t="s">
        <v>13204</v>
      </c>
      <c r="N187" s="197">
        <v>35000</v>
      </c>
      <c r="O187" s="28">
        <v>20</v>
      </c>
      <c r="P187" s="197">
        <v>35000</v>
      </c>
      <c r="Q187" s="28" t="s">
        <v>14011</v>
      </c>
      <c r="R187" s="28">
        <v>20</v>
      </c>
      <c r="S187" s="856" t="s">
        <v>14202</v>
      </c>
      <c r="T187" s="853" t="s">
        <v>14203</v>
      </c>
      <c r="U187" s="833" t="s">
        <v>14204</v>
      </c>
    </row>
    <row r="188" spans="1:21" ht="75">
      <c r="A188" s="28">
        <v>181</v>
      </c>
      <c r="B188" s="28"/>
      <c r="C188" s="74" t="s">
        <v>14205</v>
      </c>
      <c r="D188" s="74" t="s">
        <v>14206</v>
      </c>
      <c r="E188" s="142" t="s">
        <v>14207</v>
      </c>
      <c r="F188" s="420" t="s">
        <v>30</v>
      </c>
      <c r="G188" s="28" t="s">
        <v>1953</v>
      </c>
      <c r="H188" s="74" t="s">
        <v>1954</v>
      </c>
      <c r="I188" s="870" t="s">
        <v>6</v>
      </c>
      <c r="J188" s="74" t="s">
        <v>14183</v>
      </c>
      <c r="K188" s="28">
        <v>50000</v>
      </c>
      <c r="L188" s="28">
        <v>31500</v>
      </c>
      <c r="M188" s="169" t="s">
        <v>13204</v>
      </c>
      <c r="N188" s="197">
        <v>35000</v>
      </c>
      <c r="O188" s="28">
        <v>20</v>
      </c>
      <c r="P188" s="197">
        <v>35000</v>
      </c>
      <c r="Q188" s="28" t="s">
        <v>14011</v>
      </c>
      <c r="R188" s="28">
        <v>20</v>
      </c>
      <c r="S188" s="856" t="s">
        <v>14208</v>
      </c>
      <c r="T188" s="853" t="s">
        <v>14209</v>
      </c>
      <c r="U188" s="849" t="s">
        <v>14210</v>
      </c>
    </row>
    <row r="189" spans="1:21" ht="75">
      <c r="A189" s="28">
        <v>182</v>
      </c>
      <c r="B189" s="28"/>
      <c r="C189" s="74" t="s">
        <v>14211</v>
      </c>
      <c r="D189" s="74" t="s">
        <v>14212</v>
      </c>
      <c r="E189" s="142" t="s">
        <v>14213</v>
      </c>
      <c r="F189" s="420" t="s">
        <v>30</v>
      </c>
      <c r="G189" s="28" t="s">
        <v>1953</v>
      </c>
      <c r="H189" s="74" t="s">
        <v>1954</v>
      </c>
      <c r="I189" s="870" t="s">
        <v>6</v>
      </c>
      <c r="J189" s="74" t="s">
        <v>14183</v>
      </c>
      <c r="K189" s="28">
        <v>50000</v>
      </c>
      <c r="L189" s="28">
        <v>31500</v>
      </c>
      <c r="M189" s="169" t="s">
        <v>13204</v>
      </c>
      <c r="N189" s="197">
        <v>35000</v>
      </c>
      <c r="O189" s="28">
        <v>20</v>
      </c>
      <c r="P189" s="197">
        <v>35000</v>
      </c>
      <c r="Q189" s="28" t="s">
        <v>14011</v>
      </c>
      <c r="R189" s="28">
        <v>20</v>
      </c>
      <c r="S189" s="856" t="s">
        <v>14214</v>
      </c>
      <c r="T189" s="853" t="s">
        <v>14215</v>
      </c>
      <c r="U189" s="833" t="s">
        <v>14216</v>
      </c>
    </row>
    <row r="190" spans="1:21" ht="75">
      <c r="A190" s="28">
        <v>183</v>
      </c>
      <c r="B190" s="28"/>
      <c r="C190" s="74" t="s">
        <v>14217</v>
      </c>
      <c r="D190" s="74" t="s">
        <v>14218</v>
      </c>
      <c r="E190" s="142" t="s">
        <v>14219</v>
      </c>
      <c r="F190" s="420" t="s">
        <v>30</v>
      </c>
      <c r="G190" s="28" t="s">
        <v>1953</v>
      </c>
      <c r="H190" s="74" t="s">
        <v>1954</v>
      </c>
      <c r="I190" s="870" t="s">
        <v>6</v>
      </c>
      <c r="J190" s="74" t="s">
        <v>14183</v>
      </c>
      <c r="K190" s="28">
        <v>50000</v>
      </c>
      <c r="L190" s="28">
        <v>31500</v>
      </c>
      <c r="M190" s="169" t="s">
        <v>13204</v>
      </c>
      <c r="N190" s="197">
        <v>35000</v>
      </c>
      <c r="O190" s="28">
        <v>20</v>
      </c>
      <c r="P190" s="197">
        <v>35000</v>
      </c>
      <c r="Q190" s="28" t="s">
        <v>14011</v>
      </c>
      <c r="R190" s="28">
        <v>20</v>
      </c>
      <c r="S190" s="856" t="s">
        <v>14220</v>
      </c>
      <c r="T190" s="853" t="s">
        <v>14221</v>
      </c>
      <c r="U190" s="849" t="s">
        <v>14222</v>
      </c>
    </row>
    <row r="191" spans="1:21" ht="105">
      <c r="A191" s="28">
        <v>184</v>
      </c>
      <c r="B191" s="28"/>
      <c r="C191" s="74" t="s">
        <v>14223</v>
      </c>
      <c r="D191" s="74" t="s">
        <v>14224</v>
      </c>
      <c r="E191" s="142" t="s">
        <v>14225</v>
      </c>
      <c r="F191" s="420" t="s">
        <v>30</v>
      </c>
      <c r="G191" s="857" t="s">
        <v>1953</v>
      </c>
      <c r="H191" s="74" t="s">
        <v>1954</v>
      </c>
      <c r="I191" s="870" t="s">
        <v>6</v>
      </c>
      <c r="J191" s="74" t="s">
        <v>14183</v>
      </c>
      <c r="K191" s="28">
        <v>50000</v>
      </c>
      <c r="L191" s="28">
        <v>31500</v>
      </c>
      <c r="M191" s="169" t="s">
        <v>13204</v>
      </c>
      <c r="N191" s="197">
        <v>35000</v>
      </c>
      <c r="O191" s="28">
        <v>20</v>
      </c>
      <c r="P191" s="197">
        <v>35000</v>
      </c>
      <c r="Q191" s="28" t="s">
        <v>14011</v>
      </c>
      <c r="R191" s="28">
        <v>20</v>
      </c>
      <c r="S191" s="856" t="s">
        <v>14226</v>
      </c>
      <c r="T191" s="853" t="s">
        <v>14227</v>
      </c>
      <c r="U191" s="833" t="s">
        <v>14228</v>
      </c>
    </row>
    <row r="192" spans="1:21" ht="75">
      <c r="A192" s="28">
        <v>185</v>
      </c>
      <c r="B192" s="28"/>
      <c r="C192" s="74" t="s">
        <v>14229</v>
      </c>
      <c r="D192" s="74" t="s">
        <v>14230</v>
      </c>
      <c r="E192" s="142" t="s">
        <v>14231</v>
      </c>
      <c r="F192" s="420" t="s">
        <v>30</v>
      </c>
      <c r="G192" s="28" t="s">
        <v>1953</v>
      </c>
      <c r="H192" s="74" t="s">
        <v>1954</v>
      </c>
      <c r="I192" s="870" t="s">
        <v>6</v>
      </c>
      <c r="J192" s="74" t="s">
        <v>14183</v>
      </c>
      <c r="K192" s="28">
        <v>50000</v>
      </c>
      <c r="L192" s="28">
        <v>31500</v>
      </c>
      <c r="M192" s="169" t="s">
        <v>13204</v>
      </c>
      <c r="N192" s="197">
        <v>35000</v>
      </c>
      <c r="O192" s="28">
        <v>20</v>
      </c>
      <c r="P192" s="197">
        <v>35000</v>
      </c>
      <c r="Q192" s="28" t="s">
        <v>14011</v>
      </c>
      <c r="R192" s="28">
        <v>20</v>
      </c>
      <c r="S192" s="856" t="s">
        <v>14232</v>
      </c>
      <c r="T192" s="853" t="s">
        <v>14233</v>
      </c>
      <c r="U192" s="833" t="s">
        <v>14234</v>
      </c>
    </row>
    <row r="193" spans="1:21" ht="60">
      <c r="A193" s="28">
        <v>186</v>
      </c>
      <c r="B193" s="28"/>
      <c r="C193" s="74" t="s">
        <v>14235</v>
      </c>
      <c r="D193" s="74" t="s">
        <v>14211</v>
      </c>
      <c r="E193" s="142" t="s">
        <v>14236</v>
      </c>
      <c r="F193" s="420" t="s">
        <v>30</v>
      </c>
      <c r="G193" s="28" t="s">
        <v>1953</v>
      </c>
      <c r="H193" s="74" t="s">
        <v>1954</v>
      </c>
      <c r="I193" s="870" t="s">
        <v>6</v>
      </c>
      <c r="J193" s="74" t="s">
        <v>14183</v>
      </c>
      <c r="K193" s="28">
        <v>50000</v>
      </c>
      <c r="L193" s="28">
        <v>31500</v>
      </c>
      <c r="M193" s="169" t="s">
        <v>13204</v>
      </c>
      <c r="N193" s="197">
        <v>35000</v>
      </c>
      <c r="O193" s="28">
        <v>20</v>
      </c>
      <c r="P193" s="197">
        <v>35000</v>
      </c>
      <c r="Q193" s="28" t="s">
        <v>14011</v>
      </c>
      <c r="R193" s="28">
        <v>20</v>
      </c>
      <c r="S193" s="856" t="s">
        <v>14237</v>
      </c>
      <c r="T193" s="853" t="s">
        <v>14238</v>
      </c>
      <c r="U193" s="833" t="s">
        <v>14239</v>
      </c>
    </row>
    <row r="194" spans="1:21" ht="135">
      <c r="A194" s="28">
        <v>187</v>
      </c>
      <c r="B194" s="28"/>
      <c r="C194" s="74" t="s">
        <v>14240</v>
      </c>
      <c r="D194" s="74" t="s">
        <v>14241</v>
      </c>
      <c r="E194" s="142" t="s">
        <v>14242</v>
      </c>
      <c r="F194" s="420" t="s">
        <v>30</v>
      </c>
      <c r="G194" s="28" t="s">
        <v>1953</v>
      </c>
      <c r="H194" s="74" t="s">
        <v>1954</v>
      </c>
      <c r="I194" s="870" t="s">
        <v>6</v>
      </c>
      <c r="J194" s="74" t="s">
        <v>14183</v>
      </c>
      <c r="K194" s="28">
        <v>50000</v>
      </c>
      <c r="L194" s="28">
        <v>31500</v>
      </c>
      <c r="M194" s="169" t="s">
        <v>13204</v>
      </c>
      <c r="N194" s="197">
        <v>35000</v>
      </c>
      <c r="O194" s="28">
        <v>20</v>
      </c>
      <c r="P194" s="197">
        <v>35000</v>
      </c>
      <c r="Q194" s="28" t="s">
        <v>14011</v>
      </c>
      <c r="R194" s="28">
        <v>20</v>
      </c>
      <c r="S194" s="856" t="s">
        <v>14243</v>
      </c>
      <c r="T194" s="853" t="s">
        <v>14244</v>
      </c>
      <c r="U194" s="833" t="s">
        <v>14245</v>
      </c>
    </row>
    <row r="195" spans="1:21" ht="90">
      <c r="A195" s="28">
        <v>188</v>
      </c>
      <c r="B195" s="28"/>
      <c r="C195" s="74" t="s">
        <v>14246</v>
      </c>
      <c r="D195" s="74" t="s">
        <v>14247</v>
      </c>
      <c r="E195" s="142" t="s">
        <v>14248</v>
      </c>
      <c r="F195" s="420" t="s">
        <v>30</v>
      </c>
      <c r="G195" s="28" t="s">
        <v>1953</v>
      </c>
      <c r="H195" s="74" t="s">
        <v>1954</v>
      </c>
      <c r="I195" s="870" t="s">
        <v>6</v>
      </c>
      <c r="J195" s="74" t="s">
        <v>14183</v>
      </c>
      <c r="K195" s="28">
        <v>50000</v>
      </c>
      <c r="L195" s="28">
        <v>31500</v>
      </c>
      <c r="M195" s="169" t="s">
        <v>13204</v>
      </c>
      <c r="N195" s="197">
        <v>35000</v>
      </c>
      <c r="O195" s="28">
        <v>20</v>
      </c>
      <c r="P195" s="197">
        <v>35000</v>
      </c>
      <c r="Q195" s="28" t="s">
        <v>14011</v>
      </c>
      <c r="R195" s="28">
        <v>20</v>
      </c>
      <c r="S195" s="856" t="s">
        <v>14249</v>
      </c>
      <c r="T195" s="853" t="s">
        <v>14250</v>
      </c>
      <c r="U195" s="833" t="s">
        <v>14251</v>
      </c>
    </row>
    <row r="196" spans="1:21" ht="135">
      <c r="A196" s="28">
        <v>189</v>
      </c>
      <c r="B196" s="28"/>
      <c r="C196" s="74" t="s">
        <v>14252</v>
      </c>
      <c r="D196" s="74" t="s">
        <v>14253</v>
      </c>
      <c r="E196" s="142" t="s">
        <v>14254</v>
      </c>
      <c r="F196" s="420" t="s">
        <v>30</v>
      </c>
      <c r="G196" s="28" t="s">
        <v>1953</v>
      </c>
      <c r="H196" s="74" t="s">
        <v>1954</v>
      </c>
      <c r="I196" s="870" t="s">
        <v>6</v>
      </c>
      <c r="J196" s="74" t="s">
        <v>14183</v>
      </c>
      <c r="K196" s="28">
        <v>50000</v>
      </c>
      <c r="L196" s="28">
        <v>31500</v>
      </c>
      <c r="M196" s="169" t="s">
        <v>14255</v>
      </c>
      <c r="N196" s="197">
        <v>35000</v>
      </c>
      <c r="O196" s="28">
        <v>20</v>
      </c>
      <c r="P196" s="197">
        <v>35000</v>
      </c>
      <c r="Q196" s="28" t="s">
        <v>14011</v>
      </c>
      <c r="R196" s="28">
        <v>20</v>
      </c>
      <c r="S196" s="856" t="s">
        <v>14256</v>
      </c>
      <c r="T196" s="853" t="s">
        <v>14257</v>
      </c>
      <c r="U196" s="849" t="s">
        <v>14258</v>
      </c>
    </row>
    <row r="197" spans="1:21" ht="60">
      <c r="A197" s="28">
        <v>190</v>
      </c>
      <c r="B197" s="28"/>
      <c r="C197" s="74" t="s">
        <v>14259</v>
      </c>
      <c r="D197" s="74" t="s">
        <v>14260</v>
      </c>
      <c r="E197" s="142" t="s">
        <v>14261</v>
      </c>
      <c r="F197" s="420" t="s">
        <v>30</v>
      </c>
      <c r="G197" s="28" t="s">
        <v>1953</v>
      </c>
      <c r="H197" s="74" t="s">
        <v>1957</v>
      </c>
      <c r="I197" s="870" t="s">
        <v>6</v>
      </c>
      <c r="J197" s="74" t="s">
        <v>14183</v>
      </c>
      <c r="K197" s="28">
        <v>50000</v>
      </c>
      <c r="L197" s="28">
        <v>31500</v>
      </c>
      <c r="M197" s="169" t="s">
        <v>14255</v>
      </c>
      <c r="N197" s="197">
        <v>35000</v>
      </c>
      <c r="O197" s="28">
        <v>20</v>
      </c>
      <c r="P197" s="197">
        <v>35000</v>
      </c>
      <c r="Q197" s="28" t="s">
        <v>14011</v>
      </c>
      <c r="R197" s="28">
        <v>20</v>
      </c>
      <c r="S197" s="856" t="s">
        <v>14262</v>
      </c>
      <c r="T197" s="853" t="s">
        <v>14263</v>
      </c>
      <c r="U197" s="849" t="s">
        <v>14264</v>
      </c>
    </row>
    <row r="198" spans="1:21" ht="75">
      <c r="A198" s="28">
        <v>191</v>
      </c>
      <c r="B198" s="28"/>
      <c r="C198" s="74" t="s">
        <v>14265</v>
      </c>
      <c r="D198" s="74" t="s">
        <v>14147</v>
      </c>
      <c r="E198" s="142" t="s">
        <v>14266</v>
      </c>
      <c r="F198" s="420" t="s">
        <v>30</v>
      </c>
      <c r="G198" s="28" t="s">
        <v>1953</v>
      </c>
      <c r="H198" s="74" t="s">
        <v>1957</v>
      </c>
      <c r="I198" s="870" t="s">
        <v>6</v>
      </c>
      <c r="J198" s="74" t="s">
        <v>14183</v>
      </c>
      <c r="K198" s="28">
        <v>50000</v>
      </c>
      <c r="L198" s="28">
        <v>31500</v>
      </c>
      <c r="M198" s="169" t="s">
        <v>14255</v>
      </c>
      <c r="N198" s="197">
        <v>35000</v>
      </c>
      <c r="O198" s="28">
        <v>20</v>
      </c>
      <c r="P198" s="197">
        <v>35000</v>
      </c>
      <c r="Q198" s="28" t="s">
        <v>14011</v>
      </c>
      <c r="R198" s="28">
        <v>20</v>
      </c>
      <c r="S198" s="856" t="s">
        <v>14267</v>
      </c>
      <c r="T198" s="853" t="s">
        <v>14268</v>
      </c>
      <c r="U198" s="849" t="s">
        <v>14269</v>
      </c>
    </row>
    <row r="199" spans="1:21" ht="105">
      <c r="A199" s="28">
        <v>192</v>
      </c>
      <c r="B199" s="28"/>
      <c r="C199" s="74" t="s">
        <v>14270</v>
      </c>
      <c r="D199" s="74" t="s">
        <v>14271</v>
      </c>
      <c r="E199" s="142" t="s">
        <v>14272</v>
      </c>
      <c r="F199" s="420" t="s">
        <v>30</v>
      </c>
      <c r="G199" s="28" t="s">
        <v>1953</v>
      </c>
      <c r="H199" s="74" t="s">
        <v>1957</v>
      </c>
      <c r="I199" s="870" t="s">
        <v>6</v>
      </c>
      <c r="J199" s="74" t="s">
        <v>14183</v>
      </c>
      <c r="K199" s="28">
        <v>50000</v>
      </c>
      <c r="L199" s="28">
        <v>31500</v>
      </c>
      <c r="M199" s="169" t="s">
        <v>14255</v>
      </c>
      <c r="N199" s="197">
        <v>35000</v>
      </c>
      <c r="O199" s="28">
        <v>20</v>
      </c>
      <c r="P199" s="197">
        <v>35000</v>
      </c>
      <c r="Q199" s="28" t="s">
        <v>14011</v>
      </c>
      <c r="R199" s="28">
        <v>20</v>
      </c>
      <c r="S199" s="856" t="s">
        <v>14273</v>
      </c>
      <c r="T199" s="853" t="s">
        <v>14274</v>
      </c>
      <c r="U199" s="833" t="s">
        <v>14275</v>
      </c>
    </row>
    <row r="200" spans="1:21" ht="75">
      <c r="A200" s="28">
        <v>193</v>
      </c>
      <c r="B200" s="28"/>
      <c r="C200" s="74" t="s">
        <v>14276</v>
      </c>
      <c r="D200" s="74" t="s">
        <v>14277</v>
      </c>
      <c r="E200" s="142" t="s">
        <v>14278</v>
      </c>
      <c r="F200" s="420" t="s">
        <v>30</v>
      </c>
      <c r="G200" s="28" t="s">
        <v>1953</v>
      </c>
      <c r="H200" s="74" t="s">
        <v>1957</v>
      </c>
      <c r="I200" s="870" t="s">
        <v>6</v>
      </c>
      <c r="J200" s="74" t="s">
        <v>14183</v>
      </c>
      <c r="K200" s="28">
        <v>50000</v>
      </c>
      <c r="L200" s="28">
        <v>31500</v>
      </c>
      <c r="M200" s="169" t="s">
        <v>14255</v>
      </c>
      <c r="N200" s="197">
        <v>35000</v>
      </c>
      <c r="O200" s="28">
        <v>20</v>
      </c>
      <c r="P200" s="197">
        <v>35000</v>
      </c>
      <c r="Q200" s="28" t="s">
        <v>14011</v>
      </c>
      <c r="R200" s="28">
        <v>20</v>
      </c>
      <c r="S200" s="856" t="s">
        <v>14279</v>
      </c>
      <c r="T200" s="853" t="s">
        <v>14280</v>
      </c>
      <c r="U200" s="849" t="s">
        <v>14281</v>
      </c>
    </row>
    <row r="201" spans="1:21" ht="90">
      <c r="A201" s="28">
        <v>194</v>
      </c>
      <c r="B201" s="28"/>
      <c r="C201" s="142" t="s">
        <v>14282</v>
      </c>
      <c r="D201" s="142" t="s">
        <v>6037</v>
      </c>
      <c r="E201" s="142" t="s">
        <v>14283</v>
      </c>
      <c r="F201" s="420" t="s">
        <v>30</v>
      </c>
      <c r="G201" s="28" t="s">
        <v>1953</v>
      </c>
      <c r="H201" s="866" t="s">
        <v>1957</v>
      </c>
      <c r="I201" s="870" t="s">
        <v>6</v>
      </c>
      <c r="J201" s="142" t="s">
        <v>14022</v>
      </c>
      <c r="K201" s="28">
        <v>50000</v>
      </c>
      <c r="L201" s="28">
        <v>31500</v>
      </c>
      <c r="M201" s="169" t="s">
        <v>14255</v>
      </c>
      <c r="N201" s="197">
        <v>35000</v>
      </c>
      <c r="O201" s="28">
        <v>20</v>
      </c>
      <c r="P201" s="197">
        <v>35000</v>
      </c>
      <c r="Q201" s="28" t="s">
        <v>14011</v>
      </c>
      <c r="R201" s="28">
        <v>20</v>
      </c>
      <c r="S201" s="853" t="s">
        <v>14284</v>
      </c>
      <c r="T201" s="853" t="s">
        <v>14285</v>
      </c>
      <c r="U201" s="849" t="s">
        <v>14286</v>
      </c>
    </row>
    <row r="202" spans="1:21" ht="75">
      <c r="A202" s="28">
        <v>195</v>
      </c>
      <c r="B202" s="28"/>
      <c r="C202" s="142" t="s">
        <v>14287</v>
      </c>
      <c r="D202" s="854" t="s">
        <v>14288</v>
      </c>
      <c r="E202" s="142" t="s">
        <v>14289</v>
      </c>
      <c r="F202" s="420" t="s">
        <v>30</v>
      </c>
      <c r="G202" s="28" t="s">
        <v>1953</v>
      </c>
      <c r="H202" s="866" t="s">
        <v>1954</v>
      </c>
      <c r="I202" s="870" t="s">
        <v>6</v>
      </c>
      <c r="J202" s="142" t="s">
        <v>14290</v>
      </c>
      <c r="K202" s="28">
        <v>50000</v>
      </c>
      <c r="L202" s="28">
        <v>31500</v>
      </c>
      <c r="M202" s="169" t="s">
        <v>14255</v>
      </c>
      <c r="N202" s="197">
        <v>35000</v>
      </c>
      <c r="O202" s="28">
        <v>20</v>
      </c>
      <c r="P202" s="197">
        <v>35000</v>
      </c>
      <c r="Q202" s="28" t="s">
        <v>14011</v>
      </c>
      <c r="R202" s="28">
        <v>20</v>
      </c>
      <c r="S202" s="853" t="s">
        <v>14291</v>
      </c>
      <c r="T202" s="853" t="s">
        <v>14292</v>
      </c>
      <c r="U202" s="849" t="s">
        <v>14293</v>
      </c>
    </row>
    <row r="203" spans="1:21" ht="75">
      <c r="A203" s="28">
        <v>196</v>
      </c>
      <c r="B203" s="28"/>
      <c r="C203" s="142" t="s">
        <v>14294</v>
      </c>
      <c r="D203" s="142" t="s">
        <v>14295</v>
      </c>
      <c r="E203" s="142" t="s">
        <v>14296</v>
      </c>
      <c r="F203" s="420" t="s">
        <v>30</v>
      </c>
      <c r="G203" s="28" t="s">
        <v>1953</v>
      </c>
      <c r="H203" s="866" t="s">
        <v>1957</v>
      </c>
      <c r="I203" s="870" t="s">
        <v>6</v>
      </c>
      <c r="J203" s="142" t="s">
        <v>14290</v>
      </c>
      <c r="K203" s="28">
        <v>50000</v>
      </c>
      <c r="L203" s="28">
        <v>31500</v>
      </c>
      <c r="M203" s="169" t="s">
        <v>14255</v>
      </c>
      <c r="N203" s="197">
        <v>35000</v>
      </c>
      <c r="O203" s="28">
        <v>20</v>
      </c>
      <c r="P203" s="197">
        <v>35000</v>
      </c>
      <c r="Q203" s="28" t="s">
        <v>14011</v>
      </c>
      <c r="R203" s="28">
        <v>20</v>
      </c>
      <c r="S203" s="853" t="s">
        <v>14297</v>
      </c>
      <c r="T203" s="853" t="s">
        <v>14298</v>
      </c>
      <c r="U203" s="849" t="s">
        <v>14299</v>
      </c>
    </row>
    <row r="204" spans="1:21" ht="60">
      <c r="A204" s="28">
        <v>197</v>
      </c>
      <c r="B204" s="28"/>
      <c r="C204" s="142" t="s">
        <v>14300</v>
      </c>
      <c r="D204" s="142" t="s">
        <v>14301</v>
      </c>
      <c r="E204" s="142" t="s">
        <v>14302</v>
      </c>
      <c r="F204" s="420" t="s">
        <v>30</v>
      </c>
      <c r="G204" s="28" t="s">
        <v>1953</v>
      </c>
      <c r="H204" s="866" t="s">
        <v>1957</v>
      </c>
      <c r="I204" s="870" t="s">
        <v>6</v>
      </c>
      <c r="J204" s="142" t="s">
        <v>3424</v>
      </c>
      <c r="K204" s="28">
        <v>50000</v>
      </c>
      <c r="L204" s="28">
        <v>31500</v>
      </c>
      <c r="M204" s="169" t="s">
        <v>14255</v>
      </c>
      <c r="N204" s="197">
        <v>35000</v>
      </c>
      <c r="O204" s="28">
        <v>20</v>
      </c>
      <c r="P204" s="197">
        <v>35000</v>
      </c>
      <c r="Q204" s="28" t="s">
        <v>14011</v>
      </c>
      <c r="R204" s="28">
        <v>20</v>
      </c>
      <c r="S204" s="853" t="s">
        <v>14303</v>
      </c>
      <c r="T204" s="853" t="s">
        <v>14304</v>
      </c>
      <c r="U204" s="833" t="s">
        <v>14305</v>
      </c>
    </row>
    <row r="205" spans="1:21" ht="45">
      <c r="A205" s="28">
        <v>198</v>
      </c>
      <c r="B205" s="28"/>
      <c r="C205" s="142" t="s">
        <v>14306</v>
      </c>
      <c r="D205" s="142" t="s">
        <v>14307</v>
      </c>
      <c r="E205" s="142" t="s">
        <v>14308</v>
      </c>
      <c r="F205" s="420" t="s">
        <v>30</v>
      </c>
      <c r="G205" s="28" t="s">
        <v>1953</v>
      </c>
      <c r="H205" s="866" t="s">
        <v>1954</v>
      </c>
      <c r="I205" s="870" t="s">
        <v>6</v>
      </c>
      <c r="J205" s="142" t="s">
        <v>4169</v>
      </c>
      <c r="K205" s="28">
        <v>50000</v>
      </c>
      <c r="L205" s="28">
        <v>31500</v>
      </c>
      <c r="M205" s="169" t="s">
        <v>14255</v>
      </c>
      <c r="N205" s="197">
        <v>35000</v>
      </c>
      <c r="O205" s="28">
        <v>20</v>
      </c>
      <c r="P205" s="197">
        <v>35000</v>
      </c>
      <c r="Q205" s="28" t="s">
        <v>14011</v>
      </c>
      <c r="R205" s="28">
        <v>20</v>
      </c>
      <c r="S205" s="853" t="s">
        <v>14309</v>
      </c>
      <c r="T205" s="853" t="s">
        <v>14310</v>
      </c>
      <c r="U205" s="833" t="s">
        <v>14311</v>
      </c>
    </row>
    <row r="206" spans="1:21" ht="102">
      <c r="A206" s="28">
        <v>199</v>
      </c>
      <c r="B206" s="28"/>
      <c r="C206" s="142" t="s">
        <v>14312</v>
      </c>
      <c r="D206" s="142" t="s">
        <v>14313</v>
      </c>
      <c r="E206" s="227" t="s">
        <v>14314</v>
      </c>
      <c r="F206" s="420" t="s">
        <v>30</v>
      </c>
      <c r="G206" s="28" t="s">
        <v>1953</v>
      </c>
      <c r="H206" s="866" t="s">
        <v>1954</v>
      </c>
      <c r="I206" s="870" t="s">
        <v>6</v>
      </c>
      <c r="J206" s="142" t="s">
        <v>4169</v>
      </c>
      <c r="K206" s="28">
        <v>50000</v>
      </c>
      <c r="L206" s="28">
        <v>31500</v>
      </c>
      <c r="M206" s="169" t="s">
        <v>14255</v>
      </c>
      <c r="N206" s="197">
        <v>35000</v>
      </c>
      <c r="O206" s="28">
        <v>20</v>
      </c>
      <c r="P206" s="197">
        <v>35000</v>
      </c>
      <c r="Q206" s="28" t="s">
        <v>14011</v>
      </c>
      <c r="R206" s="28">
        <v>20</v>
      </c>
      <c r="S206" s="853" t="s">
        <v>14315</v>
      </c>
      <c r="T206" s="853" t="s">
        <v>14316</v>
      </c>
      <c r="U206" s="849" t="s">
        <v>14317</v>
      </c>
    </row>
    <row r="207" spans="1:21" ht="89.25">
      <c r="A207" s="28">
        <v>200</v>
      </c>
      <c r="B207" s="28"/>
      <c r="C207" s="142" t="s">
        <v>14318</v>
      </c>
      <c r="D207" s="142" t="s">
        <v>14288</v>
      </c>
      <c r="E207" s="227" t="s">
        <v>14319</v>
      </c>
      <c r="F207" s="420" t="s">
        <v>30</v>
      </c>
      <c r="G207" s="28" t="s">
        <v>1953</v>
      </c>
      <c r="H207" s="866" t="s">
        <v>1954</v>
      </c>
      <c r="I207" s="870" t="s">
        <v>6</v>
      </c>
      <c r="J207" s="142" t="s">
        <v>7842</v>
      </c>
      <c r="K207" s="28">
        <v>50000</v>
      </c>
      <c r="L207" s="28">
        <v>31500</v>
      </c>
      <c r="M207" s="169" t="s">
        <v>14255</v>
      </c>
      <c r="N207" s="197">
        <v>35000</v>
      </c>
      <c r="O207" s="28">
        <v>20</v>
      </c>
      <c r="P207" s="197">
        <v>35000</v>
      </c>
      <c r="Q207" s="28" t="s">
        <v>14011</v>
      </c>
      <c r="R207" s="28">
        <v>20</v>
      </c>
      <c r="S207" s="853" t="s">
        <v>14320</v>
      </c>
      <c r="T207" s="853" t="s">
        <v>14321</v>
      </c>
      <c r="U207" s="833" t="s">
        <v>14322</v>
      </c>
    </row>
    <row r="208" spans="1:21" ht="63.75">
      <c r="A208" s="28">
        <v>201</v>
      </c>
      <c r="B208" s="28"/>
      <c r="C208" s="142" t="s">
        <v>14323</v>
      </c>
      <c r="D208" s="142" t="s">
        <v>10446</v>
      </c>
      <c r="E208" s="227" t="s">
        <v>14324</v>
      </c>
      <c r="F208" s="420" t="s">
        <v>30</v>
      </c>
      <c r="G208" s="28" t="s">
        <v>1953</v>
      </c>
      <c r="H208" s="866" t="s">
        <v>1957</v>
      </c>
      <c r="I208" s="870" t="s">
        <v>6</v>
      </c>
      <c r="J208" s="142" t="s">
        <v>14022</v>
      </c>
      <c r="K208" s="28">
        <v>50000</v>
      </c>
      <c r="L208" s="28">
        <v>31500</v>
      </c>
      <c r="M208" s="169" t="s">
        <v>14255</v>
      </c>
      <c r="N208" s="197">
        <v>35000</v>
      </c>
      <c r="O208" s="28">
        <v>20</v>
      </c>
      <c r="P208" s="197">
        <v>35000</v>
      </c>
      <c r="Q208" s="28" t="s">
        <v>14011</v>
      </c>
      <c r="R208" s="28">
        <v>20</v>
      </c>
      <c r="S208" s="853" t="s">
        <v>14325</v>
      </c>
      <c r="T208" s="853" t="s">
        <v>14326</v>
      </c>
      <c r="U208" s="849" t="s">
        <v>14327</v>
      </c>
    </row>
    <row r="209" spans="1:21" ht="75">
      <c r="A209" s="28">
        <v>202</v>
      </c>
      <c r="B209" s="28"/>
      <c r="C209" s="142" t="s">
        <v>14328</v>
      </c>
      <c r="D209" s="142" t="s">
        <v>6090</v>
      </c>
      <c r="E209" s="142" t="s">
        <v>14329</v>
      </c>
      <c r="F209" s="420" t="s">
        <v>30</v>
      </c>
      <c r="G209" s="28" t="s">
        <v>1953</v>
      </c>
      <c r="H209" s="866" t="s">
        <v>1957</v>
      </c>
      <c r="I209" s="870" t="s">
        <v>6</v>
      </c>
      <c r="J209" s="142" t="s">
        <v>14022</v>
      </c>
      <c r="K209" s="28">
        <v>50000</v>
      </c>
      <c r="L209" s="28">
        <v>31500</v>
      </c>
      <c r="M209" s="169" t="s">
        <v>14255</v>
      </c>
      <c r="N209" s="197">
        <v>35000</v>
      </c>
      <c r="O209" s="28">
        <v>20</v>
      </c>
      <c r="P209" s="197">
        <v>35000</v>
      </c>
      <c r="Q209" s="28" t="s">
        <v>14011</v>
      </c>
      <c r="R209" s="28">
        <v>20</v>
      </c>
      <c r="S209" s="853" t="s">
        <v>14330</v>
      </c>
      <c r="T209" s="853" t="s">
        <v>14331</v>
      </c>
      <c r="U209" s="849" t="s">
        <v>14332</v>
      </c>
    </row>
    <row r="210" spans="1:21" ht="102">
      <c r="A210" s="28">
        <v>203</v>
      </c>
      <c r="B210" s="28"/>
      <c r="C210" s="142" t="s">
        <v>14333</v>
      </c>
      <c r="D210" s="142" t="s">
        <v>14334</v>
      </c>
      <c r="E210" s="227" t="s">
        <v>14335</v>
      </c>
      <c r="F210" s="420" t="s">
        <v>30</v>
      </c>
      <c r="G210" s="28" t="s">
        <v>1953</v>
      </c>
      <c r="H210" s="866" t="s">
        <v>1954</v>
      </c>
      <c r="I210" s="870" t="s">
        <v>6</v>
      </c>
      <c r="J210" s="142" t="s">
        <v>4169</v>
      </c>
      <c r="K210" s="28">
        <v>50000</v>
      </c>
      <c r="L210" s="28">
        <v>31500</v>
      </c>
      <c r="M210" s="169" t="s">
        <v>14255</v>
      </c>
      <c r="N210" s="197">
        <v>35000</v>
      </c>
      <c r="O210" s="28">
        <v>20</v>
      </c>
      <c r="P210" s="197">
        <v>35000</v>
      </c>
      <c r="Q210" s="28" t="s">
        <v>14011</v>
      </c>
      <c r="R210" s="28">
        <v>20</v>
      </c>
      <c r="S210" s="853" t="s">
        <v>14336</v>
      </c>
      <c r="T210" s="853" t="s">
        <v>14337</v>
      </c>
      <c r="U210" s="849" t="s">
        <v>14338</v>
      </c>
    </row>
    <row r="211" spans="1:21" ht="63.75">
      <c r="A211" s="28">
        <v>204</v>
      </c>
      <c r="B211" s="28"/>
      <c r="C211" s="142" t="s">
        <v>14339</v>
      </c>
      <c r="D211" s="142" t="s">
        <v>14334</v>
      </c>
      <c r="E211" s="227" t="s">
        <v>14340</v>
      </c>
      <c r="F211" s="420" t="s">
        <v>30</v>
      </c>
      <c r="G211" s="28" t="s">
        <v>1953</v>
      </c>
      <c r="H211" s="866" t="s">
        <v>1957</v>
      </c>
      <c r="I211" s="870" t="s">
        <v>6</v>
      </c>
      <c r="J211" s="142" t="s">
        <v>14022</v>
      </c>
      <c r="K211" s="28">
        <v>50000</v>
      </c>
      <c r="L211" s="28">
        <v>31500</v>
      </c>
      <c r="M211" s="169" t="s">
        <v>14255</v>
      </c>
      <c r="N211" s="197">
        <v>35000</v>
      </c>
      <c r="O211" s="28">
        <v>20</v>
      </c>
      <c r="P211" s="197">
        <v>35000</v>
      </c>
      <c r="Q211" s="28" t="s">
        <v>14011</v>
      </c>
      <c r="R211" s="28">
        <v>20</v>
      </c>
      <c r="S211" s="853" t="s">
        <v>14341</v>
      </c>
      <c r="T211" s="853" t="s">
        <v>14342</v>
      </c>
      <c r="U211" s="849" t="s">
        <v>14343</v>
      </c>
    </row>
    <row r="212" spans="1:21" ht="89.25">
      <c r="A212" s="28">
        <v>205</v>
      </c>
      <c r="B212" s="28"/>
      <c r="C212" s="142" t="s">
        <v>14344</v>
      </c>
      <c r="D212" s="142" t="s">
        <v>14345</v>
      </c>
      <c r="E212" s="227" t="s">
        <v>14346</v>
      </c>
      <c r="F212" s="420" t="s">
        <v>30</v>
      </c>
      <c r="G212" s="28" t="s">
        <v>1953</v>
      </c>
      <c r="H212" s="866" t="s">
        <v>1957</v>
      </c>
      <c r="I212" s="870" t="s">
        <v>6</v>
      </c>
      <c r="J212" s="142" t="s">
        <v>14022</v>
      </c>
      <c r="K212" s="28">
        <v>50000</v>
      </c>
      <c r="L212" s="28">
        <v>31500</v>
      </c>
      <c r="M212" s="169" t="s">
        <v>14255</v>
      </c>
      <c r="N212" s="197">
        <v>35000</v>
      </c>
      <c r="O212" s="28">
        <v>20</v>
      </c>
      <c r="P212" s="197">
        <v>35000</v>
      </c>
      <c r="Q212" s="28" t="s">
        <v>14011</v>
      </c>
      <c r="R212" s="28">
        <v>20</v>
      </c>
      <c r="S212" s="853" t="s">
        <v>14347</v>
      </c>
      <c r="T212" s="853" t="s">
        <v>14348</v>
      </c>
      <c r="U212" s="849" t="s">
        <v>14349</v>
      </c>
    </row>
    <row r="213" spans="1:21" ht="75">
      <c r="A213" s="28">
        <v>206</v>
      </c>
      <c r="B213" s="28"/>
      <c r="C213" s="142" t="s">
        <v>10601</v>
      </c>
      <c r="D213" s="142" t="s">
        <v>14020</v>
      </c>
      <c r="E213" s="142" t="s">
        <v>14350</v>
      </c>
      <c r="F213" s="420" t="s">
        <v>30</v>
      </c>
      <c r="G213" s="28" t="s">
        <v>1953</v>
      </c>
      <c r="H213" s="866" t="s">
        <v>1957</v>
      </c>
      <c r="I213" s="870" t="s">
        <v>6</v>
      </c>
      <c r="J213" s="142" t="s">
        <v>4169</v>
      </c>
      <c r="K213" s="28">
        <v>50000</v>
      </c>
      <c r="L213" s="28">
        <v>31500</v>
      </c>
      <c r="M213" s="169" t="s">
        <v>14255</v>
      </c>
      <c r="N213" s="197">
        <v>35000</v>
      </c>
      <c r="O213" s="28">
        <v>20</v>
      </c>
      <c r="P213" s="197">
        <v>35000</v>
      </c>
      <c r="Q213" s="28" t="s">
        <v>14011</v>
      </c>
      <c r="R213" s="28">
        <v>20</v>
      </c>
      <c r="S213" s="853" t="s">
        <v>14351</v>
      </c>
      <c r="T213" s="853" t="s">
        <v>14352</v>
      </c>
      <c r="U213" s="849" t="s">
        <v>14353</v>
      </c>
    </row>
    <row r="214" spans="1:21" ht="76.5">
      <c r="A214" s="28">
        <v>207</v>
      </c>
      <c r="B214" s="28"/>
      <c r="C214" s="142" t="s">
        <v>14354</v>
      </c>
      <c r="D214" s="142" t="s">
        <v>14355</v>
      </c>
      <c r="E214" s="227" t="s">
        <v>14356</v>
      </c>
      <c r="F214" s="420" t="s">
        <v>30</v>
      </c>
      <c r="G214" s="28" t="s">
        <v>1953</v>
      </c>
      <c r="H214" s="866" t="s">
        <v>1954</v>
      </c>
      <c r="I214" s="870" t="s">
        <v>6</v>
      </c>
      <c r="J214" s="142" t="s">
        <v>4169</v>
      </c>
      <c r="K214" s="28">
        <v>50000</v>
      </c>
      <c r="L214" s="28">
        <v>31500</v>
      </c>
      <c r="M214" s="169" t="s">
        <v>14255</v>
      </c>
      <c r="N214" s="197">
        <v>35000</v>
      </c>
      <c r="O214" s="28">
        <v>20</v>
      </c>
      <c r="P214" s="197">
        <v>35000</v>
      </c>
      <c r="Q214" s="28" t="s">
        <v>14011</v>
      </c>
      <c r="R214" s="28">
        <v>20</v>
      </c>
      <c r="S214" s="853" t="s">
        <v>14357</v>
      </c>
      <c r="T214" s="853" t="s">
        <v>14358</v>
      </c>
      <c r="U214" s="849" t="s">
        <v>14359</v>
      </c>
    </row>
    <row r="215" spans="1:21" ht="76.5">
      <c r="A215" s="28">
        <v>208</v>
      </c>
      <c r="B215" s="28"/>
      <c r="C215" s="142" t="s">
        <v>14360</v>
      </c>
      <c r="D215" s="142" t="s">
        <v>14361</v>
      </c>
      <c r="E215" s="227" t="s">
        <v>14362</v>
      </c>
      <c r="F215" s="420" t="s">
        <v>30</v>
      </c>
      <c r="G215" s="28" t="s">
        <v>1953</v>
      </c>
      <c r="H215" s="866" t="s">
        <v>1954</v>
      </c>
      <c r="I215" s="870" t="s">
        <v>6</v>
      </c>
      <c r="J215" s="142" t="s">
        <v>4169</v>
      </c>
      <c r="K215" s="28">
        <v>50000</v>
      </c>
      <c r="L215" s="28">
        <v>31500</v>
      </c>
      <c r="M215" s="169" t="s">
        <v>14255</v>
      </c>
      <c r="N215" s="197">
        <v>35000</v>
      </c>
      <c r="O215" s="28">
        <v>20</v>
      </c>
      <c r="P215" s="197">
        <v>35000</v>
      </c>
      <c r="Q215" s="28" t="s">
        <v>14011</v>
      </c>
      <c r="R215" s="28">
        <v>20</v>
      </c>
      <c r="S215" s="853" t="s">
        <v>14363</v>
      </c>
      <c r="T215" s="853" t="s">
        <v>14364</v>
      </c>
      <c r="U215" s="849" t="s">
        <v>14365</v>
      </c>
    </row>
    <row r="216" spans="1:21" ht="75">
      <c r="A216" s="28">
        <v>209</v>
      </c>
      <c r="B216" s="28"/>
      <c r="C216" s="142" t="s">
        <v>14366</v>
      </c>
      <c r="D216" s="142" t="s">
        <v>14367</v>
      </c>
      <c r="E216" s="142" t="s">
        <v>14350</v>
      </c>
      <c r="F216" s="420" t="s">
        <v>30</v>
      </c>
      <c r="G216" s="28" t="s">
        <v>1953</v>
      </c>
      <c r="H216" s="866" t="s">
        <v>1954</v>
      </c>
      <c r="I216" s="870" t="s">
        <v>6</v>
      </c>
      <c r="J216" s="142" t="s">
        <v>4169</v>
      </c>
      <c r="K216" s="28">
        <v>50000</v>
      </c>
      <c r="L216" s="28">
        <v>31500</v>
      </c>
      <c r="M216" s="169" t="s">
        <v>14255</v>
      </c>
      <c r="N216" s="197">
        <v>35000</v>
      </c>
      <c r="O216" s="28">
        <v>20</v>
      </c>
      <c r="P216" s="197">
        <v>35000</v>
      </c>
      <c r="Q216" s="28" t="s">
        <v>14011</v>
      </c>
      <c r="R216" s="28">
        <v>20</v>
      </c>
      <c r="S216" s="853" t="s">
        <v>14368</v>
      </c>
      <c r="T216" s="853" t="s">
        <v>14369</v>
      </c>
      <c r="U216" s="849" t="s">
        <v>14370</v>
      </c>
    </row>
    <row r="217" spans="1:21" ht="89.25">
      <c r="A217" s="28">
        <v>210</v>
      </c>
      <c r="B217" s="28"/>
      <c r="C217" s="142" t="s">
        <v>14371</v>
      </c>
      <c r="D217" s="142" t="s">
        <v>14372</v>
      </c>
      <c r="E217" s="227" t="s">
        <v>14373</v>
      </c>
      <c r="F217" s="420" t="s">
        <v>30</v>
      </c>
      <c r="G217" s="28" t="s">
        <v>1953</v>
      </c>
      <c r="H217" s="866" t="s">
        <v>1954</v>
      </c>
      <c r="I217" s="870" t="s">
        <v>6</v>
      </c>
      <c r="J217" s="142" t="s">
        <v>4169</v>
      </c>
      <c r="K217" s="28">
        <v>50000</v>
      </c>
      <c r="L217" s="28">
        <v>31500</v>
      </c>
      <c r="M217" s="169" t="s">
        <v>14255</v>
      </c>
      <c r="N217" s="197">
        <v>35000</v>
      </c>
      <c r="O217" s="28">
        <v>20</v>
      </c>
      <c r="P217" s="197">
        <v>35000</v>
      </c>
      <c r="Q217" s="28" t="s">
        <v>14011</v>
      </c>
      <c r="R217" s="28">
        <v>20</v>
      </c>
      <c r="S217" s="853" t="s">
        <v>14374</v>
      </c>
      <c r="T217" s="853" t="s">
        <v>14375</v>
      </c>
      <c r="U217" s="849" t="s">
        <v>14376</v>
      </c>
    </row>
    <row r="218" spans="1:21" ht="63.75">
      <c r="A218" s="28">
        <v>211</v>
      </c>
      <c r="B218" s="28"/>
      <c r="C218" s="142" t="s">
        <v>14377</v>
      </c>
      <c r="D218" s="142" t="s">
        <v>14378</v>
      </c>
      <c r="E218" s="227" t="s">
        <v>14379</v>
      </c>
      <c r="F218" s="420" t="s">
        <v>30</v>
      </c>
      <c r="G218" s="28" t="s">
        <v>1953</v>
      </c>
      <c r="H218" s="866" t="s">
        <v>1957</v>
      </c>
      <c r="I218" s="870" t="s">
        <v>6</v>
      </c>
      <c r="J218" s="142" t="s">
        <v>14022</v>
      </c>
      <c r="K218" s="28">
        <v>50000</v>
      </c>
      <c r="L218" s="28">
        <v>31500</v>
      </c>
      <c r="M218" s="169" t="s">
        <v>14255</v>
      </c>
      <c r="N218" s="197">
        <v>35000</v>
      </c>
      <c r="O218" s="28">
        <v>20</v>
      </c>
      <c r="P218" s="197">
        <v>35000</v>
      </c>
      <c r="Q218" s="28" t="s">
        <v>14011</v>
      </c>
      <c r="R218" s="28">
        <v>20</v>
      </c>
      <c r="S218" s="853" t="s">
        <v>14380</v>
      </c>
      <c r="T218" s="853" t="s">
        <v>14381</v>
      </c>
      <c r="U218" s="849" t="s">
        <v>14382</v>
      </c>
    </row>
    <row r="219" spans="1:21" ht="102">
      <c r="A219" s="28">
        <v>212</v>
      </c>
      <c r="B219" s="28"/>
      <c r="C219" s="142" t="s">
        <v>14383</v>
      </c>
      <c r="D219" s="142" t="s">
        <v>14384</v>
      </c>
      <c r="E219" s="227" t="s">
        <v>14385</v>
      </c>
      <c r="F219" s="420" t="s">
        <v>30</v>
      </c>
      <c r="G219" s="28" t="s">
        <v>1953</v>
      </c>
      <c r="H219" s="866" t="s">
        <v>1954</v>
      </c>
      <c r="I219" s="870" t="s">
        <v>6</v>
      </c>
      <c r="J219" s="142" t="s">
        <v>14386</v>
      </c>
      <c r="K219" s="28">
        <v>50000</v>
      </c>
      <c r="L219" s="28">
        <v>31500</v>
      </c>
      <c r="M219" s="169" t="s">
        <v>14255</v>
      </c>
      <c r="N219" s="197">
        <v>35000</v>
      </c>
      <c r="O219" s="28">
        <v>20</v>
      </c>
      <c r="P219" s="197">
        <v>35000</v>
      </c>
      <c r="Q219" s="28" t="s">
        <v>14011</v>
      </c>
      <c r="R219" s="28">
        <v>20</v>
      </c>
      <c r="S219" s="853" t="s">
        <v>14387</v>
      </c>
      <c r="T219" s="853" t="s">
        <v>14388</v>
      </c>
      <c r="U219" s="833" t="s">
        <v>14389</v>
      </c>
    </row>
    <row r="220" spans="1:21" ht="51">
      <c r="A220" s="28">
        <v>213</v>
      </c>
      <c r="B220" s="28"/>
      <c r="C220" s="142" t="s">
        <v>14390</v>
      </c>
      <c r="D220" s="142" t="s">
        <v>14391</v>
      </c>
      <c r="E220" s="227" t="s">
        <v>14392</v>
      </c>
      <c r="F220" s="420" t="s">
        <v>30</v>
      </c>
      <c r="G220" s="28" t="s">
        <v>1953</v>
      </c>
      <c r="H220" s="866" t="s">
        <v>1957</v>
      </c>
      <c r="I220" s="870" t="s">
        <v>6</v>
      </c>
      <c r="J220" s="142" t="s">
        <v>14393</v>
      </c>
      <c r="K220" s="28">
        <v>50000</v>
      </c>
      <c r="L220" s="28">
        <v>31500</v>
      </c>
      <c r="M220" s="169" t="s">
        <v>14255</v>
      </c>
      <c r="N220" s="197">
        <v>35000</v>
      </c>
      <c r="O220" s="28">
        <v>20</v>
      </c>
      <c r="P220" s="197">
        <v>35000</v>
      </c>
      <c r="Q220" s="28" t="s">
        <v>14011</v>
      </c>
      <c r="R220" s="28">
        <v>20</v>
      </c>
      <c r="S220" s="853" t="s">
        <v>14394</v>
      </c>
      <c r="T220" s="853" t="s">
        <v>14395</v>
      </c>
      <c r="U220" s="833" t="s">
        <v>14396</v>
      </c>
    </row>
    <row r="221" spans="1:21" ht="60">
      <c r="A221" s="28">
        <v>214</v>
      </c>
      <c r="B221" s="28"/>
      <c r="C221" s="142" t="s">
        <v>14397</v>
      </c>
      <c r="D221" s="142" t="s">
        <v>14398</v>
      </c>
      <c r="E221" s="142" t="s">
        <v>14399</v>
      </c>
      <c r="F221" s="420" t="s">
        <v>30</v>
      </c>
      <c r="G221" s="28" t="s">
        <v>1953</v>
      </c>
      <c r="H221" s="866" t="s">
        <v>1957</v>
      </c>
      <c r="I221" s="870" t="s">
        <v>6</v>
      </c>
      <c r="J221" s="142" t="s">
        <v>14393</v>
      </c>
      <c r="K221" s="28">
        <v>50000</v>
      </c>
      <c r="L221" s="28">
        <v>31500</v>
      </c>
      <c r="M221" s="169" t="s">
        <v>14255</v>
      </c>
      <c r="N221" s="197">
        <v>35000</v>
      </c>
      <c r="O221" s="28">
        <v>20</v>
      </c>
      <c r="P221" s="197">
        <v>35000</v>
      </c>
      <c r="Q221" s="28" t="s">
        <v>14011</v>
      </c>
      <c r="R221" s="28">
        <v>20</v>
      </c>
      <c r="S221" s="853" t="s">
        <v>14400</v>
      </c>
      <c r="T221" s="853" t="s">
        <v>14401</v>
      </c>
      <c r="U221" s="833" t="s">
        <v>14402</v>
      </c>
    </row>
    <row r="222" spans="1:21" ht="75">
      <c r="A222" s="28">
        <v>215</v>
      </c>
      <c r="B222" s="28"/>
      <c r="C222" s="142" t="s">
        <v>14403</v>
      </c>
      <c r="D222" s="142" t="s">
        <v>14372</v>
      </c>
      <c r="E222" s="142" t="s">
        <v>14404</v>
      </c>
      <c r="F222" s="420" t="s">
        <v>30</v>
      </c>
      <c r="G222" s="28" t="s">
        <v>1953</v>
      </c>
      <c r="H222" s="866" t="s">
        <v>1954</v>
      </c>
      <c r="I222" s="870" t="s">
        <v>6</v>
      </c>
      <c r="J222" s="142" t="s">
        <v>4169</v>
      </c>
      <c r="K222" s="28">
        <v>50000</v>
      </c>
      <c r="L222" s="28">
        <v>31500</v>
      </c>
      <c r="M222" s="169" t="s">
        <v>14255</v>
      </c>
      <c r="N222" s="197">
        <v>35000</v>
      </c>
      <c r="O222" s="28">
        <v>20</v>
      </c>
      <c r="P222" s="197">
        <v>35000</v>
      </c>
      <c r="Q222" s="28" t="s">
        <v>14011</v>
      </c>
      <c r="R222" s="28">
        <v>20</v>
      </c>
      <c r="S222" s="853" t="s">
        <v>14405</v>
      </c>
      <c r="T222" s="853" t="s">
        <v>14406</v>
      </c>
      <c r="U222" s="849" t="s">
        <v>14407</v>
      </c>
    </row>
    <row r="223" spans="1:21" ht="76.5">
      <c r="A223" s="28">
        <v>216</v>
      </c>
      <c r="B223" s="28"/>
      <c r="C223" s="142" t="s">
        <v>14408</v>
      </c>
      <c r="D223" s="142" t="s">
        <v>14409</v>
      </c>
      <c r="E223" s="227" t="s">
        <v>14410</v>
      </c>
      <c r="F223" s="420" t="s">
        <v>30</v>
      </c>
      <c r="G223" s="28" t="s">
        <v>1953</v>
      </c>
      <c r="H223" s="866" t="s">
        <v>1957</v>
      </c>
      <c r="I223" s="870" t="s">
        <v>6</v>
      </c>
      <c r="J223" s="142" t="s">
        <v>4169</v>
      </c>
      <c r="K223" s="28">
        <v>50000</v>
      </c>
      <c r="L223" s="28">
        <v>31500</v>
      </c>
      <c r="M223" s="169" t="s">
        <v>14255</v>
      </c>
      <c r="N223" s="197">
        <v>35000</v>
      </c>
      <c r="O223" s="28">
        <v>20</v>
      </c>
      <c r="P223" s="197">
        <v>35000</v>
      </c>
      <c r="Q223" s="28" t="s">
        <v>14011</v>
      </c>
      <c r="R223" s="28">
        <v>20</v>
      </c>
      <c r="S223" s="849" t="s">
        <v>14411</v>
      </c>
      <c r="T223" s="853" t="s">
        <v>14412</v>
      </c>
      <c r="U223" s="849" t="s">
        <v>14413</v>
      </c>
    </row>
    <row r="224" spans="1:21" ht="63.75">
      <c r="A224" s="28">
        <v>217</v>
      </c>
      <c r="B224" s="28"/>
      <c r="C224" s="142" t="s">
        <v>14414</v>
      </c>
      <c r="D224" s="142" t="s">
        <v>14415</v>
      </c>
      <c r="E224" s="227" t="s">
        <v>14416</v>
      </c>
      <c r="F224" s="420" t="s">
        <v>30</v>
      </c>
      <c r="G224" s="28" t="s">
        <v>1953</v>
      </c>
      <c r="H224" s="866" t="s">
        <v>1954</v>
      </c>
      <c r="I224" s="870" t="s">
        <v>6</v>
      </c>
      <c r="J224" s="142" t="s">
        <v>3424</v>
      </c>
      <c r="K224" s="28">
        <v>50000</v>
      </c>
      <c r="L224" s="28">
        <v>31500</v>
      </c>
      <c r="M224" s="169" t="s">
        <v>14255</v>
      </c>
      <c r="N224" s="197">
        <v>35000</v>
      </c>
      <c r="O224" s="28">
        <v>20</v>
      </c>
      <c r="P224" s="197">
        <v>35000</v>
      </c>
      <c r="Q224" s="28" t="s">
        <v>14011</v>
      </c>
      <c r="R224" s="28">
        <v>20</v>
      </c>
      <c r="S224" s="853" t="s">
        <v>14417</v>
      </c>
      <c r="T224" s="853" t="s">
        <v>14418</v>
      </c>
      <c r="U224" s="833" t="s">
        <v>14419</v>
      </c>
    </row>
    <row r="225" spans="1:21" ht="60">
      <c r="A225" s="28">
        <v>218</v>
      </c>
      <c r="B225" s="28"/>
      <c r="C225" s="142" t="s">
        <v>14420</v>
      </c>
      <c r="D225" s="142" t="s">
        <v>14421</v>
      </c>
      <c r="E225" s="227" t="s">
        <v>14422</v>
      </c>
      <c r="F225" s="420" t="s">
        <v>30</v>
      </c>
      <c r="G225" s="28" t="s">
        <v>1953</v>
      </c>
      <c r="H225" s="866" t="s">
        <v>1954</v>
      </c>
      <c r="I225" s="870" t="s">
        <v>6</v>
      </c>
      <c r="J225" s="142" t="s">
        <v>3424</v>
      </c>
      <c r="K225" s="28">
        <v>50000</v>
      </c>
      <c r="L225" s="28">
        <v>31500</v>
      </c>
      <c r="M225" s="169" t="s">
        <v>14255</v>
      </c>
      <c r="N225" s="197">
        <v>35000</v>
      </c>
      <c r="O225" s="28">
        <v>20</v>
      </c>
      <c r="P225" s="197">
        <v>35000</v>
      </c>
      <c r="Q225" s="28" t="s">
        <v>14011</v>
      </c>
      <c r="R225" s="28">
        <v>20</v>
      </c>
      <c r="S225" s="853" t="s">
        <v>14423</v>
      </c>
      <c r="T225" s="853" t="s">
        <v>14424</v>
      </c>
      <c r="U225" s="849" t="s">
        <v>14425</v>
      </c>
    </row>
    <row r="226" spans="1:21" ht="76.5">
      <c r="A226" s="28">
        <v>219</v>
      </c>
      <c r="B226" s="28"/>
      <c r="C226" s="142" t="s">
        <v>10969</v>
      </c>
      <c r="D226" s="142" t="s">
        <v>14426</v>
      </c>
      <c r="E226" s="227" t="s">
        <v>14427</v>
      </c>
      <c r="F226" s="420" t="s">
        <v>30</v>
      </c>
      <c r="G226" s="28" t="s">
        <v>1953</v>
      </c>
      <c r="H226" s="866" t="s">
        <v>1957</v>
      </c>
      <c r="I226" s="870" t="s">
        <v>6</v>
      </c>
      <c r="J226" s="142" t="s">
        <v>3424</v>
      </c>
      <c r="K226" s="28">
        <v>50000</v>
      </c>
      <c r="L226" s="28">
        <v>31500</v>
      </c>
      <c r="M226" s="169" t="s">
        <v>14255</v>
      </c>
      <c r="N226" s="197">
        <v>35000</v>
      </c>
      <c r="O226" s="28">
        <v>20</v>
      </c>
      <c r="P226" s="197">
        <v>35000</v>
      </c>
      <c r="Q226" s="28" t="s">
        <v>14011</v>
      </c>
      <c r="R226" s="28">
        <v>20</v>
      </c>
      <c r="S226" s="853" t="s">
        <v>14428</v>
      </c>
      <c r="T226" s="853" t="s">
        <v>14429</v>
      </c>
      <c r="U226" s="833" t="s">
        <v>14430</v>
      </c>
    </row>
    <row r="227" spans="1:21" ht="63.75">
      <c r="A227" s="28">
        <v>220</v>
      </c>
      <c r="B227" s="28"/>
      <c r="C227" s="142" t="s">
        <v>10446</v>
      </c>
      <c r="D227" s="142" t="s">
        <v>14431</v>
      </c>
      <c r="E227" s="227" t="s">
        <v>14432</v>
      </c>
      <c r="F227" s="420" t="s">
        <v>30</v>
      </c>
      <c r="G227" s="28" t="s">
        <v>1953</v>
      </c>
      <c r="H227" s="866" t="s">
        <v>1957</v>
      </c>
      <c r="I227" s="870" t="s">
        <v>6</v>
      </c>
      <c r="J227" s="142" t="s">
        <v>3424</v>
      </c>
      <c r="K227" s="28">
        <v>50000</v>
      </c>
      <c r="L227" s="28">
        <v>31500</v>
      </c>
      <c r="M227" s="169" t="s">
        <v>14255</v>
      </c>
      <c r="N227" s="197">
        <v>35000</v>
      </c>
      <c r="O227" s="28">
        <v>20</v>
      </c>
      <c r="P227" s="197">
        <v>35000</v>
      </c>
      <c r="Q227" s="28" t="s">
        <v>14011</v>
      </c>
      <c r="R227" s="28">
        <v>20</v>
      </c>
      <c r="S227" s="853" t="s">
        <v>14433</v>
      </c>
      <c r="T227" s="853" t="s">
        <v>14434</v>
      </c>
      <c r="U227" s="849" t="s">
        <v>14435</v>
      </c>
    </row>
    <row r="228" spans="1:21" ht="76.5">
      <c r="A228" s="28">
        <v>221</v>
      </c>
      <c r="B228" s="28"/>
      <c r="C228" s="142" t="s">
        <v>14436</v>
      </c>
      <c r="D228" s="142" t="s">
        <v>14437</v>
      </c>
      <c r="E228" s="227" t="s">
        <v>14438</v>
      </c>
      <c r="F228" s="420" t="s">
        <v>30</v>
      </c>
      <c r="G228" s="28" t="s">
        <v>1953</v>
      </c>
      <c r="H228" s="866" t="s">
        <v>1957</v>
      </c>
      <c r="I228" s="870" t="s">
        <v>6</v>
      </c>
      <c r="J228" s="142" t="s">
        <v>14022</v>
      </c>
      <c r="K228" s="28">
        <v>50000</v>
      </c>
      <c r="L228" s="28">
        <v>31500</v>
      </c>
      <c r="M228" s="169" t="s">
        <v>14255</v>
      </c>
      <c r="N228" s="197">
        <v>35000</v>
      </c>
      <c r="O228" s="28">
        <v>20</v>
      </c>
      <c r="P228" s="197">
        <v>35000</v>
      </c>
      <c r="Q228" s="28" t="s">
        <v>14011</v>
      </c>
      <c r="R228" s="28">
        <v>20</v>
      </c>
      <c r="S228" s="853" t="s">
        <v>14439</v>
      </c>
      <c r="T228" s="853" t="s">
        <v>14440</v>
      </c>
      <c r="U228" s="849" t="s">
        <v>14441</v>
      </c>
    </row>
    <row r="229" spans="1:21" ht="102">
      <c r="A229" s="28">
        <v>222</v>
      </c>
      <c r="B229" s="28"/>
      <c r="C229" s="142" t="s">
        <v>14442</v>
      </c>
      <c r="D229" s="142" t="s">
        <v>14443</v>
      </c>
      <c r="E229" s="227" t="s">
        <v>14444</v>
      </c>
      <c r="F229" s="420" t="s">
        <v>30</v>
      </c>
      <c r="G229" s="28" t="s">
        <v>1953</v>
      </c>
      <c r="H229" s="866" t="s">
        <v>1957</v>
      </c>
      <c r="I229" s="870" t="s">
        <v>6</v>
      </c>
      <c r="J229" s="142" t="s">
        <v>14022</v>
      </c>
      <c r="K229" s="28">
        <v>50000</v>
      </c>
      <c r="L229" s="28">
        <v>31500</v>
      </c>
      <c r="M229" s="169" t="s">
        <v>14255</v>
      </c>
      <c r="N229" s="197">
        <v>35000</v>
      </c>
      <c r="O229" s="28">
        <v>20</v>
      </c>
      <c r="P229" s="197">
        <v>35000</v>
      </c>
      <c r="Q229" s="28" t="s">
        <v>14011</v>
      </c>
      <c r="R229" s="28">
        <v>20</v>
      </c>
      <c r="S229" s="853" t="s">
        <v>14445</v>
      </c>
      <c r="T229" s="853" t="s">
        <v>14446</v>
      </c>
      <c r="U229" s="849" t="s">
        <v>14447</v>
      </c>
    </row>
    <row r="230" spans="1:21" ht="102">
      <c r="A230" s="28">
        <v>223</v>
      </c>
      <c r="B230" s="28"/>
      <c r="C230" s="142" t="s">
        <v>14448</v>
      </c>
      <c r="D230" s="142" t="s">
        <v>14043</v>
      </c>
      <c r="E230" s="227" t="s">
        <v>14449</v>
      </c>
      <c r="F230" s="420" t="s">
        <v>30</v>
      </c>
      <c r="G230" s="28" t="s">
        <v>1953</v>
      </c>
      <c r="H230" s="866" t="s">
        <v>1954</v>
      </c>
      <c r="I230" s="870" t="s">
        <v>6</v>
      </c>
      <c r="J230" s="142" t="s">
        <v>3424</v>
      </c>
      <c r="K230" s="28">
        <v>50000</v>
      </c>
      <c r="L230" s="28">
        <v>31500</v>
      </c>
      <c r="M230" s="169" t="s">
        <v>14255</v>
      </c>
      <c r="N230" s="197">
        <v>35000</v>
      </c>
      <c r="O230" s="28">
        <v>20</v>
      </c>
      <c r="P230" s="197">
        <v>35000</v>
      </c>
      <c r="Q230" s="28" t="s">
        <v>14011</v>
      </c>
      <c r="R230" s="28">
        <v>20</v>
      </c>
      <c r="S230" s="853" t="s">
        <v>14450</v>
      </c>
      <c r="T230" s="853" t="s">
        <v>14451</v>
      </c>
      <c r="U230" s="833" t="s">
        <v>14452</v>
      </c>
    </row>
    <row r="231" spans="1:21" ht="102">
      <c r="A231" s="28">
        <v>224</v>
      </c>
      <c r="B231" s="28"/>
      <c r="C231" s="142" t="s">
        <v>14453</v>
      </c>
      <c r="D231" s="142" t="s">
        <v>14454</v>
      </c>
      <c r="E231" s="227" t="s">
        <v>14455</v>
      </c>
      <c r="F231" s="420" t="s">
        <v>30</v>
      </c>
      <c r="G231" s="28" t="s">
        <v>1953</v>
      </c>
      <c r="H231" s="866" t="s">
        <v>1954</v>
      </c>
      <c r="I231" s="870" t="s">
        <v>6</v>
      </c>
      <c r="J231" s="142" t="s">
        <v>3424</v>
      </c>
      <c r="K231" s="28">
        <v>50000</v>
      </c>
      <c r="L231" s="28">
        <v>31500</v>
      </c>
      <c r="M231" s="169" t="s">
        <v>14255</v>
      </c>
      <c r="N231" s="197">
        <v>35000</v>
      </c>
      <c r="O231" s="28">
        <v>20</v>
      </c>
      <c r="P231" s="197">
        <v>35000</v>
      </c>
      <c r="Q231" s="28" t="s">
        <v>14011</v>
      </c>
      <c r="R231" s="28">
        <v>20</v>
      </c>
      <c r="S231" s="853" t="s">
        <v>14456</v>
      </c>
      <c r="T231" s="853" t="s">
        <v>14457</v>
      </c>
      <c r="U231" s="833" t="s">
        <v>14458</v>
      </c>
    </row>
    <row r="232" spans="1:21" ht="60">
      <c r="A232" s="28">
        <v>225</v>
      </c>
      <c r="B232" s="28"/>
      <c r="C232" s="142" t="s">
        <v>14459</v>
      </c>
      <c r="D232" s="142" t="s">
        <v>14301</v>
      </c>
      <c r="E232" s="142" t="s">
        <v>14460</v>
      </c>
      <c r="F232" s="420" t="s">
        <v>30</v>
      </c>
      <c r="G232" s="28" t="s">
        <v>1953</v>
      </c>
      <c r="H232" s="866" t="s">
        <v>1954</v>
      </c>
      <c r="I232" s="870" t="s">
        <v>6</v>
      </c>
      <c r="J232" s="142" t="s">
        <v>3424</v>
      </c>
      <c r="K232" s="28">
        <v>50000</v>
      </c>
      <c r="L232" s="28">
        <v>31500</v>
      </c>
      <c r="M232" s="169" t="s">
        <v>14255</v>
      </c>
      <c r="N232" s="197">
        <v>35000</v>
      </c>
      <c r="O232" s="28">
        <v>20</v>
      </c>
      <c r="P232" s="197">
        <v>35000</v>
      </c>
      <c r="Q232" s="28" t="s">
        <v>14011</v>
      </c>
      <c r="R232" s="28">
        <v>20</v>
      </c>
      <c r="S232" s="853" t="s">
        <v>14461</v>
      </c>
      <c r="T232" s="853" t="s">
        <v>14462</v>
      </c>
      <c r="U232" s="833" t="s">
        <v>14463</v>
      </c>
    </row>
    <row r="233" spans="1:21" ht="76.5">
      <c r="A233" s="28">
        <v>226</v>
      </c>
      <c r="B233" s="28"/>
      <c r="C233" s="74" t="s">
        <v>6432</v>
      </c>
      <c r="D233" s="74" t="s">
        <v>3594</v>
      </c>
      <c r="E233" s="219" t="s">
        <v>14464</v>
      </c>
      <c r="F233" s="420" t="s">
        <v>30</v>
      </c>
      <c r="G233" s="74" t="s">
        <v>1953</v>
      </c>
      <c r="H233" s="74" t="s">
        <v>1954</v>
      </c>
      <c r="I233" s="870" t="s">
        <v>6</v>
      </c>
      <c r="J233" s="74" t="s">
        <v>14465</v>
      </c>
      <c r="K233" s="28">
        <v>50000</v>
      </c>
      <c r="L233" s="28">
        <v>31500</v>
      </c>
      <c r="M233" s="169" t="s">
        <v>14255</v>
      </c>
      <c r="N233" s="197">
        <v>35000</v>
      </c>
      <c r="O233" s="28">
        <v>20</v>
      </c>
      <c r="P233" s="197">
        <v>35000</v>
      </c>
      <c r="Q233" s="28" t="s">
        <v>14011</v>
      </c>
      <c r="R233" s="28">
        <v>20</v>
      </c>
      <c r="S233" s="849">
        <v>61063338271</v>
      </c>
      <c r="T233" s="468" t="s">
        <v>14466</v>
      </c>
      <c r="U233" s="849" t="s">
        <v>14467</v>
      </c>
    </row>
    <row r="234" spans="1:21" ht="89.25">
      <c r="A234" s="28">
        <v>227</v>
      </c>
      <c r="B234" s="28"/>
      <c r="C234" s="74" t="s">
        <v>14468</v>
      </c>
      <c r="D234" s="74" t="s">
        <v>14469</v>
      </c>
      <c r="E234" s="219" t="s">
        <v>14470</v>
      </c>
      <c r="F234" s="420" t="s">
        <v>30</v>
      </c>
      <c r="G234" s="74" t="s">
        <v>1953</v>
      </c>
      <c r="H234" s="74" t="s">
        <v>1954</v>
      </c>
      <c r="I234" s="870" t="s">
        <v>6</v>
      </c>
      <c r="J234" s="74" t="s">
        <v>3907</v>
      </c>
      <c r="K234" s="28">
        <v>50000</v>
      </c>
      <c r="L234" s="28">
        <v>31500</v>
      </c>
      <c r="M234" s="169" t="s">
        <v>14255</v>
      </c>
      <c r="N234" s="197">
        <v>35000</v>
      </c>
      <c r="O234" s="28">
        <v>20</v>
      </c>
      <c r="P234" s="197">
        <v>35000</v>
      </c>
      <c r="Q234" s="28" t="s">
        <v>14011</v>
      </c>
      <c r="R234" s="28">
        <v>20</v>
      </c>
      <c r="S234" s="849" t="s">
        <v>14471</v>
      </c>
      <c r="T234" s="468" t="s">
        <v>14472</v>
      </c>
      <c r="U234" s="849" t="s">
        <v>14473</v>
      </c>
    </row>
    <row r="235" spans="1:21" ht="63.75">
      <c r="A235" s="28">
        <v>228</v>
      </c>
      <c r="B235" s="28"/>
      <c r="C235" s="74" t="s">
        <v>9316</v>
      </c>
      <c r="D235" s="74" t="s">
        <v>14474</v>
      </c>
      <c r="E235" s="219" t="s">
        <v>14475</v>
      </c>
      <c r="F235" s="420" t="s">
        <v>30</v>
      </c>
      <c r="G235" s="74" t="s">
        <v>1953</v>
      </c>
      <c r="H235" s="74" t="s">
        <v>1954</v>
      </c>
      <c r="I235" s="870" t="s">
        <v>6</v>
      </c>
      <c r="J235" s="74" t="s">
        <v>7457</v>
      </c>
      <c r="K235" s="28">
        <v>50000</v>
      </c>
      <c r="L235" s="28">
        <v>31500</v>
      </c>
      <c r="M235" s="169" t="s">
        <v>14255</v>
      </c>
      <c r="N235" s="197">
        <v>35000</v>
      </c>
      <c r="O235" s="28">
        <v>20</v>
      </c>
      <c r="P235" s="197">
        <v>35000</v>
      </c>
      <c r="Q235" s="28" t="s">
        <v>14011</v>
      </c>
      <c r="R235" s="28">
        <v>20</v>
      </c>
      <c r="S235" s="849" t="s">
        <v>14476</v>
      </c>
      <c r="T235" s="468" t="s">
        <v>14477</v>
      </c>
      <c r="U235" s="849" t="s">
        <v>14478</v>
      </c>
    </row>
    <row r="236" spans="1:21" ht="76.5">
      <c r="A236" s="28">
        <v>229</v>
      </c>
      <c r="B236" s="28"/>
      <c r="C236" s="74" t="s">
        <v>14479</v>
      </c>
      <c r="D236" s="74" t="s">
        <v>14480</v>
      </c>
      <c r="E236" s="219" t="s">
        <v>14481</v>
      </c>
      <c r="F236" s="420" t="s">
        <v>30</v>
      </c>
      <c r="G236" s="74" t="s">
        <v>1953</v>
      </c>
      <c r="H236" s="74" t="s">
        <v>1954</v>
      </c>
      <c r="I236" s="870" t="s">
        <v>6</v>
      </c>
      <c r="J236" s="74" t="s">
        <v>3907</v>
      </c>
      <c r="K236" s="28">
        <v>50000</v>
      </c>
      <c r="L236" s="28">
        <v>31500</v>
      </c>
      <c r="M236" s="169" t="s">
        <v>14255</v>
      </c>
      <c r="N236" s="197">
        <v>35000</v>
      </c>
      <c r="O236" s="28">
        <v>20</v>
      </c>
      <c r="P236" s="197">
        <v>35000</v>
      </c>
      <c r="Q236" s="28" t="s">
        <v>14011</v>
      </c>
      <c r="R236" s="28">
        <v>20</v>
      </c>
      <c r="S236" s="849" t="s">
        <v>14482</v>
      </c>
      <c r="T236" s="468" t="s">
        <v>14483</v>
      </c>
      <c r="U236" s="849" t="s">
        <v>14484</v>
      </c>
    </row>
    <row r="237" spans="1:21" ht="102">
      <c r="A237" s="28">
        <v>230</v>
      </c>
      <c r="B237" s="28"/>
      <c r="C237" s="74" t="s">
        <v>14485</v>
      </c>
      <c r="D237" s="74" t="s">
        <v>14486</v>
      </c>
      <c r="E237" s="219" t="s">
        <v>14487</v>
      </c>
      <c r="F237" s="420" t="s">
        <v>30</v>
      </c>
      <c r="G237" s="74" t="s">
        <v>1953</v>
      </c>
      <c r="H237" s="74" t="s">
        <v>1954</v>
      </c>
      <c r="I237" s="870" t="s">
        <v>6</v>
      </c>
      <c r="J237" s="74" t="s">
        <v>8882</v>
      </c>
      <c r="K237" s="28">
        <v>50000</v>
      </c>
      <c r="L237" s="28">
        <v>31500</v>
      </c>
      <c r="M237" s="169" t="s">
        <v>14255</v>
      </c>
      <c r="N237" s="197">
        <v>35000</v>
      </c>
      <c r="O237" s="28">
        <v>20</v>
      </c>
      <c r="P237" s="197">
        <v>35000</v>
      </c>
      <c r="Q237" s="28" t="s">
        <v>14011</v>
      </c>
      <c r="R237" s="28">
        <v>20</v>
      </c>
      <c r="S237" s="849" t="s">
        <v>14488</v>
      </c>
      <c r="T237" s="468" t="s">
        <v>14489</v>
      </c>
      <c r="U237" s="849" t="s">
        <v>14490</v>
      </c>
    </row>
    <row r="238" spans="1:21" ht="76.5">
      <c r="A238" s="28">
        <v>231</v>
      </c>
      <c r="B238" s="28"/>
      <c r="C238" s="74" t="s">
        <v>3761</v>
      </c>
      <c r="D238" s="74" t="s">
        <v>4190</v>
      </c>
      <c r="E238" s="219" t="s">
        <v>14491</v>
      </c>
      <c r="F238" s="420" t="s">
        <v>30</v>
      </c>
      <c r="G238" s="74" t="s">
        <v>1953</v>
      </c>
      <c r="H238" s="74" t="s">
        <v>1954</v>
      </c>
      <c r="I238" s="870" t="s">
        <v>6</v>
      </c>
      <c r="J238" s="74" t="s">
        <v>14492</v>
      </c>
      <c r="K238" s="28">
        <v>50000</v>
      </c>
      <c r="L238" s="28">
        <v>31500</v>
      </c>
      <c r="M238" s="169" t="s">
        <v>14255</v>
      </c>
      <c r="N238" s="197">
        <v>35000</v>
      </c>
      <c r="O238" s="28">
        <v>20</v>
      </c>
      <c r="P238" s="197">
        <v>35000</v>
      </c>
      <c r="Q238" s="28" t="s">
        <v>14011</v>
      </c>
      <c r="R238" s="28">
        <v>20</v>
      </c>
      <c r="S238" s="849" t="s">
        <v>14493</v>
      </c>
      <c r="T238" s="468" t="s">
        <v>14494</v>
      </c>
      <c r="U238" s="849" t="s">
        <v>14495</v>
      </c>
    </row>
    <row r="239" spans="1:21" ht="89.25">
      <c r="A239" s="28">
        <v>232</v>
      </c>
      <c r="B239" s="28"/>
      <c r="C239" s="74" t="s">
        <v>3471</v>
      </c>
      <c r="D239" s="74" t="s">
        <v>6398</v>
      </c>
      <c r="E239" s="219" t="s">
        <v>14496</v>
      </c>
      <c r="F239" s="420" t="s">
        <v>30</v>
      </c>
      <c r="G239" s="74" t="s">
        <v>1953</v>
      </c>
      <c r="H239" s="74" t="s">
        <v>1954</v>
      </c>
      <c r="I239" s="870" t="s">
        <v>6</v>
      </c>
      <c r="J239" s="74" t="s">
        <v>7457</v>
      </c>
      <c r="K239" s="28">
        <v>50000</v>
      </c>
      <c r="L239" s="28">
        <v>31500</v>
      </c>
      <c r="M239" s="169" t="s">
        <v>14255</v>
      </c>
      <c r="N239" s="197">
        <v>35000</v>
      </c>
      <c r="O239" s="28">
        <v>20</v>
      </c>
      <c r="P239" s="197">
        <v>35000</v>
      </c>
      <c r="Q239" s="28" t="s">
        <v>14011</v>
      </c>
      <c r="R239" s="28">
        <v>20</v>
      </c>
      <c r="S239" s="849" t="s">
        <v>14497</v>
      </c>
      <c r="T239" s="468" t="s">
        <v>14498</v>
      </c>
      <c r="U239" s="849" t="s">
        <v>14499</v>
      </c>
    </row>
    <row r="240" spans="1:21" ht="89.25">
      <c r="A240" s="28">
        <v>233</v>
      </c>
      <c r="B240" s="28"/>
      <c r="C240" s="74" t="s">
        <v>14500</v>
      </c>
      <c r="D240" s="74" t="s">
        <v>14501</v>
      </c>
      <c r="E240" s="219" t="s">
        <v>14502</v>
      </c>
      <c r="F240" s="420" t="s">
        <v>30</v>
      </c>
      <c r="G240" s="74" t="s">
        <v>1953</v>
      </c>
      <c r="H240" s="74" t="s">
        <v>1954</v>
      </c>
      <c r="I240" s="870" t="s">
        <v>6</v>
      </c>
      <c r="J240" s="74" t="s">
        <v>14492</v>
      </c>
      <c r="K240" s="28">
        <v>50000</v>
      </c>
      <c r="L240" s="28">
        <v>31500</v>
      </c>
      <c r="M240" s="169" t="s">
        <v>14255</v>
      </c>
      <c r="N240" s="197">
        <v>35000</v>
      </c>
      <c r="O240" s="28">
        <v>20</v>
      </c>
      <c r="P240" s="197">
        <v>35000</v>
      </c>
      <c r="Q240" s="28" t="s">
        <v>14011</v>
      </c>
      <c r="R240" s="28">
        <v>20</v>
      </c>
      <c r="S240" s="849" t="s">
        <v>14503</v>
      </c>
      <c r="T240" s="468" t="s">
        <v>14504</v>
      </c>
      <c r="U240" s="849" t="s">
        <v>14505</v>
      </c>
    </row>
    <row r="241" spans="1:21" ht="76.5">
      <c r="A241" s="28">
        <v>234</v>
      </c>
      <c r="B241" s="28"/>
      <c r="C241" s="74" t="s">
        <v>14506</v>
      </c>
      <c r="D241" s="74" t="s">
        <v>13581</v>
      </c>
      <c r="E241" s="219" t="s">
        <v>14507</v>
      </c>
      <c r="F241" s="420" t="s">
        <v>30</v>
      </c>
      <c r="G241" s="74" t="s">
        <v>1953</v>
      </c>
      <c r="H241" s="74" t="s">
        <v>1954</v>
      </c>
      <c r="I241" s="870" t="s">
        <v>6</v>
      </c>
      <c r="J241" s="74" t="s">
        <v>14492</v>
      </c>
      <c r="K241" s="28">
        <v>50000</v>
      </c>
      <c r="L241" s="28">
        <v>31500</v>
      </c>
      <c r="M241" s="169" t="s">
        <v>14255</v>
      </c>
      <c r="N241" s="197">
        <v>35000</v>
      </c>
      <c r="O241" s="28">
        <v>20</v>
      </c>
      <c r="P241" s="197">
        <v>35000</v>
      </c>
      <c r="Q241" s="28" t="s">
        <v>14011</v>
      </c>
      <c r="R241" s="28">
        <v>20</v>
      </c>
      <c r="S241" s="849" t="s">
        <v>14508</v>
      </c>
      <c r="T241" s="468" t="s">
        <v>14509</v>
      </c>
      <c r="U241" s="849" t="s">
        <v>14510</v>
      </c>
    </row>
    <row r="242" spans="1:21" ht="102">
      <c r="A242" s="28">
        <v>235</v>
      </c>
      <c r="B242" s="28"/>
      <c r="C242" s="74" t="s">
        <v>14511</v>
      </c>
      <c r="D242" s="74" t="s">
        <v>13984</v>
      </c>
      <c r="E242" s="219" t="s">
        <v>14512</v>
      </c>
      <c r="F242" s="420" t="s">
        <v>30</v>
      </c>
      <c r="G242" s="74" t="s">
        <v>1953</v>
      </c>
      <c r="H242" s="74" t="s">
        <v>1957</v>
      </c>
      <c r="I242" s="870" t="s">
        <v>6</v>
      </c>
      <c r="J242" s="74" t="s">
        <v>14492</v>
      </c>
      <c r="K242" s="28">
        <v>50000</v>
      </c>
      <c r="L242" s="28">
        <v>31500</v>
      </c>
      <c r="M242" s="169" t="s">
        <v>14255</v>
      </c>
      <c r="N242" s="197">
        <v>35000</v>
      </c>
      <c r="O242" s="28">
        <v>20</v>
      </c>
      <c r="P242" s="197">
        <v>35000</v>
      </c>
      <c r="Q242" s="28" t="s">
        <v>14011</v>
      </c>
      <c r="R242" s="28">
        <v>20</v>
      </c>
      <c r="S242" s="849" t="s">
        <v>14513</v>
      </c>
      <c r="T242" s="468" t="s">
        <v>14514</v>
      </c>
      <c r="U242" s="849" t="s">
        <v>14515</v>
      </c>
    </row>
    <row r="243" spans="1:21" ht="102">
      <c r="A243" s="28">
        <v>236</v>
      </c>
      <c r="B243" s="28"/>
      <c r="C243" s="74" t="s">
        <v>3461</v>
      </c>
      <c r="D243" s="74" t="s">
        <v>6426</v>
      </c>
      <c r="E243" s="219" t="s">
        <v>14516</v>
      </c>
      <c r="F243" s="420" t="s">
        <v>30</v>
      </c>
      <c r="G243" s="205" t="s">
        <v>1953</v>
      </c>
      <c r="H243" s="74" t="s">
        <v>1957</v>
      </c>
      <c r="I243" s="870" t="s">
        <v>6</v>
      </c>
      <c r="J243" s="74" t="s">
        <v>14492</v>
      </c>
      <c r="K243" s="28">
        <v>50000</v>
      </c>
      <c r="L243" s="28">
        <v>31500</v>
      </c>
      <c r="M243" s="169" t="s">
        <v>14255</v>
      </c>
      <c r="N243" s="197">
        <v>35000</v>
      </c>
      <c r="O243" s="28">
        <v>20</v>
      </c>
      <c r="P243" s="197">
        <v>35000</v>
      </c>
      <c r="Q243" s="28" t="s">
        <v>14011</v>
      </c>
      <c r="R243" s="28">
        <v>20</v>
      </c>
      <c r="S243" s="849" t="s">
        <v>14517</v>
      </c>
      <c r="T243" s="468" t="s">
        <v>14518</v>
      </c>
      <c r="U243" s="833" t="s">
        <v>14519</v>
      </c>
    </row>
    <row r="244" spans="1:21" ht="76.5">
      <c r="A244" s="28">
        <v>237</v>
      </c>
      <c r="B244" s="28"/>
      <c r="C244" s="74" t="s">
        <v>8213</v>
      </c>
      <c r="D244" s="74" t="s">
        <v>13480</v>
      </c>
      <c r="E244" s="219" t="s">
        <v>14520</v>
      </c>
      <c r="F244" s="420" t="s">
        <v>30</v>
      </c>
      <c r="G244" s="74" t="s">
        <v>1953</v>
      </c>
      <c r="H244" s="74" t="s">
        <v>1957</v>
      </c>
      <c r="I244" s="870" t="s">
        <v>6</v>
      </c>
      <c r="J244" s="74" t="s">
        <v>14492</v>
      </c>
      <c r="K244" s="28">
        <v>50000</v>
      </c>
      <c r="L244" s="28">
        <v>31500</v>
      </c>
      <c r="M244" s="169" t="s">
        <v>14255</v>
      </c>
      <c r="N244" s="197">
        <v>35000</v>
      </c>
      <c r="O244" s="28">
        <v>20</v>
      </c>
      <c r="P244" s="197">
        <v>35000</v>
      </c>
      <c r="Q244" s="28" t="s">
        <v>14011</v>
      </c>
      <c r="R244" s="28">
        <v>20</v>
      </c>
      <c r="S244" s="849" t="s">
        <v>14521</v>
      </c>
      <c r="T244" s="468" t="s">
        <v>14522</v>
      </c>
      <c r="U244" s="849" t="s">
        <v>14523</v>
      </c>
    </row>
    <row r="245" spans="1:21" ht="89.25">
      <c r="A245" s="28">
        <v>238</v>
      </c>
      <c r="B245" s="28"/>
      <c r="C245" s="74" t="s">
        <v>14524</v>
      </c>
      <c r="D245" s="74" t="s">
        <v>9074</v>
      </c>
      <c r="E245" s="219" t="s">
        <v>12295</v>
      </c>
      <c r="F245" s="420" t="s">
        <v>30</v>
      </c>
      <c r="G245" s="74" t="s">
        <v>1953</v>
      </c>
      <c r="H245" s="74" t="s">
        <v>1957</v>
      </c>
      <c r="I245" s="870" t="s">
        <v>6</v>
      </c>
      <c r="J245" s="74" t="s">
        <v>14492</v>
      </c>
      <c r="K245" s="28">
        <v>50000</v>
      </c>
      <c r="L245" s="28">
        <v>31500</v>
      </c>
      <c r="M245" s="169" t="s">
        <v>14255</v>
      </c>
      <c r="N245" s="197">
        <v>35000</v>
      </c>
      <c r="O245" s="28">
        <v>20</v>
      </c>
      <c r="P245" s="197">
        <v>35000</v>
      </c>
      <c r="Q245" s="28" t="s">
        <v>14011</v>
      </c>
      <c r="R245" s="28">
        <v>20</v>
      </c>
      <c r="S245" s="849" t="s">
        <v>14525</v>
      </c>
      <c r="T245" s="468" t="s">
        <v>14526</v>
      </c>
      <c r="U245" s="833" t="s">
        <v>14527</v>
      </c>
    </row>
    <row r="246" spans="1:21" ht="30">
      <c r="A246" s="28">
        <v>239</v>
      </c>
      <c r="B246" s="28"/>
      <c r="C246" s="74" t="s">
        <v>14528</v>
      </c>
      <c r="D246" s="74" t="s">
        <v>14529</v>
      </c>
      <c r="E246" s="219" t="s">
        <v>14530</v>
      </c>
      <c r="F246" s="420" t="s">
        <v>30</v>
      </c>
      <c r="G246" s="74" t="s">
        <v>1953</v>
      </c>
      <c r="H246" s="74" t="s">
        <v>1957</v>
      </c>
      <c r="I246" s="870" t="s">
        <v>6</v>
      </c>
      <c r="J246" s="74" t="s">
        <v>14492</v>
      </c>
      <c r="K246" s="28">
        <v>50000</v>
      </c>
      <c r="L246" s="28">
        <v>31500</v>
      </c>
      <c r="M246" s="169" t="s">
        <v>14255</v>
      </c>
      <c r="N246" s="197">
        <v>35000</v>
      </c>
      <c r="O246" s="28">
        <v>20</v>
      </c>
      <c r="P246" s="197">
        <v>35000</v>
      </c>
      <c r="Q246" s="28" t="s">
        <v>14011</v>
      </c>
      <c r="R246" s="28">
        <v>20</v>
      </c>
      <c r="S246" s="833" t="s">
        <v>14531</v>
      </c>
      <c r="T246" s="822" t="s">
        <v>14532</v>
      </c>
      <c r="U246" s="833" t="s">
        <v>14533</v>
      </c>
    </row>
    <row r="247" spans="1:21" ht="89.25">
      <c r="A247" s="28">
        <v>240</v>
      </c>
      <c r="B247" s="28"/>
      <c r="C247" s="74" t="s">
        <v>14534</v>
      </c>
      <c r="D247" s="74" t="s">
        <v>14535</v>
      </c>
      <c r="E247" s="219" t="s">
        <v>14536</v>
      </c>
      <c r="F247" s="420" t="s">
        <v>30</v>
      </c>
      <c r="G247" s="74" t="s">
        <v>1953</v>
      </c>
      <c r="H247" s="74" t="s">
        <v>1954</v>
      </c>
      <c r="I247" s="870" t="s">
        <v>6</v>
      </c>
      <c r="J247" s="74" t="s">
        <v>14492</v>
      </c>
      <c r="K247" s="28">
        <v>50000</v>
      </c>
      <c r="L247" s="28">
        <v>31500</v>
      </c>
      <c r="M247" s="169" t="s">
        <v>14255</v>
      </c>
      <c r="N247" s="197">
        <v>35000</v>
      </c>
      <c r="O247" s="28">
        <v>20</v>
      </c>
      <c r="P247" s="197">
        <v>35000</v>
      </c>
      <c r="Q247" s="28" t="s">
        <v>14011</v>
      </c>
      <c r="R247" s="28">
        <v>20</v>
      </c>
      <c r="S247" s="849" t="s">
        <v>14537</v>
      </c>
      <c r="T247" s="468" t="s">
        <v>14538</v>
      </c>
      <c r="U247" s="849" t="s">
        <v>14539</v>
      </c>
    </row>
    <row r="248" spans="1:21" ht="76.5">
      <c r="A248" s="28">
        <v>241</v>
      </c>
      <c r="B248" s="28"/>
      <c r="C248" s="74" t="s">
        <v>14540</v>
      </c>
      <c r="D248" s="74" t="s">
        <v>14541</v>
      </c>
      <c r="E248" s="219" t="s">
        <v>14542</v>
      </c>
      <c r="F248" s="420" t="s">
        <v>30</v>
      </c>
      <c r="G248" s="74" t="s">
        <v>13991</v>
      </c>
      <c r="H248" s="74" t="s">
        <v>14543</v>
      </c>
      <c r="I248" s="870" t="s">
        <v>6</v>
      </c>
      <c r="J248" s="74" t="s">
        <v>14492</v>
      </c>
      <c r="K248" s="28">
        <v>50000</v>
      </c>
      <c r="L248" s="28">
        <v>31500</v>
      </c>
      <c r="M248" s="169" t="s">
        <v>14255</v>
      </c>
      <c r="N248" s="197">
        <v>35000</v>
      </c>
      <c r="O248" s="28">
        <v>20</v>
      </c>
      <c r="P248" s="197">
        <v>35000</v>
      </c>
      <c r="Q248" s="28" t="s">
        <v>14011</v>
      </c>
      <c r="R248" s="28">
        <v>20</v>
      </c>
      <c r="S248" s="849" t="s">
        <v>14544</v>
      </c>
      <c r="T248" s="468" t="s">
        <v>14545</v>
      </c>
      <c r="U248" s="833" t="s">
        <v>14546</v>
      </c>
    </row>
    <row r="249" spans="1:21" ht="102">
      <c r="A249" s="28">
        <v>242</v>
      </c>
      <c r="B249" s="28"/>
      <c r="C249" s="74" t="s">
        <v>14547</v>
      </c>
      <c r="D249" s="74" t="s">
        <v>14548</v>
      </c>
      <c r="E249" s="219" t="s">
        <v>14549</v>
      </c>
      <c r="F249" s="420" t="s">
        <v>30</v>
      </c>
      <c r="G249" s="74" t="s">
        <v>1953</v>
      </c>
      <c r="H249" s="74" t="s">
        <v>1957</v>
      </c>
      <c r="I249" s="870" t="s">
        <v>6</v>
      </c>
      <c r="J249" s="74" t="s">
        <v>14492</v>
      </c>
      <c r="K249" s="28">
        <v>50000</v>
      </c>
      <c r="L249" s="28">
        <v>31500</v>
      </c>
      <c r="M249" s="169" t="s">
        <v>14255</v>
      </c>
      <c r="N249" s="197">
        <v>35000</v>
      </c>
      <c r="O249" s="28">
        <v>20</v>
      </c>
      <c r="P249" s="197">
        <v>35000</v>
      </c>
      <c r="Q249" s="28" t="s">
        <v>14011</v>
      </c>
      <c r="R249" s="28">
        <v>20</v>
      </c>
      <c r="S249" s="849" t="s">
        <v>14550</v>
      </c>
      <c r="T249" s="468" t="s">
        <v>14551</v>
      </c>
      <c r="U249" s="833" t="s">
        <v>14552</v>
      </c>
    </row>
    <row r="250" spans="1:21" ht="89.25">
      <c r="A250" s="28">
        <v>243</v>
      </c>
      <c r="B250" s="28"/>
      <c r="C250" s="74" t="s">
        <v>13640</v>
      </c>
      <c r="D250" s="74" t="s">
        <v>14553</v>
      </c>
      <c r="E250" s="219" t="s">
        <v>14554</v>
      </c>
      <c r="F250" s="420" t="s">
        <v>30</v>
      </c>
      <c r="G250" s="74" t="s">
        <v>1953</v>
      </c>
      <c r="H250" s="74" t="s">
        <v>1954</v>
      </c>
      <c r="I250" s="870" t="s">
        <v>6</v>
      </c>
      <c r="J250" s="74" t="s">
        <v>14492</v>
      </c>
      <c r="K250" s="28">
        <v>50000</v>
      </c>
      <c r="L250" s="28">
        <v>31500</v>
      </c>
      <c r="M250" s="169" t="s">
        <v>14255</v>
      </c>
      <c r="N250" s="197">
        <v>35000</v>
      </c>
      <c r="O250" s="28">
        <v>20</v>
      </c>
      <c r="P250" s="197">
        <v>35000</v>
      </c>
      <c r="Q250" s="28" t="s">
        <v>14011</v>
      </c>
      <c r="R250" s="28">
        <v>20</v>
      </c>
      <c r="S250" s="849" t="s">
        <v>14555</v>
      </c>
      <c r="T250" s="468" t="s">
        <v>14556</v>
      </c>
      <c r="U250" s="833" t="s">
        <v>14557</v>
      </c>
    </row>
    <row r="251" spans="1:21" ht="76.5">
      <c r="A251" s="28">
        <v>244</v>
      </c>
      <c r="B251" s="28"/>
      <c r="C251" s="74" t="s">
        <v>13347</v>
      </c>
      <c r="D251" s="74" t="s">
        <v>7738</v>
      </c>
      <c r="E251" s="219" t="s">
        <v>14558</v>
      </c>
      <c r="F251" s="420" t="s">
        <v>30</v>
      </c>
      <c r="G251" s="74" t="s">
        <v>1953</v>
      </c>
      <c r="H251" s="74" t="s">
        <v>1954</v>
      </c>
      <c r="I251" s="870" t="s">
        <v>6</v>
      </c>
      <c r="J251" s="468" t="s">
        <v>14492</v>
      </c>
      <c r="K251" s="28">
        <v>50000</v>
      </c>
      <c r="L251" s="28">
        <v>31500</v>
      </c>
      <c r="M251" s="169" t="s">
        <v>14255</v>
      </c>
      <c r="N251" s="197">
        <v>35000</v>
      </c>
      <c r="O251" s="28">
        <v>20</v>
      </c>
      <c r="P251" s="197">
        <v>35000</v>
      </c>
      <c r="Q251" s="28" t="s">
        <v>14011</v>
      </c>
      <c r="R251" s="28">
        <v>20</v>
      </c>
      <c r="S251" s="849" t="s">
        <v>14559</v>
      </c>
      <c r="T251" s="468" t="s">
        <v>14560</v>
      </c>
      <c r="U251" s="849" t="s">
        <v>14561</v>
      </c>
    </row>
    <row r="252" spans="1:21" ht="63.75">
      <c r="A252" s="28">
        <v>245</v>
      </c>
      <c r="B252" s="28"/>
      <c r="C252" s="74" t="s">
        <v>13992</v>
      </c>
      <c r="D252" s="74" t="s">
        <v>14562</v>
      </c>
      <c r="E252" s="219" t="s">
        <v>14563</v>
      </c>
      <c r="F252" s="420" t="s">
        <v>30</v>
      </c>
      <c r="G252" s="74" t="s">
        <v>1953</v>
      </c>
      <c r="H252" s="74" t="s">
        <v>1954</v>
      </c>
      <c r="I252" s="870" t="s">
        <v>6</v>
      </c>
      <c r="J252" s="74" t="s">
        <v>8882</v>
      </c>
      <c r="K252" s="28">
        <v>50000</v>
      </c>
      <c r="L252" s="28">
        <v>31500</v>
      </c>
      <c r="M252" s="169" t="s">
        <v>14255</v>
      </c>
      <c r="N252" s="197">
        <v>35000</v>
      </c>
      <c r="O252" s="28">
        <v>20</v>
      </c>
      <c r="P252" s="197">
        <v>35000</v>
      </c>
      <c r="Q252" s="28" t="s">
        <v>14011</v>
      </c>
      <c r="R252" s="28">
        <v>20</v>
      </c>
      <c r="S252" s="849" t="s">
        <v>14564</v>
      </c>
      <c r="T252" s="468" t="s">
        <v>14565</v>
      </c>
      <c r="U252" s="849" t="s">
        <v>14566</v>
      </c>
    </row>
    <row r="253" spans="1:21" ht="89.25">
      <c r="A253" s="28">
        <v>246</v>
      </c>
      <c r="B253" s="28"/>
      <c r="C253" s="74" t="s">
        <v>14567</v>
      </c>
      <c r="D253" s="74" t="s">
        <v>14568</v>
      </c>
      <c r="E253" s="219" t="s">
        <v>13441</v>
      </c>
      <c r="F253" s="420" t="s">
        <v>30</v>
      </c>
      <c r="G253" s="74" t="s">
        <v>1953</v>
      </c>
      <c r="H253" s="74" t="s">
        <v>1954</v>
      </c>
      <c r="I253" s="870" t="s">
        <v>6</v>
      </c>
      <c r="J253" s="74" t="s">
        <v>14569</v>
      </c>
      <c r="K253" s="28">
        <v>50000</v>
      </c>
      <c r="L253" s="28">
        <v>31500</v>
      </c>
      <c r="M253" s="169" t="s">
        <v>14255</v>
      </c>
      <c r="N253" s="197">
        <v>35000</v>
      </c>
      <c r="O253" s="28">
        <v>20</v>
      </c>
      <c r="P253" s="197">
        <v>35000</v>
      </c>
      <c r="Q253" s="28" t="s">
        <v>14011</v>
      </c>
      <c r="R253" s="28">
        <v>20</v>
      </c>
      <c r="S253" s="849" t="s">
        <v>14570</v>
      </c>
      <c r="T253" s="468" t="s">
        <v>14571</v>
      </c>
      <c r="U253" s="833" t="s">
        <v>14572</v>
      </c>
    </row>
    <row r="254" spans="1:21" ht="102">
      <c r="A254" s="28">
        <v>247</v>
      </c>
      <c r="B254" s="28"/>
      <c r="C254" s="74" t="s">
        <v>13485</v>
      </c>
      <c r="D254" s="74" t="s">
        <v>4499</v>
      </c>
      <c r="E254" s="219" t="s">
        <v>14573</v>
      </c>
      <c r="F254" s="420" t="s">
        <v>30</v>
      </c>
      <c r="G254" s="74" t="s">
        <v>1953</v>
      </c>
      <c r="H254" s="74" t="s">
        <v>1957</v>
      </c>
      <c r="I254" s="870" t="s">
        <v>6</v>
      </c>
      <c r="J254" s="74" t="s">
        <v>14492</v>
      </c>
      <c r="K254" s="28">
        <v>50000</v>
      </c>
      <c r="L254" s="28">
        <v>31500</v>
      </c>
      <c r="M254" s="169" t="s">
        <v>14255</v>
      </c>
      <c r="N254" s="197">
        <v>35000</v>
      </c>
      <c r="O254" s="28">
        <v>20</v>
      </c>
      <c r="P254" s="197">
        <v>35000</v>
      </c>
      <c r="Q254" s="28" t="s">
        <v>14011</v>
      </c>
      <c r="R254" s="28">
        <v>20</v>
      </c>
      <c r="S254" s="849" t="s">
        <v>14574</v>
      </c>
      <c r="T254" s="468" t="s">
        <v>14575</v>
      </c>
      <c r="U254" s="833" t="s">
        <v>14576</v>
      </c>
    </row>
    <row r="255" spans="1:21" ht="63.75">
      <c r="A255" s="28">
        <v>248</v>
      </c>
      <c r="B255" s="28"/>
      <c r="C255" s="74" t="s">
        <v>14577</v>
      </c>
      <c r="D255" s="74" t="s">
        <v>14578</v>
      </c>
      <c r="E255" s="219" t="s">
        <v>14579</v>
      </c>
      <c r="F255" s="420" t="s">
        <v>30</v>
      </c>
      <c r="G255" s="74" t="s">
        <v>1953</v>
      </c>
      <c r="H255" s="74" t="s">
        <v>14543</v>
      </c>
      <c r="I255" s="870" t="s">
        <v>6</v>
      </c>
      <c r="J255" s="74" t="s">
        <v>5050</v>
      </c>
      <c r="K255" s="28">
        <v>50000</v>
      </c>
      <c r="L255" s="28">
        <v>31500</v>
      </c>
      <c r="M255" s="169" t="s">
        <v>14255</v>
      </c>
      <c r="N255" s="197">
        <v>35000</v>
      </c>
      <c r="O255" s="28">
        <v>20</v>
      </c>
      <c r="P255" s="197">
        <v>35000</v>
      </c>
      <c r="Q255" s="28" t="s">
        <v>14011</v>
      </c>
      <c r="R255" s="28">
        <v>20</v>
      </c>
      <c r="S255" s="849" t="s">
        <v>14580</v>
      </c>
      <c r="T255" s="468" t="s">
        <v>14581</v>
      </c>
      <c r="U255" s="849" t="s">
        <v>14582</v>
      </c>
    </row>
    <row r="256" spans="1:21" ht="89.25">
      <c r="A256" s="28">
        <v>249</v>
      </c>
      <c r="B256" s="28"/>
      <c r="C256" s="74" t="s">
        <v>14583</v>
      </c>
      <c r="D256" s="74" t="s">
        <v>13566</v>
      </c>
      <c r="E256" s="219" t="s">
        <v>14584</v>
      </c>
      <c r="F256" s="420" t="s">
        <v>30</v>
      </c>
      <c r="G256" s="74" t="s">
        <v>1953</v>
      </c>
      <c r="H256" s="74" t="s">
        <v>1957</v>
      </c>
      <c r="I256" s="870" t="s">
        <v>6</v>
      </c>
      <c r="J256" s="74" t="s">
        <v>3907</v>
      </c>
      <c r="K256" s="28">
        <v>50000</v>
      </c>
      <c r="L256" s="28">
        <v>31500</v>
      </c>
      <c r="M256" s="169" t="s">
        <v>14255</v>
      </c>
      <c r="N256" s="197">
        <v>35000</v>
      </c>
      <c r="O256" s="28">
        <v>20</v>
      </c>
      <c r="P256" s="197">
        <v>35000</v>
      </c>
      <c r="Q256" s="28" t="s">
        <v>14011</v>
      </c>
      <c r="R256" s="28">
        <v>20</v>
      </c>
      <c r="S256" s="849" t="s">
        <v>14585</v>
      </c>
      <c r="T256" s="468" t="s">
        <v>14586</v>
      </c>
      <c r="U256" s="849" t="s">
        <v>14587</v>
      </c>
    </row>
    <row r="257" spans="1:21" ht="89.25">
      <c r="A257" s="28">
        <v>250</v>
      </c>
      <c r="B257" s="28"/>
      <c r="C257" s="74" t="s">
        <v>7945</v>
      </c>
      <c r="D257" s="74" t="s">
        <v>4001</v>
      </c>
      <c r="E257" s="219" t="s">
        <v>14588</v>
      </c>
      <c r="F257" s="420" t="s">
        <v>30</v>
      </c>
      <c r="G257" s="74" t="s">
        <v>1953</v>
      </c>
      <c r="H257" s="74" t="s">
        <v>1957</v>
      </c>
      <c r="I257" s="870" t="s">
        <v>6</v>
      </c>
      <c r="J257" s="74" t="s">
        <v>3907</v>
      </c>
      <c r="K257" s="28">
        <v>50000</v>
      </c>
      <c r="L257" s="28">
        <v>31500</v>
      </c>
      <c r="M257" s="169" t="s">
        <v>14255</v>
      </c>
      <c r="N257" s="197">
        <v>35000</v>
      </c>
      <c r="O257" s="28">
        <v>20</v>
      </c>
      <c r="P257" s="197">
        <v>35000</v>
      </c>
      <c r="Q257" s="28" t="s">
        <v>14011</v>
      </c>
      <c r="R257" s="28">
        <v>20</v>
      </c>
      <c r="S257" s="849" t="s">
        <v>14589</v>
      </c>
      <c r="T257" s="468" t="s">
        <v>14590</v>
      </c>
      <c r="U257" s="849" t="s">
        <v>14591</v>
      </c>
    </row>
    <row r="258" spans="1:21" ht="89.25">
      <c r="A258" s="28">
        <v>251</v>
      </c>
      <c r="B258" s="28"/>
      <c r="C258" s="74" t="s">
        <v>14592</v>
      </c>
      <c r="D258" s="74" t="s">
        <v>3758</v>
      </c>
      <c r="E258" s="219" t="s">
        <v>14593</v>
      </c>
      <c r="F258" s="420" t="s">
        <v>30</v>
      </c>
      <c r="G258" s="74" t="s">
        <v>1953</v>
      </c>
      <c r="H258" s="74" t="s">
        <v>14543</v>
      </c>
      <c r="I258" s="870" t="s">
        <v>6</v>
      </c>
      <c r="J258" s="74" t="s">
        <v>5050</v>
      </c>
      <c r="K258" s="28">
        <v>50000</v>
      </c>
      <c r="L258" s="28">
        <v>31500</v>
      </c>
      <c r="M258" s="169" t="s">
        <v>14255</v>
      </c>
      <c r="N258" s="197">
        <v>35000</v>
      </c>
      <c r="O258" s="28">
        <v>20</v>
      </c>
      <c r="P258" s="197">
        <v>35000</v>
      </c>
      <c r="Q258" s="28" t="s">
        <v>14011</v>
      </c>
      <c r="R258" s="28">
        <v>20</v>
      </c>
      <c r="S258" s="849" t="s">
        <v>14594</v>
      </c>
      <c r="T258" s="468" t="s">
        <v>14595</v>
      </c>
      <c r="U258" s="849" t="s">
        <v>14596</v>
      </c>
    </row>
    <row r="259" spans="1:21" ht="63.75">
      <c r="A259" s="28">
        <v>252</v>
      </c>
      <c r="B259" s="28"/>
      <c r="C259" s="74" t="s">
        <v>3456</v>
      </c>
      <c r="D259" s="74" t="s">
        <v>14597</v>
      </c>
      <c r="E259" s="219" t="s">
        <v>14598</v>
      </c>
      <c r="F259" s="420" t="s">
        <v>30</v>
      </c>
      <c r="G259" s="74" t="s">
        <v>1953</v>
      </c>
      <c r="H259" s="74" t="s">
        <v>1954</v>
      </c>
      <c r="I259" s="870" t="s">
        <v>6</v>
      </c>
      <c r="J259" s="74" t="s">
        <v>3907</v>
      </c>
      <c r="K259" s="28">
        <v>50000</v>
      </c>
      <c r="L259" s="28">
        <v>31500</v>
      </c>
      <c r="M259" s="169" t="s">
        <v>14255</v>
      </c>
      <c r="N259" s="197">
        <v>35000</v>
      </c>
      <c r="O259" s="28">
        <v>20</v>
      </c>
      <c r="P259" s="197">
        <v>35000</v>
      </c>
      <c r="Q259" s="28" t="s">
        <v>14011</v>
      </c>
      <c r="R259" s="28">
        <v>20</v>
      </c>
      <c r="S259" s="849" t="s">
        <v>14599</v>
      </c>
      <c r="T259" s="468" t="s">
        <v>14600</v>
      </c>
      <c r="U259" s="849" t="s">
        <v>14601</v>
      </c>
    </row>
    <row r="260" spans="1:21" ht="60">
      <c r="A260" s="28">
        <v>253</v>
      </c>
      <c r="B260" s="28"/>
      <c r="C260" s="74" t="s">
        <v>14602</v>
      </c>
      <c r="D260" s="74" t="s">
        <v>9888</v>
      </c>
      <c r="E260" s="219" t="s">
        <v>14603</v>
      </c>
      <c r="F260" s="420" t="s">
        <v>30</v>
      </c>
      <c r="G260" s="74" t="s">
        <v>1953</v>
      </c>
      <c r="H260" s="74" t="s">
        <v>1957</v>
      </c>
      <c r="I260" s="870" t="s">
        <v>6</v>
      </c>
      <c r="J260" s="74" t="s">
        <v>3907</v>
      </c>
      <c r="K260" s="28">
        <v>50000</v>
      </c>
      <c r="L260" s="28">
        <v>31500</v>
      </c>
      <c r="M260" s="169" t="s">
        <v>14255</v>
      </c>
      <c r="N260" s="197">
        <v>35000</v>
      </c>
      <c r="O260" s="28">
        <v>20</v>
      </c>
      <c r="P260" s="197">
        <v>35000</v>
      </c>
      <c r="Q260" s="28" t="s">
        <v>14011</v>
      </c>
      <c r="R260" s="28">
        <v>20</v>
      </c>
      <c r="S260" s="849" t="s">
        <v>14604</v>
      </c>
      <c r="T260" s="468" t="s">
        <v>14605</v>
      </c>
      <c r="U260" s="849" t="s">
        <v>14606</v>
      </c>
    </row>
    <row r="261" spans="1:21" ht="102">
      <c r="A261" s="28">
        <v>254</v>
      </c>
      <c r="B261" s="28"/>
      <c r="C261" s="74" t="s">
        <v>14607</v>
      </c>
      <c r="D261" s="74" t="s">
        <v>3717</v>
      </c>
      <c r="E261" s="219" t="s">
        <v>14608</v>
      </c>
      <c r="F261" s="420" t="s">
        <v>30</v>
      </c>
      <c r="G261" s="74" t="s">
        <v>1953</v>
      </c>
      <c r="H261" s="870" t="s">
        <v>41</v>
      </c>
      <c r="I261" s="870" t="s">
        <v>6</v>
      </c>
      <c r="J261" s="74" t="s">
        <v>4804</v>
      </c>
      <c r="K261" s="28">
        <v>50000</v>
      </c>
      <c r="L261" s="28">
        <v>31500</v>
      </c>
      <c r="M261" s="169" t="s">
        <v>14255</v>
      </c>
      <c r="N261" s="197">
        <v>35000</v>
      </c>
      <c r="O261" s="28">
        <v>20</v>
      </c>
      <c r="P261" s="197">
        <v>35000</v>
      </c>
      <c r="Q261" s="28" t="s">
        <v>14011</v>
      </c>
      <c r="R261" s="28">
        <v>20</v>
      </c>
      <c r="S261" s="853" t="s">
        <v>14609</v>
      </c>
      <c r="T261" s="856" t="s">
        <v>14610</v>
      </c>
      <c r="U261" s="853" t="s">
        <v>14611</v>
      </c>
    </row>
    <row r="262" spans="1:21" ht="89.25">
      <c r="A262" s="28">
        <v>255</v>
      </c>
      <c r="B262" s="28"/>
      <c r="C262" s="74" t="s">
        <v>14612</v>
      </c>
      <c r="D262" s="74" t="s">
        <v>3365</v>
      </c>
      <c r="E262" s="219" t="s">
        <v>14613</v>
      </c>
      <c r="F262" s="420" t="s">
        <v>30</v>
      </c>
      <c r="G262" s="74" t="s">
        <v>1953</v>
      </c>
      <c r="H262" s="870" t="s">
        <v>41</v>
      </c>
      <c r="I262" s="870" t="s">
        <v>6</v>
      </c>
      <c r="J262" s="74" t="s">
        <v>8882</v>
      </c>
      <c r="K262" s="28">
        <v>50000</v>
      </c>
      <c r="L262" s="28">
        <v>31500</v>
      </c>
      <c r="M262" s="169" t="s">
        <v>14255</v>
      </c>
      <c r="N262" s="197">
        <v>35000</v>
      </c>
      <c r="O262" s="28">
        <v>20</v>
      </c>
      <c r="P262" s="197">
        <v>35000</v>
      </c>
      <c r="Q262" s="28" t="s">
        <v>14011</v>
      </c>
      <c r="R262" s="28">
        <v>20</v>
      </c>
      <c r="S262" s="849" t="s">
        <v>14614</v>
      </c>
      <c r="T262" s="856" t="s">
        <v>14615</v>
      </c>
      <c r="U262" s="853" t="s">
        <v>14616</v>
      </c>
    </row>
    <row r="263" spans="1:21" ht="89.25">
      <c r="A263" s="28">
        <v>256</v>
      </c>
      <c r="B263" s="28"/>
      <c r="C263" s="74" t="s">
        <v>13485</v>
      </c>
      <c r="D263" s="74" t="s">
        <v>9074</v>
      </c>
      <c r="E263" s="219" t="s">
        <v>14617</v>
      </c>
      <c r="F263" s="420" t="s">
        <v>30</v>
      </c>
      <c r="G263" s="74" t="s">
        <v>1953</v>
      </c>
      <c r="H263" s="870" t="s">
        <v>41</v>
      </c>
      <c r="I263" s="870" t="s">
        <v>6</v>
      </c>
      <c r="J263" s="74" t="s">
        <v>3350</v>
      </c>
      <c r="K263" s="28">
        <v>50000</v>
      </c>
      <c r="L263" s="28">
        <v>31500</v>
      </c>
      <c r="M263" s="169" t="s">
        <v>14255</v>
      </c>
      <c r="N263" s="197">
        <v>35000</v>
      </c>
      <c r="O263" s="28">
        <v>20</v>
      </c>
      <c r="P263" s="197">
        <v>35000</v>
      </c>
      <c r="Q263" s="28" t="s">
        <v>14011</v>
      </c>
      <c r="R263" s="28">
        <v>20</v>
      </c>
      <c r="S263" s="853" t="s">
        <v>14618</v>
      </c>
      <c r="T263" s="856" t="s">
        <v>14619</v>
      </c>
      <c r="U263" s="853" t="s">
        <v>14620</v>
      </c>
    </row>
    <row r="264" spans="1:21" ht="114.75">
      <c r="A264" s="28">
        <v>257</v>
      </c>
      <c r="B264" s="28"/>
      <c r="C264" s="74" t="s">
        <v>14002</v>
      </c>
      <c r="D264" s="74" t="s">
        <v>4246</v>
      </c>
      <c r="E264" s="219" t="s">
        <v>14621</v>
      </c>
      <c r="F264" s="420" t="s">
        <v>30</v>
      </c>
      <c r="G264" s="74" t="s">
        <v>1953</v>
      </c>
      <c r="H264" s="870" t="s">
        <v>41</v>
      </c>
      <c r="I264" s="870" t="s">
        <v>6</v>
      </c>
      <c r="J264" s="74" t="s">
        <v>14622</v>
      </c>
      <c r="K264" s="28">
        <v>200000</v>
      </c>
      <c r="L264" s="28">
        <v>126000</v>
      </c>
      <c r="M264" s="169" t="s">
        <v>14255</v>
      </c>
      <c r="N264" s="197">
        <v>140000</v>
      </c>
      <c r="O264" s="28">
        <v>20</v>
      </c>
      <c r="P264" s="197">
        <v>140000</v>
      </c>
      <c r="Q264" s="28" t="s">
        <v>14011</v>
      </c>
      <c r="R264" s="28">
        <v>20</v>
      </c>
      <c r="S264" s="465" t="s">
        <v>14623</v>
      </c>
      <c r="T264" s="473" t="s">
        <v>14624</v>
      </c>
      <c r="U264" s="465" t="s">
        <v>14625</v>
      </c>
    </row>
    <row r="265" spans="1:21" ht="51">
      <c r="A265" s="28">
        <v>258</v>
      </c>
      <c r="B265" s="28"/>
      <c r="C265" s="74" t="s">
        <v>4252</v>
      </c>
      <c r="D265" s="74" t="s">
        <v>14626</v>
      </c>
      <c r="E265" s="219" t="s">
        <v>14627</v>
      </c>
      <c r="F265" s="420" t="s">
        <v>30</v>
      </c>
      <c r="G265" s="74" t="s">
        <v>1953</v>
      </c>
      <c r="H265" s="28" t="s">
        <v>32</v>
      </c>
      <c r="I265" s="870" t="s">
        <v>6</v>
      </c>
      <c r="J265" s="74" t="s">
        <v>7035</v>
      </c>
      <c r="K265" s="28">
        <v>200000</v>
      </c>
      <c r="L265" s="28">
        <v>126000</v>
      </c>
      <c r="M265" s="169" t="s">
        <v>14255</v>
      </c>
      <c r="N265" s="197">
        <v>140000</v>
      </c>
      <c r="O265" s="28">
        <v>20</v>
      </c>
      <c r="P265" s="197">
        <v>140000</v>
      </c>
      <c r="Q265" s="28" t="s">
        <v>14011</v>
      </c>
      <c r="R265" s="28">
        <v>20</v>
      </c>
      <c r="S265" s="465" t="s">
        <v>14628</v>
      </c>
      <c r="T265" s="473" t="s">
        <v>14629</v>
      </c>
      <c r="U265" s="465" t="s">
        <v>14630</v>
      </c>
    </row>
    <row r="266" spans="1:21" ht="63.75">
      <c r="A266" s="28">
        <v>259</v>
      </c>
      <c r="B266" s="28"/>
      <c r="C266" s="74" t="s">
        <v>14631</v>
      </c>
      <c r="D266" s="74" t="s">
        <v>14632</v>
      </c>
      <c r="E266" s="219" t="s">
        <v>14633</v>
      </c>
      <c r="F266" s="420" t="s">
        <v>30</v>
      </c>
      <c r="G266" s="74" t="s">
        <v>1953</v>
      </c>
      <c r="H266" s="870" t="s">
        <v>41</v>
      </c>
      <c r="I266" s="870" t="s">
        <v>6</v>
      </c>
      <c r="J266" s="74" t="s">
        <v>8882</v>
      </c>
      <c r="K266" s="28">
        <v>50000</v>
      </c>
      <c r="L266" s="28">
        <v>31500</v>
      </c>
      <c r="M266" s="169" t="s">
        <v>14255</v>
      </c>
      <c r="N266" s="846">
        <v>35000</v>
      </c>
      <c r="O266" s="28">
        <v>20</v>
      </c>
      <c r="P266" s="846">
        <v>35000</v>
      </c>
      <c r="Q266" s="28" t="s">
        <v>14011</v>
      </c>
      <c r="R266" s="28">
        <v>20</v>
      </c>
      <c r="S266" s="849" t="s">
        <v>14634</v>
      </c>
      <c r="T266" s="468" t="s">
        <v>14635</v>
      </c>
      <c r="U266" s="833" t="s">
        <v>14636</v>
      </c>
    </row>
    <row r="267" spans="1:21" ht="89.25">
      <c r="A267" s="28">
        <v>260</v>
      </c>
      <c r="B267" s="28"/>
      <c r="C267" s="74" t="s">
        <v>14637</v>
      </c>
      <c r="D267" s="74" t="s">
        <v>8927</v>
      </c>
      <c r="E267" s="219" t="s">
        <v>14638</v>
      </c>
      <c r="F267" s="420" t="s">
        <v>30</v>
      </c>
      <c r="G267" s="74" t="s">
        <v>1953</v>
      </c>
      <c r="H267" s="28" t="s">
        <v>32</v>
      </c>
      <c r="I267" s="870" t="s">
        <v>6</v>
      </c>
      <c r="J267" s="74" t="s">
        <v>4473</v>
      </c>
      <c r="K267" s="28">
        <v>50000</v>
      </c>
      <c r="L267" s="28">
        <v>31500</v>
      </c>
      <c r="M267" s="169" t="s">
        <v>14255</v>
      </c>
      <c r="N267" s="197">
        <v>35000</v>
      </c>
      <c r="O267" s="28">
        <v>20</v>
      </c>
      <c r="P267" s="197">
        <v>35000</v>
      </c>
      <c r="Q267" s="28" t="s">
        <v>14011</v>
      </c>
      <c r="R267" s="28">
        <v>20</v>
      </c>
      <c r="S267" s="465" t="s">
        <v>14639</v>
      </c>
      <c r="T267" s="473" t="s">
        <v>14640</v>
      </c>
      <c r="U267" s="465" t="s">
        <v>14641</v>
      </c>
    </row>
    <row r="268" spans="1:21" ht="105">
      <c r="A268" s="28">
        <v>261</v>
      </c>
      <c r="B268" s="74"/>
      <c r="C268" s="74" t="s">
        <v>14685</v>
      </c>
      <c r="D268" s="74" t="s">
        <v>4848</v>
      </c>
      <c r="E268" s="74" t="s">
        <v>14686</v>
      </c>
      <c r="F268" s="70" t="s">
        <v>30</v>
      </c>
      <c r="G268" s="478" t="s">
        <v>31</v>
      </c>
      <c r="H268" s="863" t="s">
        <v>41</v>
      </c>
      <c r="I268" s="478" t="s">
        <v>6</v>
      </c>
      <c r="J268" s="74" t="s">
        <v>4473</v>
      </c>
      <c r="K268" s="74">
        <v>50000</v>
      </c>
      <c r="L268" s="74">
        <v>31500</v>
      </c>
      <c r="M268" s="70" t="s">
        <v>13204</v>
      </c>
      <c r="N268" s="148">
        <v>35000</v>
      </c>
      <c r="O268" s="74">
        <v>20</v>
      </c>
      <c r="P268" s="148">
        <v>35000</v>
      </c>
      <c r="Q268" s="74" t="s">
        <v>14684</v>
      </c>
      <c r="R268" s="74">
        <v>20</v>
      </c>
      <c r="S268" s="473" t="s">
        <v>14687</v>
      </c>
      <c r="T268" s="473" t="s">
        <v>14688</v>
      </c>
      <c r="U268" s="473" t="s">
        <v>14689</v>
      </c>
    </row>
    <row r="269" spans="1:21" ht="105">
      <c r="A269" s="28">
        <v>262</v>
      </c>
      <c r="B269" s="74"/>
      <c r="C269" s="74" t="s">
        <v>7716</v>
      </c>
      <c r="D269" s="74" t="s">
        <v>14690</v>
      </c>
      <c r="E269" s="74" t="s">
        <v>14691</v>
      </c>
      <c r="F269" s="70" t="s">
        <v>30</v>
      </c>
      <c r="G269" s="478" t="s">
        <v>31</v>
      </c>
      <c r="H269" s="863" t="s">
        <v>41</v>
      </c>
      <c r="I269" s="478" t="s">
        <v>6</v>
      </c>
      <c r="J269" s="74" t="s">
        <v>3424</v>
      </c>
      <c r="K269" s="74">
        <v>50000</v>
      </c>
      <c r="L269" s="74">
        <v>31500</v>
      </c>
      <c r="M269" s="70" t="s">
        <v>13204</v>
      </c>
      <c r="N269" s="148">
        <v>35000</v>
      </c>
      <c r="O269" s="74">
        <v>20</v>
      </c>
      <c r="P269" s="148">
        <v>35000</v>
      </c>
      <c r="Q269" s="74" t="s">
        <v>14684</v>
      </c>
      <c r="R269" s="74">
        <v>20</v>
      </c>
      <c r="S269" s="481" t="s">
        <v>14692</v>
      </c>
      <c r="T269" s="481" t="s">
        <v>14693</v>
      </c>
      <c r="U269" s="481" t="s">
        <v>14694</v>
      </c>
    </row>
    <row r="270" spans="1:21" ht="90">
      <c r="A270" s="28">
        <v>263</v>
      </c>
      <c r="B270" s="74"/>
      <c r="C270" s="148" t="s">
        <v>14695</v>
      </c>
      <c r="D270" s="859" t="s">
        <v>14642</v>
      </c>
      <c r="E270" s="148" t="s">
        <v>14696</v>
      </c>
      <c r="F270" s="70" t="s">
        <v>30</v>
      </c>
      <c r="G270" s="478" t="s">
        <v>31</v>
      </c>
      <c r="H270" s="478" t="s">
        <v>32</v>
      </c>
      <c r="I270" s="478" t="s">
        <v>6</v>
      </c>
      <c r="J270" s="148" t="s">
        <v>14697</v>
      </c>
      <c r="K270" s="74">
        <v>50000</v>
      </c>
      <c r="L270" s="74">
        <v>31500</v>
      </c>
      <c r="M270" s="70" t="s">
        <v>13204</v>
      </c>
      <c r="N270" s="148">
        <v>35000</v>
      </c>
      <c r="O270" s="74">
        <v>20</v>
      </c>
      <c r="P270" s="148">
        <v>35000</v>
      </c>
      <c r="Q270" s="74" t="s">
        <v>14684</v>
      </c>
      <c r="R270" s="74">
        <v>20</v>
      </c>
      <c r="S270" s="845" t="s">
        <v>14698</v>
      </c>
      <c r="T270" s="845" t="s">
        <v>14699</v>
      </c>
      <c r="U270" s="845" t="s">
        <v>14700</v>
      </c>
    </row>
    <row r="271" spans="1:21" ht="105">
      <c r="A271" s="28">
        <v>264</v>
      </c>
      <c r="B271" s="74"/>
      <c r="C271" s="148" t="s">
        <v>14701</v>
      </c>
      <c r="D271" s="148" t="s">
        <v>14702</v>
      </c>
      <c r="E271" s="148" t="s">
        <v>14703</v>
      </c>
      <c r="F271" s="70" t="s">
        <v>30</v>
      </c>
      <c r="G271" s="478" t="s">
        <v>31</v>
      </c>
      <c r="H271" s="478" t="s">
        <v>32</v>
      </c>
      <c r="I271" s="478" t="s">
        <v>6</v>
      </c>
      <c r="J271" s="74" t="s">
        <v>4473</v>
      </c>
      <c r="K271" s="74">
        <v>50000</v>
      </c>
      <c r="L271" s="74">
        <v>31500</v>
      </c>
      <c r="M271" s="70" t="s">
        <v>13204</v>
      </c>
      <c r="N271" s="148">
        <v>35000</v>
      </c>
      <c r="O271" s="74">
        <v>20</v>
      </c>
      <c r="P271" s="148">
        <v>35000</v>
      </c>
      <c r="Q271" s="74" t="s">
        <v>14684</v>
      </c>
      <c r="R271" s="74">
        <v>20</v>
      </c>
      <c r="S271" s="845" t="s">
        <v>14704</v>
      </c>
      <c r="T271" s="845" t="s">
        <v>14705</v>
      </c>
      <c r="U271" s="845" t="s">
        <v>14706</v>
      </c>
    </row>
    <row r="272" spans="1:21" ht="90">
      <c r="A272" s="28">
        <v>265</v>
      </c>
      <c r="B272" s="74"/>
      <c r="C272" s="148" t="s">
        <v>14707</v>
      </c>
      <c r="D272" s="148" t="s">
        <v>14708</v>
      </c>
      <c r="E272" s="148" t="s">
        <v>14709</v>
      </c>
      <c r="F272" s="70" t="s">
        <v>30</v>
      </c>
      <c r="G272" s="478" t="s">
        <v>31</v>
      </c>
      <c r="H272" s="478" t="s">
        <v>32</v>
      </c>
      <c r="I272" s="478" t="s">
        <v>6</v>
      </c>
      <c r="J272" s="148" t="s">
        <v>13985</v>
      </c>
      <c r="K272" s="74">
        <v>50000</v>
      </c>
      <c r="L272" s="74">
        <v>31500</v>
      </c>
      <c r="M272" s="70" t="s">
        <v>13204</v>
      </c>
      <c r="N272" s="148">
        <v>35000</v>
      </c>
      <c r="O272" s="74">
        <v>20</v>
      </c>
      <c r="P272" s="148">
        <v>35000</v>
      </c>
      <c r="Q272" s="74" t="s">
        <v>14684</v>
      </c>
      <c r="R272" s="74">
        <v>20</v>
      </c>
      <c r="S272" s="845" t="s">
        <v>7699</v>
      </c>
      <c r="T272" s="845" t="s">
        <v>7700</v>
      </c>
      <c r="U272" s="845" t="s">
        <v>14710</v>
      </c>
    </row>
    <row r="273" spans="1:21" ht="90">
      <c r="A273" s="28">
        <v>266</v>
      </c>
      <c r="B273" s="74"/>
      <c r="C273" s="148" t="s">
        <v>14711</v>
      </c>
      <c r="D273" s="148" t="s">
        <v>10580</v>
      </c>
      <c r="E273" s="148" t="s">
        <v>14712</v>
      </c>
      <c r="F273" s="70" t="s">
        <v>30</v>
      </c>
      <c r="G273" s="478" t="s">
        <v>31</v>
      </c>
      <c r="H273" s="478" t="s">
        <v>32</v>
      </c>
      <c r="I273" s="478" t="s">
        <v>6</v>
      </c>
      <c r="J273" s="148" t="s">
        <v>10121</v>
      </c>
      <c r="K273" s="74">
        <v>50000</v>
      </c>
      <c r="L273" s="74">
        <v>31500</v>
      </c>
      <c r="M273" s="70" t="s">
        <v>13204</v>
      </c>
      <c r="N273" s="148">
        <v>35000</v>
      </c>
      <c r="O273" s="74">
        <v>20</v>
      </c>
      <c r="P273" s="148">
        <v>35000</v>
      </c>
      <c r="Q273" s="74" t="s">
        <v>14684</v>
      </c>
      <c r="R273" s="74">
        <v>20</v>
      </c>
      <c r="S273" s="845" t="s">
        <v>14713</v>
      </c>
      <c r="T273" s="845" t="s">
        <v>14714</v>
      </c>
      <c r="U273" s="845" t="s">
        <v>14715</v>
      </c>
    </row>
    <row r="274" spans="1:21" ht="105">
      <c r="A274" s="28">
        <v>267</v>
      </c>
      <c r="B274" s="74"/>
      <c r="C274" s="148" t="s">
        <v>14716</v>
      </c>
      <c r="D274" s="148" t="s">
        <v>6212</v>
      </c>
      <c r="E274" s="148" t="s">
        <v>14717</v>
      </c>
      <c r="F274" s="70" t="s">
        <v>30</v>
      </c>
      <c r="G274" s="478" t="s">
        <v>31</v>
      </c>
      <c r="H274" s="478" t="s">
        <v>32</v>
      </c>
      <c r="I274" s="478" t="s">
        <v>6</v>
      </c>
      <c r="J274" s="148" t="s">
        <v>10121</v>
      </c>
      <c r="K274" s="74">
        <v>50000</v>
      </c>
      <c r="L274" s="74">
        <v>31500</v>
      </c>
      <c r="M274" s="70" t="s">
        <v>13204</v>
      </c>
      <c r="N274" s="148">
        <v>35000</v>
      </c>
      <c r="O274" s="74">
        <v>20</v>
      </c>
      <c r="P274" s="148">
        <v>35000</v>
      </c>
      <c r="Q274" s="74" t="s">
        <v>14684</v>
      </c>
      <c r="R274" s="74">
        <v>20</v>
      </c>
      <c r="S274" s="845" t="s">
        <v>14718</v>
      </c>
      <c r="T274" s="845" t="s">
        <v>14719</v>
      </c>
      <c r="U274" s="845" t="s">
        <v>14720</v>
      </c>
    </row>
    <row r="275" spans="1:21" ht="75">
      <c r="A275" s="28">
        <v>268</v>
      </c>
      <c r="B275" s="74"/>
      <c r="C275" s="148" t="s">
        <v>14721</v>
      </c>
      <c r="D275" s="148" t="s">
        <v>11718</v>
      </c>
      <c r="E275" s="148" t="s">
        <v>14722</v>
      </c>
      <c r="F275" s="70" t="s">
        <v>30</v>
      </c>
      <c r="G275" s="478" t="s">
        <v>31</v>
      </c>
      <c r="H275" s="478" t="s">
        <v>32</v>
      </c>
      <c r="I275" s="478" t="s">
        <v>6</v>
      </c>
      <c r="J275" s="148" t="s">
        <v>10121</v>
      </c>
      <c r="K275" s="74">
        <v>50000</v>
      </c>
      <c r="L275" s="74">
        <v>31500</v>
      </c>
      <c r="M275" s="70" t="s">
        <v>13204</v>
      </c>
      <c r="N275" s="148">
        <v>35000</v>
      </c>
      <c r="O275" s="74">
        <v>20</v>
      </c>
      <c r="P275" s="148">
        <v>35000</v>
      </c>
      <c r="Q275" s="74" t="s">
        <v>14684</v>
      </c>
      <c r="R275" s="74">
        <v>20</v>
      </c>
      <c r="S275" s="845" t="s">
        <v>14723</v>
      </c>
      <c r="T275" s="845" t="s">
        <v>14724</v>
      </c>
      <c r="U275" s="845" t="s">
        <v>14725</v>
      </c>
    </row>
    <row r="276" spans="1:21" ht="105">
      <c r="A276" s="28">
        <v>269</v>
      </c>
      <c r="B276" s="74"/>
      <c r="C276" s="148" t="s">
        <v>14726</v>
      </c>
      <c r="D276" s="148" t="s">
        <v>14727</v>
      </c>
      <c r="E276" s="148" t="s">
        <v>14728</v>
      </c>
      <c r="F276" s="70" t="s">
        <v>30</v>
      </c>
      <c r="G276" s="478" t="s">
        <v>31</v>
      </c>
      <c r="H276" s="478" t="s">
        <v>32</v>
      </c>
      <c r="I276" s="478" t="s">
        <v>6</v>
      </c>
      <c r="J276" s="148" t="s">
        <v>14729</v>
      </c>
      <c r="K276" s="74">
        <v>50000</v>
      </c>
      <c r="L276" s="74">
        <v>31500</v>
      </c>
      <c r="M276" s="70" t="s">
        <v>13204</v>
      </c>
      <c r="N276" s="148">
        <v>35000</v>
      </c>
      <c r="O276" s="74">
        <v>20</v>
      </c>
      <c r="P276" s="148">
        <v>35000</v>
      </c>
      <c r="Q276" s="74" t="s">
        <v>14684</v>
      </c>
      <c r="R276" s="74">
        <v>20</v>
      </c>
      <c r="S276" s="845" t="s">
        <v>14730</v>
      </c>
      <c r="T276" s="845" t="s">
        <v>14731</v>
      </c>
      <c r="U276" s="845" t="s">
        <v>14732</v>
      </c>
    </row>
    <row r="277" spans="1:21" ht="90">
      <c r="A277" s="28">
        <v>270</v>
      </c>
      <c r="B277" s="74"/>
      <c r="C277" s="148" t="s">
        <v>14733</v>
      </c>
      <c r="D277" s="148" t="s">
        <v>14734</v>
      </c>
      <c r="E277" s="148" t="s">
        <v>14735</v>
      </c>
      <c r="F277" s="70" t="s">
        <v>30</v>
      </c>
      <c r="G277" s="478" t="s">
        <v>31</v>
      </c>
      <c r="H277" s="478" t="s">
        <v>32</v>
      </c>
      <c r="I277" s="478" t="s">
        <v>6</v>
      </c>
      <c r="J277" s="148" t="s">
        <v>10121</v>
      </c>
      <c r="K277" s="74">
        <v>50000</v>
      </c>
      <c r="L277" s="74">
        <v>31500</v>
      </c>
      <c r="M277" s="70" t="s">
        <v>13204</v>
      </c>
      <c r="N277" s="148">
        <v>35000</v>
      </c>
      <c r="O277" s="74">
        <v>20</v>
      </c>
      <c r="P277" s="148">
        <v>35000</v>
      </c>
      <c r="Q277" s="74" t="s">
        <v>14684</v>
      </c>
      <c r="R277" s="74">
        <v>20</v>
      </c>
      <c r="S277" s="845" t="s">
        <v>14736</v>
      </c>
      <c r="T277" s="845" t="s">
        <v>14737</v>
      </c>
      <c r="U277" s="845" t="s">
        <v>14738</v>
      </c>
    </row>
    <row r="278" spans="1:21" ht="135">
      <c r="A278" s="28">
        <v>271</v>
      </c>
      <c r="B278" s="74"/>
      <c r="C278" s="148" t="s">
        <v>6104</v>
      </c>
      <c r="D278" s="148" t="s">
        <v>14739</v>
      </c>
      <c r="E278" s="148" t="s">
        <v>14740</v>
      </c>
      <c r="F278" s="70" t="s">
        <v>30</v>
      </c>
      <c r="G278" s="478" t="s">
        <v>31</v>
      </c>
      <c r="H278" s="863" t="s">
        <v>41</v>
      </c>
      <c r="I278" s="478" t="s">
        <v>6</v>
      </c>
      <c r="J278" s="148" t="s">
        <v>14741</v>
      </c>
      <c r="K278" s="74">
        <v>50000</v>
      </c>
      <c r="L278" s="74">
        <v>31500</v>
      </c>
      <c r="M278" s="70" t="s">
        <v>13204</v>
      </c>
      <c r="N278" s="148">
        <v>35000</v>
      </c>
      <c r="O278" s="74">
        <v>20</v>
      </c>
      <c r="P278" s="148">
        <v>35000</v>
      </c>
      <c r="Q278" s="74" t="s">
        <v>14684</v>
      </c>
      <c r="R278" s="74">
        <v>20</v>
      </c>
      <c r="S278" s="845" t="s">
        <v>14742</v>
      </c>
      <c r="T278" s="845" t="s">
        <v>14743</v>
      </c>
      <c r="U278" s="845" t="s">
        <v>14744</v>
      </c>
    </row>
    <row r="279" spans="1:21" ht="90">
      <c r="A279" s="28">
        <v>272</v>
      </c>
      <c r="B279" s="74"/>
      <c r="C279" s="148" t="s">
        <v>14745</v>
      </c>
      <c r="D279" s="148" t="s">
        <v>9194</v>
      </c>
      <c r="E279" s="148" t="s">
        <v>14746</v>
      </c>
      <c r="F279" s="70" t="s">
        <v>30</v>
      </c>
      <c r="G279" s="478" t="s">
        <v>31</v>
      </c>
      <c r="H279" s="478" t="s">
        <v>32</v>
      </c>
      <c r="I279" s="478" t="s">
        <v>6</v>
      </c>
      <c r="J279" s="148" t="s">
        <v>14747</v>
      </c>
      <c r="K279" s="74">
        <v>50000</v>
      </c>
      <c r="L279" s="74">
        <v>31500</v>
      </c>
      <c r="M279" s="70" t="s">
        <v>13204</v>
      </c>
      <c r="N279" s="148">
        <v>35000</v>
      </c>
      <c r="O279" s="74">
        <v>20</v>
      </c>
      <c r="P279" s="148">
        <v>35000</v>
      </c>
      <c r="Q279" s="74" t="s">
        <v>14684</v>
      </c>
      <c r="R279" s="74">
        <v>20</v>
      </c>
      <c r="S279" s="845" t="s">
        <v>14748</v>
      </c>
      <c r="T279" s="845" t="s">
        <v>14749</v>
      </c>
      <c r="U279" s="845" t="s">
        <v>14750</v>
      </c>
    </row>
    <row r="280" spans="1:21" ht="150">
      <c r="A280" s="28">
        <v>273</v>
      </c>
      <c r="B280" s="74"/>
      <c r="C280" s="148" t="s">
        <v>14751</v>
      </c>
      <c r="D280" s="148" t="s">
        <v>14752</v>
      </c>
      <c r="E280" s="148" t="s">
        <v>14753</v>
      </c>
      <c r="F280" s="70" t="s">
        <v>30</v>
      </c>
      <c r="G280" s="478" t="s">
        <v>31</v>
      </c>
      <c r="H280" s="478" t="s">
        <v>32</v>
      </c>
      <c r="I280" s="478" t="s">
        <v>6</v>
      </c>
      <c r="J280" s="148" t="s">
        <v>10121</v>
      </c>
      <c r="K280" s="74">
        <v>50000</v>
      </c>
      <c r="L280" s="74">
        <v>31500</v>
      </c>
      <c r="M280" s="70" t="s">
        <v>13204</v>
      </c>
      <c r="N280" s="148">
        <v>35000</v>
      </c>
      <c r="O280" s="74">
        <v>20</v>
      </c>
      <c r="P280" s="148">
        <v>35000</v>
      </c>
      <c r="Q280" s="74" t="s">
        <v>14684</v>
      </c>
      <c r="R280" s="74">
        <v>20</v>
      </c>
      <c r="S280" s="845" t="s">
        <v>14754</v>
      </c>
      <c r="T280" s="845" t="s">
        <v>7203</v>
      </c>
      <c r="U280" s="845" t="s">
        <v>14755</v>
      </c>
    </row>
    <row r="281" spans="1:21" ht="120">
      <c r="A281" s="28">
        <v>274</v>
      </c>
      <c r="B281" s="74"/>
      <c r="C281" s="148" t="s">
        <v>14756</v>
      </c>
      <c r="D281" s="148" t="s">
        <v>13986</v>
      </c>
      <c r="E281" s="148" t="s">
        <v>14757</v>
      </c>
      <c r="F281" s="70" t="s">
        <v>30</v>
      </c>
      <c r="G281" s="478" t="s">
        <v>31</v>
      </c>
      <c r="H281" s="478" t="s">
        <v>32</v>
      </c>
      <c r="I281" s="478" t="s">
        <v>6</v>
      </c>
      <c r="J281" s="148" t="s">
        <v>4473</v>
      </c>
      <c r="K281" s="74">
        <v>50000</v>
      </c>
      <c r="L281" s="74">
        <v>31500</v>
      </c>
      <c r="M281" s="70" t="s">
        <v>13204</v>
      </c>
      <c r="N281" s="148">
        <v>35000</v>
      </c>
      <c r="O281" s="74">
        <v>20</v>
      </c>
      <c r="P281" s="148">
        <v>35000</v>
      </c>
      <c r="Q281" s="74" t="s">
        <v>14684</v>
      </c>
      <c r="R281" s="74">
        <v>20</v>
      </c>
      <c r="S281" s="845" t="s">
        <v>14758</v>
      </c>
      <c r="T281" s="845" t="s">
        <v>14759</v>
      </c>
      <c r="U281" s="845" t="s">
        <v>14760</v>
      </c>
    </row>
    <row r="282" spans="1:21" ht="120">
      <c r="A282" s="28">
        <v>275</v>
      </c>
      <c r="B282" s="74"/>
      <c r="C282" s="148" t="s">
        <v>14761</v>
      </c>
      <c r="D282" s="148" t="s">
        <v>14762</v>
      </c>
      <c r="E282" s="148" t="s">
        <v>14763</v>
      </c>
      <c r="F282" s="70" t="s">
        <v>30</v>
      </c>
      <c r="G282" s="478" t="s">
        <v>31</v>
      </c>
      <c r="H282" s="478" t="s">
        <v>32</v>
      </c>
      <c r="I282" s="478" t="s">
        <v>6</v>
      </c>
      <c r="J282" s="148" t="s">
        <v>3424</v>
      </c>
      <c r="K282" s="74">
        <v>50000</v>
      </c>
      <c r="L282" s="74">
        <v>31500</v>
      </c>
      <c r="M282" s="70" t="s">
        <v>13204</v>
      </c>
      <c r="N282" s="148">
        <v>35000</v>
      </c>
      <c r="O282" s="74">
        <v>20</v>
      </c>
      <c r="P282" s="148">
        <v>35000</v>
      </c>
      <c r="Q282" s="74" t="s">
        <v>14684</v>
      </c>
      <c r="R282" s="74">
        <v>20</v>
      </c>
      <c r="S282" s="845" t="s">
        <v>14764</v>
      </c>
      <c r="T282" s="845" t="s">
        <v>14765</v>
      </c>
      <c r="U282" s="845" t="s">
        <v>14766</v>
      </c>
    </row>
    <row r="283" spans="1:21" ht="135">
      <c r="A283" s="28">
        <v>276</v>
      </c>
      <c r="B283" s="74"/>
      <c r="C283" s="849" t="s">
        <v>14767</v>
      </c>
      <c r="D283" s="849" t="s">
        <v>14768</v>
      </c>
      <c r="E283" s="849" t="s">
        <v>14769</v>
      </c>
      <c r="F283" s="70" t="s">
        <v>30</v>
      </c>
      <c r="G283" s="849" t="s">
        <v>1953</v>
      </c>
      <c r="H283" s="849" t="s">
        <v>1954</v>
      </c>
      <c r="I283" s="478" t="s">
        <v>6</v>
      </c>
      <c r="J283" s="849" t="s">
        <v>7457</v>
      </c>
      <c r="K283" s="74">
        <v>50000</v>
      </c>
      <c r="L283" s="74">
        <v>31500</v>
      </c>
      <c r="M283" s="467" t="s">
        <v>13204</v>
      </c>
      <c r="N283" s="866">
        <v>35000</v>
      </c>
      <c r="O283" s="74">
        <v>20</v>
      </c>
      <c r="P283" s="866">
        <v>35000</v>
      </c>
      <c r="Q283" s="74" t="s">
        <v>14770</v>
      </c>
      <c r="R283" s="74">
        <v>20</v>
      </c>
      <c r="S283" s="849" t="s">
        <v>14771</v>
      </c>
      <c r="T283" s="849" t="s">
        <v>14772</v>
      </c>
      <c r="U283" s="849" t="s">
        <v>14773</v>
      </c>
    </row>
    <row r="284" spans="1:21" ht="120">
      <c r="A284" s="28">
        <v>277</v>
      </c>
      <c r="B284" s="74"/>
      <c r="C284" s="849" t="s">
        <v>4674</v>
      </c>
      <c r="D284" s="849" t="s">
        <v>4855</v>
      </c>
      <c r="E284" s="849" t="s">
        <v>14774</v>
      </c>
      <c r="F284" s="70" t="s">
        <v>30</v>
      </c>
      <c r="G284" s="849" t="s">
        <v>1953</v>
      </c>
      <c r="H284" s="849" t="s">
        <v>1954</v>
      </c>
      <c r="I284" s="478" t="s">
        <v>6</v>
      </c>
      <c r="J284" s="849" t="s">
        <v>14775</v>
      </c>
      <c r="K284" s="74">
        <v>50000</v>
      </c>
      <c r="L284" s="74">
        <v>31500</v>
      </c>
      <c r="M284" s="467" t="s">
        <v>13204</v>
      </c>
      <c r="N284" s="866">
        <v>35000</v>
      </c>
      <c r="O284" s="74">
        <v>20</v>
      </c>
      <c r="P284" s="866">
        <v>35000</v>
      </c>
      <c r="Q284" s="74" t="s">
        <v>14770</v>
      </c>
      <c r="R284" s="74">
        <v>20</v>
      </c>
      <c r="S284" s="849" t="s">
        <v>14776</v>
      </c>
      <c r="T284" s="849" t="s">
        <v>14777</v>
      </c>
      <c r="U284" s="849" t="s">
        <v>14778</v>
      </c>
    </row>
    <row r="285" spans="1:21" ht="75">
      <c r="A285" s="28">
        <v>278</v>
      </c>
      <c r="B285" s="74"/>
      <c r="C285" s="849" t="s">
        <v>14779</v>
      </c>
      <c r="D285" s="849" t="s">
        <v>14780</v>
      </c>
      <c r="E285" s="849" t="s">
        <v>14781</v>
      </c>
      <c r="F285" s="70" t="s">
        <v>30</v>
      </c>
      <c r="G285" s="849" t="s">
        <v>1953</v>
      </c>
      <c r="H285" s="849" t="s">
        <v>1957</v>
      </c>
      <c r="I285" s="478" t="s">
        <v>6</v>
      </c>
      <c r="J285" s="849" t="s">
        <v>14775</v>
      </c>
      <c r="K285" s="74">
        <v>50000</v>
      </c>
      <c r="L285" s="74">
        <v>31500</v>
      </c>
      <c r="M285" s="467" t="s">
        <v>13204</v>
      </c>
      <c r="N285" s="866">
        <v>35000</v>
      </c>
      <c r="O285" s="74">
        <v>20</v>
      </c>
      <c r="P285" s="866">
        <v>35000</v>
      </c>
      <c r="Q285" s="74" t="s">
        <v>14770</v>
      </c>
      <c r="R285" s="74">
        <v>20</v>
      </c>
      <c r="S285" s="849" t="s">
        <v>14782</v>
      </c>
      <c r="T285" s="849" t="s">
        <v>14783</v>
      </c>
      <c r="U285" s="849" t="s">
        <v>14784</v>
      </c>
    </row>
    <row r="286" spans="1:21" ht="150">
      <c r="A286" s="28">
        <v>279</v>
      </c>
      <c r="B286" s="74"/>
      <c r="C286" s="142" t="s">
        <v>3758</v>
      </c>
      <c r="D286" s="142" t="s">
        <v>4212</v>
      </c>
      <c r="E286" s="142" t="s">
        <v>14785</v>
      </c>
      <c r="F286" s="70" t="s">
        <v>30</v>
      </c>
      <c r="G286" s="142" t="s">
        <v>1953</v>
      </c>
      <c r="H286" s="142" t="s">
        <v>1954</v>
      </c>
      <c r="I286" s="478" t="s">
        <v>6</v>
      </c>
      <c r="J286" s="142" t="s">
        <v>3535</v>
      </c>
      <c r="K286" s="74">
        <v>50000</v>
      </c>
      <c r="L286" s="74">
        <v>31500</v>
      </c>
      <c r="M286" s="467" t="s">
        <v>13204</v>
      </c>
      <c r="N286" s="866">
        <v>35000</v>
      </c>
      <c r="O286" s="74">
        <v>20</v>
      </c>
      <c r="P286" s="866">
        <v>35000</v>
      </c>
      <c r="Q286" s="74" t="s">
        <v>14770</v>
      </c>
      <c r="R286" s="74">
        <v>20</v>
      </c>
      <c r="S286" s="849" t="s">
        <v>14786</v>
      </c>
      <c r="T286" s="849" t="s">
        <v>14787</v>
      </c>
      <c r="U286" s="833" t="s">
        <v>14788</v>
      </c>
    </row>
    <row r="287" spans="1:21" ht="105">
      <c r="A287" s="28">
        <v>280</v>
      </c>
      <c r="B287" s="74"/>
      <c r="C287" s="142" t="s">
        <v>3537</v>
      </c>
      <c r="D287" s="142" t="s">
        <v>14789</v>
      </c>
      <c r="E287" s="142" t="s">
        <v>14790</v>
      </c>
      <c r="F287" s="70" t="s">
        <v>30</v>
      </c>
      <c r="G287" s="142" t="s">
        <v>1953</v>
      </c>
      <c r="H287" s="142" t="s">
        <v>1954</v>
      </c>
      <c r="I287" s="478" t="s">
        <v>6</v>
      </c>
      <c r="J287" s="142" t="s">
        <v>14775</v>
      </c>
      <c r="K287" s="74">
        <v>50000</v>
      </c>
      <c r="L287" s="74">
        <v>31500</v>
      </c>
      <c r="M287" s="467" t="s">
        <v>13204</v>
      </c>
      <c r="N287" s="866">
        <v>35000</v>
      </c>
      <c r="O287" s="74">
        <v>20</v>
      </c>
      <c r="P287" s="866">
        <v>35000</v>
      </c>
      <c r="Q287" s="74" t="s">
        <v>14770</v>
      </c>
      <c r="R287" s="74">
        <v>20</v>
      </c>
      <c r="S287" s="849" t="s">
        <v>14791</v>
      </c>
      <c r="T287" s="849" t="s">
        <v>14792</v>
      </c>
      <c r="U287" s="849" t="s">
        <v>14793</v>
      </c>
    </row>
    <row r="288" spans="1:21" ht="90">
      <c r="A288" s="28">
        <v>281</v>
      </c>
      <c r="B288" s="74"/>
      <c r="C288" s="142" t="s">
        <v>4194</v>
      </c>
      <c r="D288" s="142" t="s">
        <v>6292</v>
      </c>
      <c r="E288" s="142" t="s">
        <v>14794</v>
      </c>
      <c r="F288" s="70" t="s">
        <v>30</v>
      </c>
      <c r="G288" s="142" t="s">
        <v>1953</v>
      </c>
      <c r="H288" s="142" t="s">
        <v>1957</v>
      </c>
      <c r="I288" s="478" t="s">
        <v>6</v>
      </c>
      <c r="J288" s="142" t="s">
        <v>14775</v>
      </c>
      <c r="K288" s="74">
        <v>50000</v>
      </c>
      <c r="L288" s="74">
        <v>31500</v>
      </c>
      <c r="M288" s="467" t="s">
        <v>13204</v>
      </c>
      <c r="N288" s="866">
        <v>35000</v>
      </c>
      <c r="O288" s="74">
        <v>20</v>
      </c>
      <c r="P288" s="866">
        <v>35000</v>
      </c>
      <c r="Q288" s="74" t="s">
        <v>14770</v>
      </c>
      <c r="R288" s="74">
        <v>20</v>
      </c>
      <c r="S288" s="849" t="s">
        <v>14795</v>
      </c>
      <c r="T288" s="849" t="s">
        <v>14796</v>
      </c>
      <c r="U288" s="849" t="s">
        <v>14797</v>
      </c>
    </row>
    <row r="289" spans="1:21" ht="90">
      <c r="A289" s="28">
        <v>282</v>
      </c>
      <c r="B289" s="74"/>
      <c r="C289" s="142" t="s">
        <v>14798</v>
      </c>
      <c r="D289" s="142" t="s">
        <v>14799</v>
      </c>
      <c r="E289" s="142" t="s">
        <v>14800</v>
      </c>
      <c r="F289" s="70" t="s">
        <v>30</v>
      </c>
      <c r="G289" s="142" t="s">
        <v>1953</v>
      </c>
      <c r="H289" s="142" t="s">
        <v>1957</v>
      </c>
      <c r="I289" s="478" t="s">
        <v>6</v>
      </c>
      <c r="J289" s="142" t="s">
        <v>14022</v>
      </c>
      <c r="K289" s="74">
        <v>50000</v>
      </c>
      <c r="L289" s="74">
        <v>31500</v>
      </c>
      <c r="M289" s="467" t="s">
        <v>13204</v>
      </c>
      <c r="N289" s="866">
        <v>35000</v>
      </c>
      <c r="O289" s="74">
        <v>20</v>
      </c>
      <c r="P289" s="866">
        <v>35000</v>
      </c>
      <c r="Q289" s="74" t="s">
        <v>14770</v>
      </c>
      <c r="R289" s="74">
        <v>20</v>
      </c>
      <c r="S289" s="849" t="s">
        <v>14801</v>
      </c>
      <c r="T289" s="849" t="s">
        <v>14802</v>
      </c>
      <c r="U289" s="849" t="s">
        <v>14803</v>
      </c>
    </row>
    <row r="290" spans="1:21" ht="45">
      <c r="A290" s="28">
        <v>283</v>
      </c>
      <c r="B290" s="74"/>
      <c r="C290" s="142" t="s">
        <v>10056</v>
      </c>
      <c r="D290" s="142" t="s">
        <v>14804</v>
      </c>
      <c r="E290" s="142" t="s">
        <v>14805</v>
      </c>
      <c r="F290" s="70" t="s">
        <v>30</v>
      </c>
      <c r="G290" s="142" t="s">
        <v>1953</v>
      </c>
      <c r="H290" s="142" t="s">
        <v>1954</v>
      </c>
      <c r="I290" s="478" t="s">
        <v>6</v>
      </c>
      <c r="J290" s="142" t="s">
        <v>14806</v>
      </c>
      <c r="K290" s="74">
        <v>50000</v>
      </c>
      <c r="L290" s="74">
        <v>31500</v>
      </c>
      <c r="M290" s="467" t="s">
        <v>13204</v>
      </c>
      <c r="N290" s="866">
        <v>35000</v>
      </c>
      <c r="O290" s="74">
        <v>20</v>
      </c>
      <c r="P290" s="866">
        <v>35000</v>
      </c>
      <c r="Q290" s="74" t="s">
        <v>14770</v>
      </c>
      <c r="R290" s="74">
        <v>20</v>
      </c>
      <c r="S290" s="849" t="s">
        <v>14807</v>
      </c>
      <c r="T290" s="849" t="s">
        <v>14808</v>
      </c>
      <c r="U290" s="849" t="s">
        <v>14809</v>
      </c>
    </row>
    <row r="291" spans="1:21" ht="150">
      <c r="A291" s="28">
        <v>284</v>
      </c>
      <c r="B291" s="74"/>
      <c r="C291" s="849" t="s">
        <v>8184</v>
      </c>
      <c r="D291" s="849" t="s">
        <v>14810</v>
      </c>
      <c r="E291" s="849" t="s">
        <v>14811</v>
      </c>
      <c r="F291" s="70" t="s">
        <v>30</v>
      </c>
      <c r="G291" s="849" t="s">
        <v>1953</v>
      </c>
      <c r="H291" s="849" t="s">
        <v>1957</v>
      </c>
      <c r="I291" s="478" t="s">
        <v>6</v>
      </c>
      <c r="J291" s="849" t="s">
        <v>14812</v>
      </c>
      <c r="K291" s="74">
        <v>300000</v>
      </c>
      <c r="L291" s="74">
        <v>189000</v>
      </c>
      <c r="M291" s="467" t="s">
        <v>13204</v>
      </c>
      <c r="N291" s="866">
        <v>210000</v>
      </c>
      <c r="O291" s="74">
        <v>20</v>
      </c>
      <c r="P291" s="866">
        <v>210000</v>
      </c>
      <c r="Q291" s="74" t="s">
        <v>14770</v>
      </c>
      <c r="R291" s="74">
        <v>20</v>
      </c>
      <c r="S291" s="849" t="s">
        <v>14813</v>
      </c>
      <c r="T291" s="849" t="s">
        <v>14814</v>
      </c>
      <c r="U291" s="849" t="s">
        <v>14815</v>
      </c>
    </row>
    <row r="292" spans="1:21" ht="105">
      <c r="A292" s="28">
        <v>285</v>
      </c>
      <c r="B292" s="74"/>
      <c r="C292" s="849" t="s">
        <v>14816</v>
      </c>
      <c r="D292" s="849" t="s">
        <v>14817</v>
      </c>
      <c r="E292" s="849" t="s">
        <v>14818</v>
      </c>
      <c r="F292" s="70" t="s">
        <v>30</v>
      </c>
      <c r="G292" s="833" t="s">
        <v>31</v>
      </c>
      <c r="H292" s="849" t="s">
        <v>1957</v>
      </c>
      <c r="I292" s="478" t="s">
        <v>6</v>
      </c>
      <c r="J292" s="849" t="s">
        <v>14000</v>
      </c>
      <c r="K292" s="74">
        <v>350000</v>
      </c>
      <c r="L292" s="74">
        <v>220500</v>
      </c>
      <c r="M292" s="467" t="s">
        <v>13204</v>
      </c>
      <c r="N292" s="866">
        <v>245000</v>
      </c>
      <c r="O292" s="74">
        <v>20</v>
      </c>
      <c r="P292" s="866">
        <v>245000</v>
      </c>
      <c r="Q292" s="74" t="s">
        <v>14770</v>
      </c>
      <c r="R292" s="74">
        <v>20</v>
      </c>
      <c r="S292" s="849" t="s">
        <v>14819</v>
      </c>
      <c r="T292" s="849" t="s">
        <v>14820</v>
      </c>
      <c r="U292" s="849" t="s">
        <v>14821</v>
      </c>
    </row>
    <row r="293" spans="1:21" ht="75">
      <c r="A293" s="28">
        <v>286</v>
      </c>
      <c r="B293" s="74"/>
      <c r="C293" s="849" t="s">
        <v>14822</v>
      </c>
      <c r="D293" s="849" t="s">
        <v>14823</v>
      </c>
      <c r="E293" s="849" t="s">
        <v>14824</v>
      </c>
      <c r="F293" s="70" t="s">
        <v>30</v>
      </c>
      <c r="G293" s="849" t="s">
        <v>1953</v>
      </c>
      <c r="H293" s="849" t="s">
        <v>1957</v>
      </c>
      <c r="I293" s="478" t="s">
        <v>6</v>
      </c>
      <c r="J293" s="849" t="s">
        <v>14775</v>
      </c>
      <c r="K293" s="74">
        <v>350000</v>
      </c>
      <c r="L293" s="74">
        <v>220500</v>
      </c>
      <c r="M293" s="467" t="s">
        <v>13204</v>
      </c>
      <c r="N293" s="866">
        <v>245000</v>
      </c>
      <c r="O293" s="74">
        <v>20</v>
      </c>
      <c r="P293" s="866">
        <v>245000</v>
      </c>
      <c r="Q293" s="74" t="s">
        <v>14770</v>
      </c>
      <c r="R293" s="74">
        <v>20</v>
      </c>
      <c r="S293" s="849" t="s">
        <v>14825</v>
      </c>
      <c r="T293" s="849" t="s">
        <v>14826</v>
      </c>
      <c r="U293" s="849" t="s">
        <v>14827</v>
      </c>
    </row>
    <row r="294" spans="1:21" ht="105">
      <c r="A294" s="28">
        <v>287</v>
      </c>
      <c r="B294" s="74"/>
      <c r="C294" s="142" t="s">
        <v>14828</v>
      </c>
      <c r="D294" s="142" t="s">
        <v>3758</v>
      </c>
      <c r="E294" s="142" t="s">
        <v>14829</v>
      </c>
      <c r="F294" s="70" t="s">
        <v>30</v>
      </c>
      <c r="G294" s="142" t="s">
        <v>1953</v>
      </c>
      <c r="H294" s="142" t="s">
        <v>1957</v>
      </c>
      <c r="I294" s="478" t="s">
        <v>6</v>
      </c>
      <c r="J294" s="142" t="s">
        <v>3350</v>
      </c>
      <c r="K294" s="74">
        <v>50000</v>
      </c>
      <c r="L294" s="74">
        <v>31500</v>
      </c>
      <c r="M294" s="467" t="s">
        <v>13204</v>
      </c>
      <c r="N294" s="866">
        <v>35000</v>
      </c>
      <c r="O294" s="74">
        <v>20</v>
      </c>
      <c r="P294" s="866">
        <v>35000</v>
      </c>
      <c r="Q294" s="74" t="s">
        <v>14770</v>
      </c>
      <c r="R294" s="74">
        <v>20</v>
      </c>
      <c r="S294" s="849" t="s">
        <v>14830</v>
      </c>
      <c r="T294" s="849" t="s">
        <v>14831</v>
      </c>
      <c r="U294" s="833" t="s">
        <v>14832</v>
      </c>
    </row>
    <row r="295" spans="1:21" ht="75">
      <c r="A295" s="28">
        <v>288</v>
      </c>
      <c r="B295" s="74"/>
      <c r="C295" s="142" t="s">
        <v>9316</v>
      </c>
      <c r="D295" s="142" t="s">
        <v>14833</v>
      </c>
      <c r="E295" s="142" t="s">
        <v>14834</v>
      </c>
      <c r="F295" s="70" t="s">
        <v>30</v>
      </c>
      <c r="G295" s="142" t="s">
        <v>1953</v>
      </c>
      <c r="H295" s="142" t="s">
        <v>1954</v>
      </c>
      <c r="I295" s="478" t="s">
        <v>6</v>
      </c>
      <c r="J295" s="142" t="s">
        <v>14835</v>
      </c>
      <c r="K295" s="74">
        <v>400000</v>
      </c>
      <c r="L295" s="74">
        <v>252000</v>
      </c>
      <c r="M295" s="467" t="s">
        <v>13204</v>
      </c>
      <c r="N295" s="866">
        <v>280000</v>
      </c>
      <c r="O295" s="74">
        <v>20</v>
      </c>
      <c r="P295" s="866">
        <v>280000</v>
      </c>
      <c r="Q295" s="74" t="s">
        <v>14770</v>
      </c>
      <c r="R295" s="74">
        <v>20</v>
      </c>
      <c r="S295" s="849" t="s">
        <v>14836</v>
      </c>
      <c r="T295" s="849" t="s">
        <v>14837</v>
      </c>
      <c r="U295" s="849" t="s">
        <v>14838</v>
      </c>
    </row>
    <row r="296" spans="1:21" ht="75">
      <c r="A296" s="28">
        <v>289</v>
      </c>
      <c r="B296" s="74"/>
      <c r="C296" s="142" t="s">
        <v>14839</v>
      </c>
      <c r="D296" s="142" t="s">
        <v>14840</v>
      </c>
      <c r="E296" s="142" t="s">
        <v>14841</v>
      </c>
      <c r="F296" s="70" t="s">
        <v>30</v>
      </c>
      <c r="G296" s="142" t="s">
        <v>1953</v>
      </c>
      <c r="H296" s="142" t="s">
        <v>1954</v>
      </c>
      <c r="I296" s="478" t="s">
        <v>6</v>
      </c>
      <c r="J296" s="142" t="s">
        <v>4473</v>
      </c>
      <c r="K296" s="74">
        <v>200000</v>
      </c>
      <c r="L296" s="74">
        <v>126000</v>
      </c>
      <c r="M296" s="467" t="s">
        <v>13204</v>
      </c>
      <c r="N296" s="866">
        <v>140000</v>
      </c>
      <c r="O296" s="74">
        <v>20</v>
      </c>
      <c r="P296" s="866">
        <v>140000</v>
      </c>
      <c r="Q296" s="74" t="s">
        <v>14770</v>
      </c>
      <c r="R296" s="74">
        <v>20</v>
      </c>
      <c r="S296" s="849" t="s">
        <v>14842</v>
      </c>
      <c r="T296" s="849" t="s">
        <v>14843</v>
      </c>
      <c r="U296" s="849" t="s">
        <v>14844</v>
      </c>
    </row>
    <row r="297" spans="1:21" ht="90">
      <c r="A297" s="28">
        <v>290</v>
      </c>
      <c r="B297" s="74"/>
      <c r="C297" s="866" t="s">
        <v>14923</v>
      </c>
      <c r="D297" s="866" t="s">
        <v>14924</v>
      </c>
      <c r="E297" s="866" t="s">
        <v>14925</v>
      </c>
      <c r="F297" s="169" t="s">
        <v>30</v>
      </c>
      <c r="G297" s="866" t="s">
        <v>31</v>
      </c>
      <c r="H297" s="844" t="s">
        <v>32</v>
      </c>
      <c r="I297" s="193" t="s">
        <v>6</v>
      </c>
      <c r="J297" s="871" t="s">
        <v>12413</v>
      </c>
      <c r="K297" s="74">
        <v>100000</v>
      </c>
      <c r="L297" s="74">
        <v>63000</v>
      </c>
      <c r="M297" s="425" t="s">
        <v>13204</v>
      </c>
      <c r="N297" s="866">
        <v>70000</v>
      </c>
      <c r="O297" s="74">
        <v>20</v>
      </c>
      <c r="P297" s="866">
        <v>70000</v>
      </c>
      <c r="Q297" s="425" t="s">
        <v>14926</v>
      </c>
      <c r="R297" s="74">
        <v>20</v>
      </c>
      <c r="S297" s="193" t="s">
        <v>14927</v>
      </c>
      <c r="T297" s="193" t="s">
        <v>14928</v>
      </c>
      <c r="U297" s="193">
        <v>478377972</v>
      </c>
    </row>
    <row r="298" spans="1:21" ht="90">
      <c r="A298" s="28">
        <v>291</v>
      </c>
      <c r="B298" s="74"/>
      <c r="C298" s="866" t="s">
        <v>14929</v>
      </c>
      <c r="D298" s="866" t="s">
        <v>14930</v>
      </c>
      <c r="E298" s="866" t="s">
        <v>14931</v>
      </c>
      <c r="F298" s="169" t="s">
        <v>30</v>
      </c>
      <c r="G298" s="866" t="s">
        <v>31</v>
      </c>
      <c r="H298" s="844" t="s">
        <v>32</v>
      </c>
      <c r="I298" s="193" t="s">
        <v>6</v>
      </c>
      <c r="J298" s="871" t="s">
        <v>10121</v>
      </c>
      <c r="K298" s="74">
        <v>150000</v>
      </c>
      <c r="L298" s="74">
        <v>94500</v>
      </c>
      <c r="M298" s="425" t="s">
        <v>13204</v>
      </c>
      <c r="N298" s="866">
        <v>105000</v>
      </c>
      <c r="O298" s="74">
        <v>20</v>
      </c>
      <c r="P298" s="866">
        <v>105000</v>
      </c>
      <c r="Q298" s="425" t="s">
        <v>14926</v>
      </c>
      <c r="R298" s="74">
        <v>20</v>
      </c>
      <c r="S298" s="193" t="s">
        <v>14932</v>
      </c>
      <c r="T298" s="193" t="s">
        <v>14933</v>
      </c>
      <c r="U298" s="193" t="s">
        <v>14934</v>
      </c>
    </row>
    <row r="299" spans="1:21" ht="105">
      <c r="A299" s="28">
        <v>292</v>
      </c>
      <c r="B299" s="74"/>
      <c r="C299" s="169" t="s">
        <v>14935</v>
      </c>
      <c r="D299" s="169" t="s">
        <v>14936</v>
      </c>
      <c r="E299" s="866" t="s">
        <v>14937</v>
      </c>
      <c r="F299" s="169" t="s">
        <v>30</v>
      </c>
      <c r="G299" s="866" t="s">
        <v>31</v>
      </c>
      <c r="H299" s="844" t="s">
        <v>41</v>
      </c>
      <c r="I299" s="193" t="s">
        <v>6</v>
      </c>
      <c r="J299" s="866" t="s">
        <v>14938</v>
      </c>
      <c r="K299" s="74">
        <v>50000</v>
      </c>
      <c r="L299" s="74">
        <v>31500</v>
      </c>
      <c r="M299" s="425" t="s">
        <v>13204</v>
      </c>
      <c r="N299" s="866">
        <v>35000</v>
      </c>
      <c r="O299" s="74">
        <v>20</v>
      </c>
      <c r="P299" s="866">
        <v>35000</v>
      </c>
      <c r="Q299" s="425" t="s">
        <v>14926</v>
      </c>
      <c r="R299" s="74">
        <v>20</v>
      </c>
      <c r="S299" s="185" t="s">
        <v>14939</v>
      </c>
      <c r="T299" s="193" t="s">
        <v>14940</v>
      </c>
      <c r="U299" s="193" t="s">
        <v>14941</v>
      </c>
    </row>
    <row r="300" spans="1:21" ht="105">
      <c r="A300" s="28">
        <v>293</v>
      </c>
      <c r="B300" s="74"/>
      <c r="C300" s="169" t="s">
        <v>10584</v>
      </c>
      <c r="D300" s="169" t="s">
        <v>14942</v>
      </c>
      <c r="E300" s="866" t="s">
        <v>14943</v>
      </c>
      <c r="F300" s="169" t="s">
        <v>30</v>
      </c>
      <c r="G300" s="866" t="s">
        <v>31</v>
      </c>
      <c r="H300" s="844" t="s">
        <v>41</v>
      </c>
      <c r="I300" s="193" t="s">
        <v>6</v>
      </c>
      <c r="J300" s="866" t="s">
        <v>14938</v>
      </c>
      <c r="K300" s="74">
        <v>50000</v>
      </c>
      <c r="L300" s="74">
        <v>31500</v>
      </c>
      <c r="M300" s="425" t="s">
        <v>13204</v>
      </c>
      <c r="N300" s="866">
        <v>35000</v>
      </c>
      <c r="O300" s="74">
        <v>20</v>
      </c>
      <c r="P300" s="866">
        <v>35000</v>
      </c>
      <c r="Q300" s="425" t="s">
        <v>14926</v>
      </c>
      <c r="R300" s="74">
        <v>20</v>
      </c>
      <c r="S300" s="185" t="s">
        <v>14944</v>
      </c>
      <c r="T300" s="193" t="s">
        <v>14945</v>
      </c>
      <c r="U300" s="193" t="s">
        <v>14946</v>
      </c>
    </row>
    <row r="301" spans="1:21" ht="90">
      <c r="A301" s="28">
        <v>294</v>
      </c>
      <c r="B301" s="74"/>
      <c r="C301" s="255" t="s">
        <v>14947</v>
      </c>
      <c r="D301" s="169" t="s">
        <v>14948</v>
      </c>
      <c r="E301" s="866" t="s">
        <v>14925</v>
      </c>
      <c r="F301" s="169" t="s">
        <v>30</v>
      </c>
      <c r="G301" s="866" t="s">
        <v>31</v>
      </c>
      <c r="H301" s="844" t="s">
        <v>32</v>
      </c>
      <c r="I301" s="193" t="s">
        <v>6</v>
      </c>
      <c r="J301" s="866" t="s">
        <v>10121</v>
      </c>
      <c r="K301" s="74">
        <v>50000</v>
      </c>
      <c r="L301" s="74">
        <v>31500</v>
      </c>
      <c r="M301" s="425" t="s">
        <v>13204</v>
      </c>
      <c r="N301" s="866">
        <v>35000</v>
      </c>
      <c r="O301" s="74">
        <v>20</v>
      </c>
      <c r="P301" s="866">
        <v>35000</v>
      </c>
      <c r="Q301" s="425" t="s">
        <v>14926</v>
      </c>
      <c r="R301" s="74">
        <v>20</v>
      </c>
      <c r="S301" s="185" t="s">
        <v>14949</v>
      </c>
      <c r="T301" s="193" t="s">
        <v>14950</v>
      </c>
      <c r="U301" s="193" t="s">
        <v>14951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23" right="0.18" top="0.28999999999999998" bottom="0.19" header="0.17" footer="0.17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91"/>
  <sheetViews>
    <sheetView topLeftCell="A68" workbookViewId="0">
      <selection activeCell="A8" sqref="A8:A69"/>
    </sheetView>
  </sheetViews>
  <sheetFormatPr defaultRowHeight="15"/>
  <sheetData>
    <row r="1" spans="1:21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  <c r="U1" s="835"/>
    </row>
    <row r="2" spans="1:21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835"/>
    </row>
    <row r="3" spans="1:21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390"/>
      <c r="T3" s="835"/>
      <c r="U3" s="835"/>
    </row>
    <row r="4" spans="1:21" ht="18.75">
      <c r="A4" s="1055" t="s">
        <v>8868</v>
      </c>
      <c r="B4" s="1055"/>
      <c r="C4" s="1055"/>
      <c r="D4" s="1055"/>
      <c r="E4" s="1055"/>
      <c r="F4" s="1055"/>
      <c r="G4" s="1055"/>
      <c r="H4" s="428"/>
      <c r="I4" s="7"/>
      <c r="J4" s="7"/>
      <c r="K4" s="7"/>
      <c r="L4" s="813"/>
      <c r="M4" s="210"/>
      <c r="N4" s="207"/>
      <c r="O4" s="210"/>
      <c r="P4" s="244"/>
      <c r="Q4" s="9"/>
      <c r="R4" s="246" t="s">
        <v>3318</v>
      </c>
      <c r="S4" s="390"/>
      <c r="T4" s="835"/>
      <c r="U4" s="835"/>
    </row>
    <row r="5" spans="1:21">
      <c r="A5" s="814"/>
      <c r="B5" s="815"/>
      <c r="C5" s="248"/>
      <c r="D5" s="814"/>
      <c r="E5" s="248"/>
      <c r="F5" s="429"/>
      <c r="G5" s="249"/>
      <c r="H5" s="429"/>
      <c r="I5" s="249"/>
      <c r="J5" s="814"/>
      <c r="K5" s="814"/>
      <c r="L5" s="814"/>
      <c r="M5" s="815"/>
      <c r="N5" s="1095" t="s">
        <v>10748</v>
      </c>
      <c r="O5" s="1095"/>
      <c r="P5" s="214"/>
      <c r="Q5" s="1058" t="s">
        <v>6443</v>
      </c>
      <c r="R5" s="1058"/>
      <c r="S5" s="390"/>
      <c r="T5" s="835"/>
      <c r="U5" s="835"/>
    </row>
    <row r="6" spans="1:21">
      <c r="A6" s="1056" t="s">
        <v>3306</v>
      </c>
      <c r="B6" s="1056"/>
      <c r="C6" s="248"/>
      <c r="D6" s="814"/>
      <c r="E6" s="248"/>
      <c r="F6" s="429"/>
      <c r="G6" s="249"/>
      <c r="H6" s="429"/>
      <c r="I6" s="249"/>
      <c r="J6" s="814"/>
      <c r="K6" s="814"/>
      <c r="L6" s="814"/>
      <c r="M6" s="815"/>
      <c r="N6" s="214"/>
      <c r="O6" s="815"/>
      <c r="P6" s="214"/>
      <c r="Q6" s="815"/>
      <c r="R6" s="814"/>
      <c r="S6" s="390"/>
      <c r="T6" s="835"/>
      <c r="U6" s="835"/>
    </row>
    <row r="7" spans="1:21" ht="60">
      <c r="A7" s="164" t="s">
        <v>1984</v>
      </c>
      <c r="B7" s="164" t="s">
        <v>1985</v>
      </c>
      <c r="C7" s="156" t="s">
        <v>1986</v>
      </c>
      <c r="D7" s="164" t="s">
        <v>1987</v>
      </c>
      <c r="E7" s="156" t="s">
        <v>1988</v>
      </c>
      <c r="F7" s="156" t="s">
        <v>9</v>
      </c>
      <c r="G7" s="164" t="s">
        <v>1989</v>
      </c>
      <c r="H7" s="156" t="s">
        <v>1990</v>
      </c>
      <c r="I7" s="164" t="s">
        <v>1991</v>
      </c>
      <c r="J7" s="164" t="s">
        <v>2988</v>
      </c>
      <c r="K7" s="164" t="s">
        <v>2989</v>
      </c>
      <c r="L7" s="164" t="s">
        <v>2990</v>
      </c>
      <c r="M7" s="164" t="s">
        <v>2991</v>
      </c>
      <c r="N7" s="164" t="s">
        <v>2992</v>
      </c>
      <c r="O7" s="164" t="s">
        <v>2993</v>
      </c>
      <c r="P7" s="460" t="s">
        <v>1996</v>
      </c>
      <c r="Q7" s="164" t="s">
        <v>1995</v>
      </c>
      <c r="R7" s="164" t="s">
        <v>1997</v>
      </c>
      <c r="S7" s="484" t="s">
        <v>6811</v>
      </c>
      <c r="T7" s="847" t="s">
        <v>13988</v>
      </c>
      <c r="U7" s="847" t="s">
        <v>8870</v>
      </c>
    </row>
    <row r="8" spans="1:21" ht="120">
      <c r="A8" s="870">
        <v>1</v>
      </c>
      <c r="B8" s="28"/>
      <c r="C8" s="866" t="s">
        <v>13158</v>
      </c>
      <c r="D8" s="866" t="s">
        <v>13159</v>
      </c>
      <c r="E8" s="866" t="s">
        <v>13160</v>
      </c>
      <c r="F8" s="870" t="s">
        <v>30</v>
      </c>
      <c r="G8" s="870" t="s">
        <v>31</v>
      </c>
      <c r="H8" s="866" t="s">
        <v>32</v>
      </c>
      <c r="I8" s="800" t="s">
        <v>6</v>
      </c>
      <c r="J8" s="866" t="s">
        <v>13161</v>
      </c>
      <c r="K8" s="866" t="s">
        <v>8777</v>
      </c>
      <c r="L8" s="28" t="s">
        <v>1724</v>
      </c>
      <c r="M8" s="871" t="s">
        <v>10742</v>
      </c>
      <c r="N8" s="28">
        <v>200000</v>
      </c>
      <c r="O8" s="396" t="s">
        <v>8722</v>
      </c>
      <c r="P8" s="866">
        <v>50000</v>
      </c>
      <c r="Q8" s="870" t="s">
        <v>13162</v>
      </c>
      <c r="R8" s="795" t="s">
        <v>3004</v>
      </c>
      <c r="S8" s="193" t="s">
        <v>13163</v>
      </c>
      <c r="T8" s="193" t="s">
        <v>8779</v>
      </c>
      <c r="U8" s="478" t="s">
        <v>13164</v>
      </c>
    </row>
    <row r="9" spans="1:21" ht="90">
      <c r="A9" s="870">
        <v>2</v>
      </c>
      <c r="B9" s="801"/>
      <c r="C9" s="866" t="s">
        <v>13165</v>
      </c>
      <c r="D9" s="866" t="s">
        <v>13166</v>
      </c>
      <c r="E9" s="866" t="s">
        <v>13167</v>
      </c>
      <c r="F9" s="169" t="s">
        <v>30</v>
      </c>
      <c r="G9" s="870" t="s">
        <v>31</v>
      </c>
      <c r="H9" s="870" t="s">
        <v>41</v>
      </c>
      <c r="I9" s="866" t="s">
        <v>6</v>
      </c>
      <c r="J9" s="866" t="s">
        <v>13168</v>
      </c>
      <c r="K9" s="866" t="s">
        <v>13169</v>
      </c>
      <c r="L9" s="866" t="s">
        <v>13170</v>
      </c>
      <c r="M9" s="871" t="s">
        <v>10699</v>
      </c>
      <c r="N9" s="801">
        <v>288900</v>
      </c>
      <c r="O9" s="801" t="s">
        <v>12879</v>
      </c>
      <c r="P9" s="866">
        <v>8900</v>
      </c>
      <c r="Q9" s="801" t="s">
        <v>13171</v>
      </c>
      <c r="R9" s="795" t="s">
        <v>12833</v>
      </c>
      <c r="S9" s="193" t="s">
        <v>13172</v>
      </c>
      <c r="T9" s="193" t="s">
        <v>13173</v>
      </c>
      <c r="U9" s="193" t="s">
        <v>13174</v>
      </c>
    </row>
    <row r="10" spans="1:21" ht="135">
      <c r="A10" s="870">
        <v>3</v>
      </c>
      <c r="B10" s="801"/>
      <c r="C10" s="782" t="s">
        <v>13175</v>
      </c>
      <c r="D10" s="782" t="s">
        <v>13176</v>
      </c>
      <c r="E10" s="866" t="s">
        <v>13177</v>
      </c>
      <c r="F10" s="169" t="s">
        <v>30</v>
      </c>
      <c r="G10" s="870" t="s">
        <v>31</v>
      </c>
      <c r="H10" s="866" t="s">
        <v>32</v>
      </c>
      <c r="I10" s="866" t="s">
        <v>6</v>
      </c>
      <c r="J10" s="866" t="s">
        <v>8760</v>
      </c>
      <c r="K10" s="866" t="s">
        <v>13178</v>
      </c>
      <c r="L10" s="866" t="s">
        <v>13179</v>
      </c>
      <c r="M10" s="871" t="s">
        <v>10793</v>
      </c>
      <c r="N10" s="801">
        <v>145000</v>
      </c>
      <c r="O10" s="801" t="s">
        <v>12879</v>
      </c>
      <c r="P10" s="866">
        <v>45000</v>
      </c>
      <c r="Q10" s="801" t="s">
        <v>13171</v>
      </c>
      <c r="R10" s="795" t="s">
        <v>12833</v>
      </c>
      <c r="S10" s="784" t="s">
        <v>13180</v>
      </c>
      <c r="T10" s="193" t="s">
        <v>13181</v>
      </c>
      <c r="U10" s="193" t="s">
        <v>13182</v>
      </c>
    </row>
    <row r="11" spans="1:21" ht="120">
      <c r="A11" s="870">
        <v>4</v>
      </c>
      <c r="B11" s="801"/>
      <c r="C11" s="782" t="s">
        <v>13183</v>
      </c>
      <c r="D11" s="782" t="s">
        <v>13184</v>
      </c>
      <c r="E11" s="866" t="s">
        <v>13185</v>
      </c>
      <c r="F11" s="169" t="s">
        <v>30</v>
      </c>
      <c r="G11" s="870" t="s">
        <v>31</v>
      </c>
      <c r="H11" s="866" t="s">
        <v>32</v>
      </c>
      <c r="I11" s="866" t="s">
        <v>6</v>
      </c>
      <c r="J11" s="866" t="s">
        <v>13186</v>
      </c>
      <c r="K11" s="866" t="s">
        <v>13178</v>
      </c>
      <c r="L11" s="870" t="s">
        <v>10698</v>
      </c>
      <c r="M11" s="871" t="s">
        <v>10699</v>
      </c>
      <c r="N11" s="801">
        <v>315000</v>
      </c>
      <c r="O11" s="801" t="s">
        <v>12879</v>
      </c>
      <c r="P11" s="866">
        <v>90000</v>
      </c>
      <c r="Q11" s="801" t="s">
        <v>13171</v>
      </c>
      <c r="R11" s="795" t="s">
        <v>12833</v>
      </c>
      <c r="S11" s="784" t="s">
        <v>13187</v>
      </c>
      <c r="T11" s="193" t="s">
        <v>13188</v>
      </c>
      <c r="U11" s="193" t="s">
        <v>13189</v>
      </c>
    </row>
    <row r="12" spans="1:21" ht="150">
      <c r="A12" s="870">
        <v>5</v>
      </c>
      <c r="B12" s="802"/>
      <c r="C12" s="866" t="s">
        <v>13190</v>
      </c>
      <c r="D12" s="866" t="s">
        <v>13191</v>
      </c>
      <c r="E12" s="866" t="s">
        <v>13192</v>
      </c>
      <c r="F12" s="795" t="s">
        <v>30</v>
      </c>
      <c r="G12" s="870" t="s">
        <v>31</v>
      </c>
      <c r="H12" s="869" t="s">
        <v>32</v>
      </c>
      <c r="I12" s="457" t="s">
        <v>6</v>
      </c>
      <c r="J12" s="866" t="s">
        <v>13186</v>
      </c>
      <c r="K12" s="866" t="s">
        <v>13178</v>
      </c>
      <c r="L12" s="866" t="s">
        <v>10698</v>
      </c>
      <c r="M12" s="871" t="s">
        <v>10699</v>
      </c>
      <c r="N12" s="795">
        <v>315000</v>
      </c>
      <c r="O12" s="803" t="s">
        <v>13193</v>
      </c>
      <c r="P12" s="866">
        <v>90000</v>
      </c>
      <c r="Q12" s="795" t="s">
        <v>13194</v>
      </c>
      <c r="R12" s="870" t="s">
        <v>12833</v>
      </c>
      <c r="S12" s="193" t="s">
        <v>13195</v>
      </c>
      <c r="T12" s="193" t="s">
        <v>13196</v>
      </c>
      <c r="U12" s="478" t="s">
        <v>13197</v>
      </c>
    </row>
    <row r="13" spans="1:21" ht="105">
      <c r="A13" s="870">
        <v>6</v>
      </c>
      <c r="B13" s="28"/>
      <c r="C13" s="797" t="s">
        <v>13198</v>
      </c>
      <c r="D13" s="797" t="s">
        <v>13199</v>
      </c>
      <c r="E13" s="796" t="s">
        <v>13200</v>
      </c>
      <c r="F13" s="803" t="s">
        <v>30</v>
      </c>
      <c r="G13" s="870" t="s">
        <v>31</v>
      </c>
      <c r="H13" s="867" t="s">
        <v>32</v>
      </c>
      <c r="I13" s="457" t="s">
        <v>6</v>
      </c>
      <c r="J13" s="866" t="s">
        <v>13201</v>
      </c>
      <c r="K13" s="866" t="s">
        <v>13202</v>
      </c>
      <c r="L13" s="866" t="s">
        <v>8801</v>
      </c>
      <c r="M13" s="871" t="s">
        <v>13203</v>
      </c>
      <c r="N13" s="870">
        <v>51000</v>
      </c>
      <c r="O13" s="870" t="s">
        <v>13204</v>
      </c>
      <c r="P13" s="866">
        <v>24000</v>
      </c>
      <c r="Q13" s="795" t="s">
        <v>13194</v>
      </c>
      <c r="R13" s="870" t="s">
        <v>12833</v>
      </c>
      <c r="S13" s="798" t="s">
        <v>13205</v>
      </c>
      <c r="T13" s="193" t="s">
        <v>13206</v>
      </c>
      <c r="U13" s="478" t="s">
        <v>13207</v>
      </c>
    </row>
    <row r="14" spans="1:21" ht="165">
      <c r="A14" s="870">
        <v>7</v>
      </c>
      <c r="B14" s="28"/>
      <c r="C14" s="797" t="s">
        <v>13208</v>
      </c>
      <c r="D14" s="797" t="s">
        <v>13209</v>
      </c>
      <c r="E14" s="796" t="s">
        <v>13210</v>
      </c>
      <c r="F14" s="803" t="s">
        <v>30</v>
      </c>
      <c r="G14" s="870" t="s">
        <v>31</v>
      </c>
      <c r="H14" s="457" t="s">
        <v>41</v>
      </c>
      <c r="I14" s="457" t="s">
        <v>6</v>
      </c>
      <c r="J14" s="866" t="s">
        <v>13211</v>
      </c>
      <c r="K14" s="866" t="s">
        <v>13178</v>
      </c>
      <c r="L14" s="866" t="s">
        <v>6448</v>
      </c>
      <c r="M14" s="871" t="s">
        <v>10831</v>
      </c>
      <c r="N14" s="870">
        <v>330000</v>
      </c>
      <c r="O14" s="870" t="s">
        <v>8786</v>
      </c>
      <c r="P14" s="866">
        <v>15000</v>
      </c>
      <c r="Q14" s="795" t="s">
        <v>13194</v>
      </c>
      <c r="R14" s="870" t="s">
        <v>12833</v>
      </c>
      <c r="S14" s="798" t="s">
        <v>13212</v>
      </c>
      <c r="T14" s="193" t="s">
        <v>13213</v>
      </c>
      <c r="U14" s="478" t="s">
        <v>13214</v>
      </c>
    </row>
    <row r="15" spans="1:21" ht="135">
      <c r="A15" s="870">
        <v>8</v>
      </c>
      <c r="B15" s="28"/>
      <c r="C15" s="797" t="s">
        <v>8601</v>
      </c>
      <c r="D15" s="797" t="s">
        <v>13215</v>
      </c>
      <c r="E15" s="796" t="s">
        <v>13216</v>
      </c>
      <c r="F15" s="803" t="s">
        <v>30</v>
      </c>
      <c r="G15" s="870" t="s">
        <v>31</v>
      </c>
      <c r="H15" s="869" t="s">
        <v>32</v>
      </c>
      <c r="I15" s="457" t="s">
        <v>6</v>
      </c>
      <c r="J15" s="866" t="s">
        <v>10773</v>
      </c>
      <c r="K15" s="866" t="s">
        <v>13178</v>
      </c>
      <c r="L15" s="866" t="s">
        <v>10698</v>
      </c>
      <c r="M15" s="871" t="s">
        <v>10831</v>
      </c>
      <c r="N15" s="870">
        <v>315000</v>
      </c>
      <c r="O15" s="870" t="s">
        <v>13217</v>
      </c>
      <c r="P15" s="866">
        <v>90000</v>
      </c>
      <c r="Q15" s="795" t="s">
        <v>13194</v>
      </c>
      <c r="R15" s="870" t="s">
        <v>12833</v>
      </c>
      <c r="S15" s="798" t="s">
        <v>13218</v>
      </c>
      <c r="T15" s="193" t="s">
        <v>13219</v>
      </c>
      <c r="U15" s="478" t="s">
        <v>13220</v>
      </c>
    </row>
    <row r="16" spans="1:21" ht="135">
      <c r="A16" s="870">
        <v>9</v>
      </c>
      <c r="B16" s="28"/>
      <c r="C16" s="797" t="s">
        <v>13221</v>
      </c>
      <c r="D16" s="797" t="s">
        <v>13222</v>
      </c>
      <c r="E16" s="796" t="s">
        <v>13223</v>
      </c>
      <c r="F16" s="803" t="s">
        <v>30</v>
      </c>
      <c r="G16" s="870" t="s">
        <v>31</v>
      </c>
      <c r="H16" s="869" t="s">
        <v>32</v>
      </c>
      <c r="I16" s="457" t="s">
        <v>6</v>
      </c>
      <c r="J16" s="866" t="s">
        <v>13224</v>
      </c>
      <c r="K16" s="866" t="s">
        <v>10741</v>
      </c>
      <c r="L16" s="866" t="s">
        <v>1724</v>
      </c>
      <c r="M16" s="870" t="s">
        <v>10742</v>
      </c>
      <c r="N16" s="870">
        <v>140000</v>
      </c>
      <c r="O16" s="169" t="s">
        <v>13225</v>
      </c>
      <c r="P16" s="866">
        <v>70000</v>
      </c>
      <c r="Q16" s="795" t="s">
        <v>13194</v>
      </c>
      <c r="R16" s="870" t="s">
        <v>12833</v>
      </c>
      <c r="S16" s="798" t="s">
        <v>13226</v>
      </c>
      <c r="T16" s="193" t="s">
        <v>13227</v>
      </c>
      <c r="U16" s="478" t="s">
        <v>13228</v>
      </c>
    </row>
    <row r="17" spans="1:21" ht="120">
      <c r="A17" s="870">
        <v>10</v>
      </c>
      <c r="B17" s="28"/>
      <c r="C17" s="797" t="s">
        <v>13229</v>
      </c>
      <c r="D17" s="797" t="s">
        <v>8805</v>
      </c>
      <c r="E17" s="796" t="s">
        <v>13230</v>
      </c>
      <c r="F17" s="803" t="s">
        <v>30</v>
      </c>
      <c r="G17" s="870" t="s">
        <v>31</v>
      </c>
      <c r="H17" s="869" t="s">
        <v>32</v>
      </c>
      <c r="I17" s="457" t="s">
        <v>6</v>
      </c>
      <c r="J17" s="866" t="s">
        <v>8760</v>
      </c>
      <c r="K17" s="866" t="s">
        <v>13178</v>
      </c>
      <c r="L17" s="866" t="s">
        <v>13179</v>
      </c>
      <c r="M17" s="871" t="s">
        <v>10793</v>
      </c>
      <c r="N17" s="870">
        <v>200000</v>
      </c>
      <c r="O17" s="169" t="s">
        <v>13225</v>
      </c>
      <c r="P17" s="866">
        <v>50000</v>
      </c>
      <c r="Q17" s="795" t="s">
        <v>13194</v>
      </c>
      <c r="R17" s="870" t="s">
        <v>12833</v>
      </c>
      <c r="S17" s="798" t="s">
        <v>8809</v>
      </c>
      <c r="T17" s="193" t="s">
        <v>8810</v>
      </c>
      <c r="U17" s="478" t="s">
        <v>13231</v>
      </c>
    </row>
    <row r="18" spans="1:21" ht="135">
      <c r="A18" s="870">
        <v>11</v>
      </c>
      <c r="B18" s="28"/>
      <c r="C18" s="797" t="s">
        <v>13232</v>
      </c>
      <c r="D18" s="797" t="s">
        <v>13233</v>
      </c>
      <c r="E18" s="796" t="s">
        <v>13234</v>
      </c>
      <c r="F18" s="803" t="s">
        <v>30</v>
      </c>
      <c r="G18" s="870" t="s">
        <v>31</v>
      </c>
      <c r="H18" s="869" t="s">
        <v>32</v>
      </c>
      <c r="I18" s="457" t="s">
        <v>6</v>
      </c>
      <c r="J18" s="866" t="s">
        <v>13235</v>
      </c>
      <c r="K18" s="866" t="s">
        <v>13236</v>
      </c>
      <c r="L18" s="869" t="s">
        <v>13237</v>
      </c>
      <c r="M18" s="871" t="s">
        <v>10793</v>
      </c>
      <c r="N18" s="870">
        <v>79000</v>
      </c>
      <c r="O18" s="169" t="s">
        <v>13225</v>
      </c>
      <c r="P18" s="866">
        <v>23000</v>
      </c>
      <c r="Q18" s="795" t="s">
        <v>13194</v>
      </c>
      <c r="R18" s="870" t="s">
        <v>12833</v>
      </c>
      <c r="S18" s="798" t="s">
        <v>13238</v>
      </c>
      <c r="T18" s="193" t="s">
        <v>13239</v>
      </c>
      <c r="U18" s="478" t="s">
        <v>13240</v>
      </c>
    </row>
    <row r="19" spans="1:21" ht="105">
      <c r="A19" s="870">
        <v>12</v>
      </c>
      <c r="B19" s="28"/>
      <c r="C19" s="797" t="s">
        <v>13241</v>
      </c>
      <c r="D19" s="797" t="s">
        <v>6896</v>
      </c>
      <c r="E19" s="796" t="s">
        <v>13242</v>
      </c>
      <c r="F19" s="803" t="s">
        <v>30</v>
      </c>
      <c r="G19" s="870" t="s">
        <v>31</v>
      </c>
      <c r="H19" s="869" t="s">
        <v>32</v>
      </c>
      <c r="I19" s="457" t="s">
        <v>6</v>
      </c>
      <c r="J19" s="866" t="s">
        <v>13243</v>
      </c>
      <c r="K19" s="866" t="s">
        <v>13243</v>
      </c>
      <c r="L19" s="866" t="s">
        <v>13244</v>
      </c>
      <c r="M19" s="871" t="s">
        <v>13203</v>
      </c>
      <c r="N19" s="870">
        <v>25350</v>
      </c>
      <c r="O19" s="169" t="s">
        <v>13225</v>
      </c>
      <c r="P19" s="866">
        <v>25350</v>
      </c>
      <c r="Q19" s="795" t="s">
        <v>13194</v>
      </c>
      <c r="R19" s="870" t="s">
        <v>12833</v>
      </c>
      <c r="S19" s="798" t="s">
        <v>13245</v>
      </c>
      <c r="T19" s="193" t="s">
        <v>13246</v>
      </c>
      <c r="U19" s="478" t="s">
        <v>13247</v>
      </c>
    </row>
    <row r="20" spans="1:21" ht="105">
      <c r="A20" s="870">
        <v>13</v>
      </c>
      <c r="B20" s="28"/>
      <c r="C20" s="797" t="s">
        <v>13248</v>
      </c>
      <c r="D20" s="797" t="s">
        <v>7328</v>
      </c>
      <c r="E20" s="796" t="s">
        <v>13249</v>
      </c>
      <c r="F20" s="803" t="s">
        <v>30</v>
      </c>
      <c r="G20" s="870" t="s">
        <v>31</v>
      </c>
      <c r="H20" s="869" t="s">
        <v>32</v>
      </c>
      <c r="I20" s="457" t="s">
        <v>6</v>
      </c>
      <c r="J20" s="866" t="s">
        <v>13243</v>
      </c>
      <c r="K20" s="866" t="s">
        <v>13243</v>
      </c>
      <c r="L20" s="866" t="s">
        <v>13244</v>
      </c>
      <c r="M20" s="871" t="s">
        <v>13203</v>
      </c>
      <c r="N20" s="870">
        <v>25350</v>
      </c>
      <c r="O20" s="169" t="s">
        <v>13225</v>
      </c>
      <c r="P20" s="866">
        <v>25350</v>
      </c>
      <c r="Q20" s="795" t="s">
        <v>13194</v>
      </c>
      <c r="R20" s="870" t="s">
        <v>12833</v>
      </c>
      <c r="S20" s="798" t="s">
        <v>13250</v>
      </c>
      <c r="T20" s="193" t="s">
        <v>13251</v>
      </c>
      <c r="U20" s="478" t="s">
        <v>13252</v>
      </c>
    </row>
    <row r="21" spans="1:21" ht="150">
      <c r="A21" s="870">
        <v>14</v>
      </c>
      <c r="B21" s="28"/>
      <c r="C21" s="797" t="s">
        <v>9146</v>
      </c>
      <c r="D21" s="797" t="s">
        <v>10990</v>
      </c>
      <c r="E21" s="796" t="s">
        <v>13253</v>
      </c>
      <c r="F21" s="803" t="s">
        <v>30</v>
      </c>
      <c r="G21" s="870" t="s">
        <v>31</v>
      </c>
      <c r="H21" s="457" t="s">
        <v>41</v>
      </c>
      <c r="I21" s="457" t="s">
        <v>6</v>
      </c>
      <c r="J21" s="866" t="s">
        <v>13254</v>
      </c>
      <c r="K21" s="866" t="s">
        <v>13255</v>
      </c>
      <c r="L21" s="866" t="s">
        <v>3237</v>
      </c>
      <c r="M21" s="871" t="s">
        <v>10831</v>
      </c>
      <c r="N21" s="870">
        <v>1600000</v>
      </c>
      <c r="O21" s="169" t="s">
        <v>13225</v>
      </c>
      <c r="P21" s="866">
        <v>400000</v>
      </c>
      <c r="Q21" s="795" t="s">
        <v>13194</v>
      </c>
      <c r="R21" s="870" t="s">
        <v>12833</v>
      </c>
      <c r="S21" s="798" t="s">
        <v>13256</v>
      </c>
      <c r="T21" s="193" t="s">
        <v>13257</v>
      </c>
      <c r="U21" s="478" t="s">
        <v>13258</v>
      </c>
    </row>
    <row r="22" spans="1:21" ht="135">
      <c r="A22" s="870">
        <v>15</v>
      </c>
      <c r="B22" s="28"/>
      <c r="C22" s="866" t="s">
        <v>10229</v>
      </c>
      <c r="D22" s="866" t="s">
        <v>6049</v>
      </c>
      <c r="E22" s="866" t="s">
        <v>10772</v>
      </c>
      <c r="F22" s="803" t="s">
        <v>30</v>
      </c>
      <c r="G22" s="870" t="s">
        <v>31</v>
      </c>
      <c r="H22" s="457" t="s">
        <v>41</v>
      </c>
      <c r="I22" s="457" t="s">
        <v>6</v>
      </c>
      <c r="J22" s="866" t="s">
        <v>10773</v>
      </c>
      <c r="K22" s="866" t="s">
        <v>12575</v>
      </c>
      <c r="L22" s="866" t="s">
        <v>10698</v>
      </c>
      <c r="M22" s="871" t="s">
        <v>10831</v>
      </c>
      <c r="N22" s="870">
        <v>195000</v>
      </c>
      <c r="O22" s="169" t="s">
        <v>13225</v>
      </c>
      <c r="P22" s="866">
        <v>45000</v>
      </c>
      <c r="Q22" s="795" t="s">
        <v>13194</v>
      </c>
      <c r="R22" s="870" t="s">
        <v>6482</v>
      </c>
      <c r="S22" s="193" t="s">
        <v>10776</v>
      </c>
      <c r="T22" s="193" t="s">
        <v>10777</v>
      </c>
      <c r="U22" s="478" t="s">
        <v>10778</v>
      </c>
    </row>
    <row r="23" spans="1:21" ht="90">
      <c r="A23" s="870">
        <v>16</v>
      </c>
      <c r="B23" s="28"/>
      <c r="C23" s="797" t="s">
        <v>10765</v>
      </c>
      <c r="D23" s="797" t="s">
        <v>13259</v>
      </c>
      <c r="E23" s="796" t="s">
        <v>10767</v>
      </c>
      <c r="F23" s="803" t="s">
        <v>30</v>
      </c>
      <c r="G23" s="870" t="s">
        <v>31</v>
      </c>
      <c r="H23" s="869" t="s">
        <v>32</v>
      </c>
      <c r="I23" s="457" t="s">
        <v>6</v>
      </c>
      <c r="J23" s="866" t="s">
        <v>12719</v>
      </c>
      <c r="K23" s="866" t="s">
        <v>13202</v>
      </c>
      <c r="L23" s="866" t="s">
        <v>10857</v>
      </c>
      <c r="M23" s="870" t="s">
        <v>10742</v>
      </c>
      <c r="N23" s="870">
        <v>154000</v>
      </c>
      <c r="O23" s="169" t="s">
        <v>13225</v>
      </c>
      <c r="P23" s="866">
        <v>57000</v>
      </c>
      <c r="Q23" s="795" t="s">
        <v>13194</v>
      </c>
      <c r="R23" s="870" t="s">
        <v>3004</v>
      </c>
      <c r="S23" s="798" t="s">
        <v>10769</v>
      </c>
      <c r="T23" s="193" t="s">
        <v>10770</v>
      </c>
      <c r="U23" s="478" t="s">
        <v>10771</v>
      </c>
    </row>
    <row r="24" spans="1:21" ht="90">
      <c r="A24" s="870">
        <v>17</v>
      </c>
      <c r="B24" s="170"/>
      <c r="C24" s="169" t="s">
        <v>13260</v>
      </c>
      <c r="D24" s="169" t="s">
        <v>6212</v>
      </c>
      <c r="E24" s="169" t="s">
        <v>13261</v>
      </c>
      <c r="F24" s="169" t="s">
        <v>30</v>
      </c>
      <c r="G24" s="170" t="s">
        <v>31</v>
      </c>
      <c r="H24" s="457" t="s">
        <v>41</v>
      </c>
      <c r="I24" s="457" t="s">
        <v>6</v>
      </c>
      <c r="J24" s="169" t="s">
        <v>13262</v>
      </c>
      <c r="K24" s="169" t="s">
        <v>13202</v>
      </c>
      <c r="L24" s="169" t="s">
        <v>1724</v>
      </c>
      <c r="M24" s="170" t="s">
        <v>10742</v>
      </c>
      <c r="N24" s="170">
        <v>177000</v>
      </c>
      <c r="O24" s="170" t="s">
        <v>12879</v>
      </c>
      <c r="P24" s="169">
        <v>59000</v>
      </c>
      <c r="Q24" s="170" t="s">
        <v>13263</v>
      </c>
      <c r="R24" s="170" t="s">
        <v>3015</v>
      </c>
      <c r="S24" s="185" t="s">
        <v>13264</v>
      </c>
      <c r="T24" s="185" t="s">
        <v>13265</v>
      </c>
      <c r="U24" s="799" t="s">
        <v>13266</v>
      </c>
    </row>
    <row r="25" spans="1:21" ht="120">
      <c r="A25" s="870">
        <v>18</v>
      </c>
      <c r="B25" s="170"/>
      <c r="C25" s="782" t="s">
        <v>13267</v>
      </c>
      <c r="D25" s="782" t="s">
        <v>13268</v>
      </c>
      <c r="E25" s="169" t="s">
        <v>13269</v>
      </c>
      <c r="F25" s="782" t="s">
        <v>30</v>
      </c>
      <c r="G25" s="170" t="s">
        <v>31</v>
      </c>
      <c r="H25" s="869" t="s">
        <v>32</v>
      </c>
      <c r="I25" s="457" t="s">
        <v>6</v>
      </c>
      <c r="J25" s="169" t="s">
        <v>10801</v>
      </c>
      <c r="K25" s="169" t="s">
        <v>10802</v>
      </c>
      <c r="L25" s="169" t="s">
        <v>13270</v>
      </c>
      <c r="M25" s="170" t="s">
        <v>10793</v>
      </c>
      <c r="N25" s="170">
        <v>50000</v>
      </c>
      <c r="O25" s="169" t="s">
        <v>12879</v>
      </c>
      <c r="P25" s="169">
        <v>10000</v>
      </c>
      <c r="Q25" s="170" t="s">
        <v>13263</v>
      </c>
      <c r="R25" s="170" t="s">
        <v>3015</v>
      </c>
      <c r="S25" s="784" t="s">
        <v>13271</v>
      </c>
      <c r="T25" s="185" t="s">
        <v>13272</v>
      </c>
      <c r="U25" s="799" t="s">
        <v>13273</v>
      </c>
    </row>
    <row r="26" spans="1:21" ht="105">
      <c r="A26" s="870">
        <v>19</v>
      </c>
      <c r="B26" s="170"/>
      <c r="C26" s="782" t="s">
        <v>13274</v>
      </c>
      <c r="D26" s="782" t="s">
        <v>13275</v>
      </c>
      <c r="E26" s="169" t="s">
        <v>13276</v>
      </c>
      <c r="F26" s="782" t="s">
        <v>30</v>
      </c>
      <c r="G26" s="170" t="s">
        <v>31</v>
      </c>
      <c r="H26" s="457" t="s">
        <v>41</v>
      </c>
      <c r="I26" s="457" t="s">
        <v>6</v>
      </c>
      <c r="J26" s="169" t="s">
        <v>13277</v>
      </c>
      <c r="K26" s="169" t="s">
        <v>13202</v>
      </c>
      <c r="L26" s="169" t="s">
        <v>3112</v>
      </c>
      <c r="M26" s="782" t="s">
        <v>12797</v>
      </c>
      <c r="N26" s="170">
        <v>85500</v>
      </c>
      <c r="O26" s="170" t="s">
        <v>13204</v>
      </c>
      <c r="P26" s="169">
        <v>85500</v>
      </c>
      <c r="Q26" s="170" t="s">
        <v>13263</v>
      </c>
      <c r="R26" s="170" t="s">
        <v>3015</v>
      </c>
      <c r="S26" s="784" t="s">
        <v>13278</v>
      </c>
      <c r="T26" s="185" t="s">
        <v>13279</v>
      </c>
      <c r="U26" s="799" t="s">
        <v>13280</v>
      </c>
    </row>
    <row r="27" spans="1:21" ht="150">
      <c r="A27" s="870">
        <v>20</v>
      </c>
      <c r="B27" s="170"/>
      <c r="C27" s="782" t="s">
        <v>13281</v>
      </c>
      <c r="D27" s="782" t="s">
        <v>13282</v>
      </c>
      <c r="E27" s="169" t="s">
        <v>13283</v>
      </c>
      <c r="F27" s="782" t="s">
        <v>30</v>
      </c>
      <c r="G27" s="170" t="s">
        <v>31</v>
      </c>
      <c r="H27" s="869" t="s">
        <v>32</v>
      </c>
      <c r="I27" s="457" t="s">
        <v>6</v>
      </c>
      <c r="J27" s="169" t="s">
        <v>13284</v>
      </c>
      <c r="K27" s="169" t="s">
        <v>13202</v>
      </c>
      <c r="L27" s="169" t="s">
        <v>6569</v>
      </c>
      <c r="M27" s="782" t="s">
        <v>12797</v>
      </c>
      <c r="N27" s="170">
        <v>69000</v>
      </c>
      <c r="O27" s="170" t="s">
        <v>13204</v>
      </c>
      <c r="P27" s="169">
        <v>29000</v>
      </c>
      <c r="Q27" s="170" t="s">
        <v>13263</v>
      </c>
      <c r="R27" s="170" t="s">
        <v>3015</v>
      </c>
      <c r="S27" s="784" t="s">
        <v>13285</v>
      </c>
      <c r="T27" s="185" t="s">
        <v>13286</v>
      </c>
      <c r="U27" s="799" t="s">
        <v>13287</v>
      </c>
    </row>
    <row r="28" spans="1:21" ht="90">
      <c r="A28" s="870">
        <v>21</v>
      </c>
      <c r="B28" s="170"/>
      <c r="C28" s="782" t="s">
        <v>13288</v>
      </c>
      <c r="D28" s="782" t="s">
        <v>13289</v>
      </c>
      <c r="E28" s="169" t="s">
        <v>13290</v>
      </c>
      <c r="F28" s="782" t="s">
        <v>30</v>
      </c>
      <c r="G28" s="170" t="s">
        <v>31</v>
      </c>
      <c r="H28" s="869" t="s">
        <v>32</v>
      </c>
      <c r="I28" s="457" t="s">
        <v>6</v>
      </c>
      <c r="J28" s="169" t="s">
        <v>13291</v>
      </c>
      <c r="K28" s="169" t="s">
        <v>13202</v>
      </c>
      <c r="L28" s="169" t="s">
        <v>8801</v>
      </c>
      <c r="M28" s="782" t="s">
        <v>13203</v>
      </c>
      <c r="N28" s="170">
        <v>48000</v>
      </c>
      <c r="O28" s="170" t="s">
        <v>13204</v>
      </c>
      <c r="P28" s="169">
        <v>24000</v>
      </c>
      <c r="Q28" s="170" t="s">
        <v>13263</v>
      </c>
      <c r="R28" s="170" t="s">
        <v>3015</v>
      </c>
      <c r="S28" s="784" t="s">
        <v>13292</v>
      </c>
      <c r="T28" s="185" t="s">
        <v>13293</v>
      </c>
      <c r="U28" s="799" t="s">
        <v>13294</v>
      </c>
    </row>
    <row r="29" spans="1:21" ht="90">
      <c r="A29" s="870">
        <v>22</v>
      </c>
      <c r="B29" s="28"/>
      <c r="C29" s="866" t="s">
        <v>13288</v>
      </c>
      <c r="D29" s="866" t="s">
        <v>13753</v>
      </c>
      <c r="E29" s="866" t="s">
        <v>13754</v>
      </c>
      <c r="F29" s="169" t="s">
        <v>30</v>
      </c>
      <c r="G29" s="870" t="s">
        <v>31</v>
      </c>
      <c r="H29" s="867" t="s">
        <v>32</v>
      </c>
      <c r="I29" s="867" t="s">
        <v>6</v>
      </c>
      <c r="J29" s="866" t="s">
        <v>13291</v>
      </c>
      <c r="K29" s="74" t="s">
        <v>13202</v>
      </c>
      <c r="L29" s="866" t="s">
        <v>8801</v>
      </c>
      <c r="M29" s="871" t="s">
        <v>13203</v>
      </c>
      <c r="N29" s="28">
        <v>48000</v>
      </c>
      <c r="O29" s="28">
        <v>31.315999999999999</v>
      </c>
      <c r="P29" s="866">
        <v>24000</v>
      </c>
      <c r="Q29" s="436" t="s">
        <v>13755</v>
      </c>
      <c r="R29" s="28" t="s">
        <v>6714</v>
      </c>
      <c r="S29" s="193" t="s">
        <v>13292</v>
      </c>
      <c r="T29" s="193" t="s">
        <v>13756</v>
      </c>
      <c r="U29" s="478" t="s">
        <v>13294</v>
      </c>
    </row>
    <row r="30" spans="1:21" ht="165">
      <c r="A30" s="870">
        <v>23</v>
      </c>
      <c r="B30" s="28"/>
      <c r="C30" s="782" t="s">
        <v>13757</v>
      </c>
      <c r="D30" s="782" t="s">
        <v>13758</v>
      </c>
      <c r="E30" s="866" t="s">
        <v>13759</v>
      </c>
      <c r="F30" s="169" t="s">
        <v>30</v>
      </c>
      <c r="G30" s="870" t="s">
        <v>31</v>
      </c>
      <c r="H30" s="867" t="s">
        <v>41</v>
      </c>
      <c r="I30" s="867" t="s">
        <v>5</v>
      </c>
      <c r="J30" s="866" t="s">
        <v>13760</v>
      </c>
      <c r="K30" s="866" t="s">
        <v>13178</v>
      </c>
      <c r="L30" s="866" t="s">
        <v>6448</v>
      </c>
      <c r="M30" s="871" t="s">
        <v>10831</v>
      </c>
      <c r="N30" s="28">
        <v>225000</v>
      </c>
      <c r="O30" s="28">
        <v>31.315999999999999</v>
      </c>
      <c r="P30" s="866">
        <v>90000</v>
      </c>
      <c r="Q30" s="436" t="s">
        <v>13755</v>
      </c>
      <c r="R30" s="28" t="s">
        <v>6714</v>
      </c>
      <c r="S30" s="784" t="s">
        <v>13761</v>
      </c>
      <c r="T30" s="193" t="s">
        <v>13762</v>
      </c>
      <c r="U30" s="478" t="s">
        <v>13763</v>
      </c>
    </row>
    <row r="31" spans="1:21" ht="135">
      <c r="A31" s="870">
        <v>24</v>
      </c>
      <c r="B31" s="28"/>
      <c r="C31" s="782" t="s">
        <v>13764</v>
      </c>
      <c r="D31" s="782" t="s">
        <v>13765</v>
      </c>
      <c r="E31" s="866" t="s">
        <v>13766</v>
      </c>
      <c r="F31" s="169" t="s">
        <v>30</v>
      </c>
      <c r="G31" s="870" t="s">
        <v>31</v>
      </c>
      <c r="H31" s="867" t="s">
        <v>32</v>
      </c>
      <c r="I31" s="867" t="s">
        <v>6</v>
      </c>
      <c r="J31" s="866" t="s">
        <v>13767</v>
      </c>
      <c r="K31" s="866" t="s">
        <v>13178</v>
      </c>
      <c r="L31" s="866" t="s">
        <v>13768</v>
      </c>
      <c r="M31" s="871" t="s">
        <v>10742</v>
      </c>
      <c r="N31" s="28">
        <v>255000</v>
      </c>
      <c r="O31" s="28">
        <v>31.315999999999999</v>
      </c>
      <c r="P31" s="866">
        <v>45000</v>
      </c>
      <c r="Q31" s="436" t="s">
        <v>13755</v>
      </c>
      <c r="R31" s="28" t="s">
        <v>6714</v>
      </c>
      <c r="S31" s="784" t="s">
        <v>13769</v>
      </c>
      <c r="T31" s="193" t="s">
        <v>13770</v>
      </c>
      <c r="U31" s="478" t="s">
        <v>13771</v>
      </c>
    </row>
    <row r="32" spans="1:21" ht="120">
      <c r="A32" s="870">
        <v>25</v>
      </c>
      <c r="B32" s="28"/>
      <c r="C32" s="782" t="s">
        <v>13183</v>
      </c>
      <c r="D32" s="782" t="s">
        <v>13184</v>
      </c>
      <c r="E32" s="866" t="s">
        <v>13185</v>
      </c>
      <c r="F32" s="169" t="s">
        <v>30</v>
      </c>
      <c r="G32" s="870" t="s">
        <v>31</v>
      </c>
      <c r="H32" s="867" t="s">
        <v>32</v>
      </c>
      <c r="I32" s="867" t="s">
        <v>6</v>
      </c>
      <c r="J32" s="866" t="s">
        <v>13186</v>
      </c>
      <c r="K32" s="866" t="s">
        <v>13178</v>
      </c>
      <c r="L32" s="866" t="s">
        <v>10698</v>
      </c>
      <c r="M32" s="871" t="s">
        <v>10831</v>
      </c>
      <c r="N32" s="28">
        <v>315000</v>
      </c>
      <c r="O32" s="872" t="s">
        <v>12879</v>
      </c>
      <c r="P32" s="866">
        <v>90000</v>
      </c>
      <c r="Q32" s="436" t="s">
        <v>13755</v>
      </c>
      <c r="R32" s="28" t="s">
        <v>8543</v>
      </c>
      <c r="S32" s="784" t="s">
        <v>13187</v>
      </c>
      <c r="T32" s="478" t="s">
        <v>13188</v>
      </c>
      <c r="U32" s="478" t="s">
        <v>13189</v>
      </c>
    </row>
    <row r="33" spans="1:21" ht="135">
      <c r="A33" s="870">
        <v>26</v>
      </c>
      <c r="B33" s="28"/>
      <c r="C33" s="782" t="s">
        <v>13772</v>
      </c>
      <c r="D33" s="782" t="s">
        <v>7006</v>
      </c>
      <c r="E33" s="866" t="s">
        <v>13773</v>
      </c>
      <c r="F33" s="169" t="s">
        <v>30</v>
      </c>
      <c r="G33" s="870" t="s">
        <v>31</v>
      </c>
      <c r="H33" s="867" t="s">
        <v>32</v>
      </c>
      <c r="I33" s="867" t="s">
        <v>6</v>
      </c>
      <c r="J33" s="866" t="s">
        <v>13774</v>
      </c>
      <c r="K33" s="74" t="s">
        <v>13202</v>
      </c>
      <c r="L33" s="74" t="s">
        <v>1724</v>
      </c>
      <c r="M33" s="866" t="s">
        <v>10742</v>
      </c>
      <c r="N33" s="28">
        <v>171500</v>
      </c>
      <c r="O33" s="28" t="s">
        <v>8834</v>
      </c>
      <c r="P33" s="866">
        <v>49000</v>
      </c>
      <c r="Q33" s="436" t="s">
        <v>13755</v>
      </c>
      <c r="R33" s="28" t="s">
        <v>8543</v>
      </c>
      <c r="S33" s="784" t="s">
        <v>8835</v>
      </c>
      <c r="T33" s="478" t="s">
        <v>8836</v>
      </c>
      <c r="U33" s="478" t="s">
        <v>13775</v>
      </c>
    </row>
    <row r="34" spans="1:21" ht="135">
      <c r="A34" s="870">
        <v>27</v>
      </c>
      <c r="B34" s="28"/>
      <c r="C34" s="866" t="s">
        <v>13776</v>
      </c>
      <c r="D34" s="866" t="s">
        <v>13777</v>
      </c>
      <c r="E34" s="866" t="s">
        <v>13778</v>
      </c>
      <c r="F34" s="169" t="s">
        <v>30</v>
      </c>
      <c r="G34" s="870" t="s">
        <v>31</v>
      </c>
      <c r="H34" s="867" t="s">
        <v>32</v>
      </c>
      <c r="I34" s="867" t="s">
        <v>6</v>
      </c>
      <c r="J34" s="866" t="s">
        <v>13779</v>
      </c>
      <c r="K34" s="866" t="s">
        <v>13779</v>
      </c>
      <c r="L34" s="866" t="s">
        <v>13780</v>
      </c>
      <c r="M34" s="871" t="s">
        <v>10793</v>
      </c>
      <c r="N34" s="28">
        <v>150000</v>
      </c>
      <c r="O34" s="169" t="s">
        <v>8834</v>
      </c>
      <c r="P34" s="866">
        <v>30000</v>
      </c>
      <c r="Q34" s="436" t="s">
        <v>13781</v>
      </c>
      <c r="R34" s="11" t="s">
        <v>6714</v>
      </c>
      <c r="S34" s="193" t="s">
        <v>13782</v>
      </c>
      <c r="T34" s="193" t="s">
        <v>13783</v>
      </c>
      <c r="U34" s="478" t="s">
        <v>13784</v>
      </c>
    </row>
    <row r="35" spans="1:21" ht="135">
      <c r="A35" s="870">
        <v>28</v>
      </c>
      <c r="B35" s="28"/>
      <c r="C35" s="866" t="s">
        <v>10828</v>
      </c>
      <c r="D35" s="866" t="s">
        <v>10829</v>
      </c>
      <c r="E35" s="866" t="s">
        <v>10830</v>
      </c>
      <c r="F35" s="169" t="s">
        <v>30</v>
      </c>
      <c r="G35" s="870" t="s">
        <v>31</v>
      </c>
      <c r="H35" s="867" t="s">
        <v>32</v>
      </c>
      <c r="I35" s="867" t="s">
        <v>6</v>
      </c>
      <c r="J35" s="866" t="s">
        <v>10773</v>
      </c>
      <c r="K35" s="866" t="s">
        <v>12575</v>
      </c>
      <c r="L35" s="866" t="s">
        <v>10698</v>
      </c>
      <c r="M35" s="871" t="s">
        <v>10831</v>
      </c>
      <c r="N35" s="28">
        <v>195000</v>
      </c>
      <c r="O35" s="28" t="s">
        <v>8841</v>
      </c>
      <c r="P35" s="870">
        <v>50000</v>
      </c>
      <c r="Q35" s="436" t="s">
        <v>13781</v>
      </c>
      <c r="R35" s="11" t="s">
        <v>8543</v>
      </c>
      <c r="S35" s="193" t="s">
        <v>10833</v>
      </c>
      <c r="T35" s="193" t="s">
        <v>10834</v>
      </c>
      <c r="U35" s="478" t="s">
        <v>13785</v>
      </c>
    </row>
    <row r="36" spans="1:21" ht="120">
      <c r="A36" s="870">
        <v>29</v>
      </c>
      <c r="B36" s="28"/>
      <c r="C36" s="866" t="s">
        <v>10846</v>
      </c>
      <c r="D36" s="866" t="s">
        <v>10847</v>
      </c>
      <c r="E36" s="866" t="s">
        <v>10848</v>
      </c>
      <c r="F36" s="169" t="s">
        <v>30</v>
      </c>
      <c r="G36" s="867" t="s">
        <v>2965</v>
      </c>
      <c r="H36" s="867" t="s">
        <v>32</v>
      </c>
      <c r="I36" s="867" t="s">
        <v>6</v>
      </c>
      <c r="J36" s="866" t="s">
        <v>10849</v>
      </c>
      <c r="K36" s="866" t="s">
        <v>10849</v>
      </c>
      <c r="L36" s="866" t="s">
        <v>10850</v>
      </c>
      <c r="M36" s="871" t="s">
        <v>10742</v>
      </c>
      <c r="N36" s="28">
        <v>150000</v>
      </c>
      <c r="O36" s="169" t="s">
        <v>12879</v>
      </c>
      <c r="P36" s="870">
        <v>50000</v>
      </c>
      <c r="Q36" s="436" t="s">
        <v>13781</v>
      </c>
      <c r="R36" s="11" t="s">
        <v>8543</v>
      </c>
      <c r="S36" s="193" t="s">
        <v>10852</v>
      </c>
      <c r="T36" s="193" t="s">
        <v>10853</v>
      </c>
      <c r="U36" s="478" t="s">
        <v>13786</v>
      </c>
    </row>
    <row r="37" spans="1:21" ht="225">
      <c r="A37" s="870">
        <v>30</v>
      </c>
      <c r="B37" s="28"/>
      <c r="C37" s="782" t="s">
        <v>8864</v>
      </c>
      <c r="D37" s="782" t="s">
        <v>12920</v>
      </c>
      <c r="E37" s="866" t="s">
        <v>12921</v>
      </c>
      <c r="F37" s="169" t="s">
        <v>30</v>
      </c>
      <c r="G37" s="870" t="s">
        <v>31</v>
      </c>
      <c r="H37" s="867" t="s">
        <v>32</v>
      </c>
      <c r="I37" s="867" t="s">
        <v>6</v>
      </c>
      <c r="J37" s="169" t="s">
        <v>13787</v>
      </c>
      <c r="K37" s="169" t="s">
        <v>13787</v>
      </c>
      <c r="L37" s="866" t="s">
        <v>1724</v>
      </c>
      <c r="M37" s="866" t="s">
        <v>10742</v>
      </c>
      <c r="N37" s="28">
        <v>193450</v>
      </c>
      <c r="O37" s="169" t="s">
        <v>12879</v>
      </c>
      <c r="P37" s="866">
        <v>105000</v>
      </c>
      <c r="Q37" s="436" t="s">
        <v>13781</v>
      </c>
      <c r="R37" s="11" t="s">
        <v>8488</v>
      </c>
      <c r="S37" s="784" t="s">
        <v>12923</v>
      </c>
      <c r="T37" s="193" t="s">
        <v>12924</v>
      </c>
      <c r="U37" s="478" t="s">
        <v>12925</v>
      </c>
    </row>
    <row r="38" spans="1:21" ht="120">
      <c r="A38" s="870">
        <v>31</v>
      </c>
      <c r="B38" s="28"/>
      <c r="C38" s="866" t="s">
        <v>13795</v>
      </c>
      <c r="D38" s="866" t="s">
        <v>13796</v>
      </c>
      <c r="E38" s="865" t="s">
        <v>13797</v>
      </c>
      <c r="F38" s="28" t="s">
        <v>30</v>
      </c>
      <c r="G38" s="870" t="s">
        <v>31</v>
      </c>
      <c r="H38" s="870" t="s">
        <v>32</v>
      </c>
      <c r="I38" s="870" t="s">
        <v>5</v>
      </c>
      <c r="J38" s="74" t="s">
        <v>13798</v>
      </c>
      <c r="K38" s="74" t="s">
        <v>13799</v>
      </c>
      <c r="L38" s="866" t="s">
        <v>10843</v>
      </c>
      <c r="M38" s="866" t="s">
        <v>13800</v>
      </c>
      <c r="N38" s="28">
        <v>35000</v>
      </c>
      <c r="O38" s="28" t="s">
        <v>13204</v>
      </c>
      <c r="P38" s="866">
        <v>15000</v>
      </c>
      <c r="Q38" s="28" t="s">
        <v>13299</v>
      </c>
      <c r="R38" s="28" t="s">
        <v>6714</v>
      </c>
      <c r="S38" s="193" t="s">
        <v>13801</v>
      </c>
      <c r="T38" s="193" t="s">
        <v>13802</v>
      </c>
      <c r="U38" s="478" t="s">
        <v>13803</v>
      </c>
    </row>
    <row r="39" spans="1:21" ht="105">
      <c r="A39" s="870">
        <v>32</v>
      </c>
      <c r="B39" s="28"/>
      <c r="C39" s="866" t="s">
        <v>13804</v>
      </c>
      <c r="D39" s="866" t="s">
        <v>13805</v>
      </c>
      <c r="E39" s="866" t="s">
        <v>13806</v>
      </c>
      <c r="F39" s="28" t="s">
        <v>30</v>
      </c>
      <c r="G39" s="870" t="s">
        <v>31</v>
      </c>
      <c r="H39" s="870" t="s">
        <v>41</v>
      </c>
      <c r="I39" s="870" t="s">
        <v>5</v>
      </c>
      <c r="J39" s="74" t="s">
        <v>13807</v>
      </c>
      <c r="K39" s="866" t="s">
        <v>13807</v>
      </c>
      <c r="L39" s="866" t="s">
        <v>13808</v>
      </c>
      <c r="M39" s="869" t="s">
        <v>13809</v>
      </c>
      <c r="N39" s="28">
        <v>195000</v>
      </c>
      <c r="O39" s="169" t="s">
        <v>10760</v>
      </c>
      <c r="P39" s="821">
        <v>50000</v>
      </c>
      <c r="Q39" s="28" t="s">
        <v>13299</v>
      </c>
      <c r="R39" s="28" t="s">
        <v>8488</v>
      </c>
      <c r="S39" s="822" t="s">
        <v>10863</v>
      </c>
      <c r="T39" s="193" t="s">
        <v>10864</v>
      </c>
      <c r="U39" s="478" t="s">
        <v>13810</v>
      </c>
    </row>
    <row r="40" spans="1:21" ht="165">
      <c r="A40" s="870">
        <v>33</v>
      </c>
      <c r="B40" s="28"/>
      <c r="C40" s="74" t="s">
        <v>13811</v>
      </c>
      <c r="D40" s="74" t="s">
        <v>13812</v>
      </c>
      <c r="E40" s="74" t="s">
        <v>13813</v>
      </c>
      <c r="F40" s="28" t="s">
        <v>30</v>
      </c>
      <c r="G40" s="870" t="s">
        <v>31</v>
      </c>
      <c r="H40" s="870" t="s">
        <v>41</v>
      </c>
      <c r="I40" s="870" t="s">
        <v>5</v>
      </c>
      <c r="J40" s="74" t="s">
        <v>13814</v>
      </c>
      <c r="K40" s="74" t="s">
        <v>13814</v>
      </c>
      <c r="L40" s="74" t="s">
        <v>1764</v>
      </c>
      <c r="M40" s="28" t="s">
        <v>13815</v>
      </c>
      <c r="N40" s="28">
        <v>121700</v>
      </c>
      <c r="O40" s="70" t="s">
        <v>12941</v>
      </c>
      <c r="P40" s="821">
        <v>60850</v>
      </c>
      <c r="Q40" s="28" t="s">
        <v>13299</v>
      </c>
      <c r="R40" s="28" t="s">
        <v>8488</v>
      </c>
      <c r="S40" s="822" t="s">
        <v>12822</v>
      </c>
      <c r="T40" s="468" t="s">
        <v>12823</v>
      </c>
      <c r="U40" s="822" t="s">
        <v>12824</v>
      </c>
    </row>
    <row r="41" spans="1:21" ht="150">
      <c r="A41" s="870">
        <v>34</v>
      </c>
      <c r="B41" s="28"/>
      <c r="C41" s="74" t="s">
        <v>13816</v>
      </c>
      <c r="D41" s="74" t="s">
        <v>13817</v>
      </c>
      <c r="E41" s="74" t="s">
        <v>13818</v>
      </c>
      <c r="F41" s="28" t="s">
        <v>30</v>
      </c>
      <c r="G41" s="870" t="s">
        <v>31</v>
      </c>
      <c r="H41" s="870" t="s">
        <v>32</v>
      </c>
      <c r="I41" s="870" t="s">
        <v>5</v>
      </c>
      <c r="J41" s="74" t="s">
        <v>13819</v>
      </c>
      <c r="K41" s="74" t="s">
        <v>13820</v>
      </c>
      <c r="L41" s="28" t="s">
        <v>1764</v>
      </c>
      <c r="M41" s="28" t="s">
        <v>13815</v>
      </c>
      <c r="N41" s="28">
        <v>615000</v>
      </c>
      <c r="O41" s="70" t="s">
        <v>12941</v>
      </c>
      <c r="P41" s="821">
        <v>195000</v>
      </c>
      <c r="Q41" s="28" t="s">
        <v>13299</v>
      </c>
      <c r="R41" s="28" t="s">
        <v>6714</v>
      </c>
      <c r="S41" s="468" t="s">
        <v>13821</v>
      </c>
      <c r="T41" s="468" t="s">
        <v>13822</v>
      </c>
      <c r="U41" s="822" t="s">
        <v>13823</v>
      </c>
    </row>
    <row r="42" spans="1:21" ht="120">
      <c r="A42" s="870">
        <v>35</v>
      </c>
      <c r="B42" s="28"/>
      <c r="C42" s="74" t="s">
        <v>9521</v>
      </c>
      <c r="D42" s="74" t="s">
        <v>13824</v>
      </c>
      <c r="E42" s="74" t="s">
        <v>13825</v>
      </c>
      <c r="F42" s="28" t="s">
        <v>30</v>
      </c>
      <c r="G42" s="870" t="s">
        <v>31</v>
      </c>
      <c r="H42" s="870" t="s">
        <v>32</v>
      </c>
      <c r="I42" s="870" t="s">
        <v>6</v>
      </c>
      <c r="J42" s="74" t="s">
        <v>13826</v>
      </c>
      <c r="K42" s="28" t="s">
        <v>1770</v>
      </c>
      <c r="L42" s="28" t="s">
        <v>1770</v>
      </c>
      <c r="M42" s="11" t="s">
        <v>13809</v>
      </c>
      <c r="N42" s="28">
        <v>195000</v>
      </c>
      <c r="O42" s="44" t="s">
        <v>10760</v>
      </c>
      <c r="P42" s="28">
        <v>50000</v>
      </c>
      <c r="Q42" s="28" t="s">
        <v>13827</v>
      </c>
      <c r="R42" s="28" t="s">
        <v>8488</v>
      </c>
      <c r="S42" s="822" t="s">
        <v>10706</v>
      </c>
      <c r="T42" s="468" t="s">
        <v>10707</v>
      </c>
      <c r="U42" s="822" t="s">
        <v>13828</v>
      </c>
    </row>
    <row r="43" spans="1:21" ht="90">
      <c r="A43" s="870">
        <v>36</v>
      </c>
      <c r="B43" s="28"/>
      <c r="C43" s="74" t="s">
        <v>13829</v>
      </c>
      <c r="D43" s="74" t="s">
        <v>4713</v>
      </c>
      <c r="E43" s="74" t="s">
        <v>13830</v>
      </c>
      <c r="F43" s="28" t="s">
        <v>30</v>
      </c>
      <c r="G43" s="870" t="s">
        <v>31</v>
      </c>
      <c r="H43" s="870" t="s">
        <v>32</v>
      </c>
      <c r="I43" s="870" t="s">
        <v>6</v>
      </c>
      <c r="J43" s="219" t="s">
        <v>13826</v>
      </c>
      <c r="K43" s="28" t="s">
        <v>1770</v>
      </c>
      <c r="L43" s="28" t="s">
        <v>1770</v>
      </c>
      <c r="M43" s="11" t="s">
        <v>13809</v>
      </c>
      <c r="N43" s="28">
        <v>195000</v>
      </c>
      <c r="O43" s="44" t="s">
        <v>12879</v>
      </c>
      <c r="P43" s="28">
        <v>50000</v>
      </c>
      <c r="Q43" s="28" t="s">
        <v>13827</v>
      </c>
      <c r="R43" s="28" t="s">
        <v>8488</v>
      </c>
      <c r="S43" s="822" t="s">
        <v>10702</v>
      </c>
      <c r="T43" s="468" t="s">
        <v>10703</v>
      </c>
      <c r="U43" s="822" t="s">
        <v>12843</v>
      </c>
    </row>
    <row r="44" spans="1:21" ht="120">
      <c r="A44" s="870">
        <v>37</v>
      </c>
      <c r="B44" s="28"/>
      <c r="C44" s="74" t="s">
        <v>13831</v>
      </c>
      <c r="D44" s="74" t="s">
        <v>13832</v>
      </c>
      <c r="E44" s="410" t="s">
        <v>13833</v>
      </c>
      <c r="F44" s="28" t="s">
        <v>30</v>
      </c>
      <c r="G44" s="870" t="s">
        <v>31</v>
      </c>
      <c r="H44" s="870" t="s">
        <v>41</v>
      </c>
      <c r="I44" s="870" t="s">
        <v>6</v>
      </c>
      <c r="J44" s="74" t="s">
        <v>13834</v>
      </c>
      <c r="K44" s="74" t="s">
        <v>13834</v>
      </c>
      <c r="L44" s="28" t="s">
        <v>13835</v>
      </c>
      <c r="M44" s="11" t="s">
        <v>8655</v>
      </c>
      <c r="N44" s="28">
        <v>301600</v>
      </c>
      <c r="O44" s="28" t="s">
        <v>13204</v>
      </c>
      <c r="P44" s="28">
        <v>79200</v>
      </c>
      <c r="Q44" s="28" t="s">
        <v>13827</v>
      </c>
      <c r="R44" s="28" t="s">
        <v>8488</v>
      </c>
      <c r="S44" s="822" t="s">
        <v>12841</v>
      </c>
      <c r="T44" s="468" t="s">
        <v>12842</v>
      </c>
      <c r="U44" s="822" t="s">
        <v>13836</v>
      </c>
    </row>
    <row r="45" spans="1:21" ht="210">
      <c r="A45" s="870">
        <v>38</v>
      </c>
      <c r="B45" s="28"/>
      <c r="C45" s="74" t="s">
        <v>13837</v>
      </c>
      <c r="D45" s="74" t="s">
        <v>13838</v>
      </c>
      <c r="E45" s="823" t="s">
        <v>13839</v>
      </c>
      <c r="F45" s="28" t="s">
        <v>30</v>
      </c>
      <c r="G45" s="870" t="s">
        <v>31</v>
      </c>
      <c r="H45" s="870" t="s">
        <v>41</v>
      </c>
      <c r="I45" s="870" t="s">
        <v>6</v>
      </c>
      <c r="J45" s="74" t="s">
        <v>13840</v>
      </c>
      <c r="K45" s="219" t="s">
        <v>13840</v>
      </c>
      <c r="L45" s="28" t="s">
        <v>12939</v>
      </c>
      <c r="M45" s="28" t="s">
        <v>13841</v>
      </c>
      <c r="N45" s="28">
        <v>330000</v>
      </c>
      <c r="O45" s="28" t="s">
        <v>13204</v>
      </c>
      <c r="P45" s="28">
        <v>15000</v>
      </c>
      <c r="Q45" s="28" t="s">
        <v>13827</v>
      </c>
      <c r="R45" s="28" t="s">
        <v>6714</v>
      </c>
      <c r="S45" s="822" t="s">
        <v>13842</v>
      </c>
      <c r="T45" s="468" t="s">
        <v>12842</v>
      </c>
      <c r="U45" s="822" t="s">
        <v>13843</v>
      </c>
    </row>
    <row r="46" spans="1:21" ht="105">
      <c r="A46" s="870">
        <v>39</v>
      </c>
      <c r="B46" s="28"/>
      <c r="C46" s="866" t="s">
        <v>13844</v>
      </c>
      <c r="D46" s="866" t="s">
        <v>13845</v>
      </c>
      <c r="E46" s="866" t="s">
        <v>13846</v>
      </c>
      <c r="F46" s="28" t="s">
        <v>30</v>
      </c>
      <c r="G46" s="870" t="s">
        <v>31</v>
      </c>
      <c r="H46" s="870" t="s">
        <v>32</v>
      </c>
      <c r="I46" s="870" t="s">
        <v>5</v>
      </c>
      <c r="J46" s="866" t="s">
        <v>13847</v>
      </c>
      <c r="K46" s="866" t="s">
        <v>13848</v>
      </c>
      <c r="L46" s="866" t="s">
        <v>13849</v>
      </c>
      <c r="M46" s="866" t="s">
        <v>13850</v>
      </c>
      <c r="N46" s="478" t="s">
        <v>13851</v>
      </c>
      <c r="O46" s="193" t="s">
        <v>6600</v>
      </c>
      <c r="P46" s="28">
        <v>50000</v>
      </c>
      <c r="Q46" s="28" t="s">
        <v>13852</v>
      </c>
      <c r="R46" s="11" t="s">
        <v>8535</v>
      </c>
      <c r="S46" s="478" t="s">
        <v>12021</v>
      </c>
      <c r="T46" s="193" t="s">
        <v>12022</v>
      </c>
      <c r="U46" s="193" t="s">
        <v>12023</v>
      </c>
    </row>
    <row r="47" spans="1:21" ht="60">
      <c r="A47" s="870">
        <v>40</v>
      </c>
      <c r="B47" s="28"/>
      <c r="C47" s="866" t="s">
        <v>13853</v>
      </c>
      <c r="D47" s="866" t="s">
        <v>13854</v>
      </c>
      <c r="E47" s="866" t="s">
        <v>13855</v>
      </c>
      <c r="F47" s="28" t="s">
        <v>30</v>
      </c>
      <c r="G47" s="870" t="s">
        <v>31</v>
      </c>
      <c r="H47" s="870" t="s">
        <v>32</v>
      </c>
      <c r="I47" s="870" t="s">
        <v>5</v>
      </c>
      <c r="J47" s="866" t="s">
        <v>13856</v>
      </c>
      <c r="K47" s="866" t="s">
        <v>13848</v>
      </c>
      <c r="L47" s="870" t="s">
        <v>13857</v>
      </c>
      <c r="M47" s="866" t="s">
        <v>13850</v>
      </c>
      <c r="N47" s="478" t="s">
        <v>13858</v>
      </c>
      <c r="O47" s="193" t="s">
        <v>8841</v>
      </c>
      <c r="P47" s="28">
        <v>50000</v>
      </c>
      <c r="Q47" s="28" t="s">
        <v>13852</v>
      </c>
      <c r="R47" s="11" t="s">
        <v>8535</v>
      </c>
      <c r="S47" s="478" t="s">
        <v>12613</v>
      </c>
      <c r="T47" s="193" t="s">
        <v>12614</v>
      </c>
      <c r="U47" s="478" t="s">
        <v>12615</v>
      </c>
    </row>
    <row r="48" spans="1:21" ht="105">
      <c r="A48" s="870">
        <v>41</v>
      </c>
      <c r="B48" s="28"/>
      <c r="C48" s="866" t="s">
        <v>13859</v>
      </c>
      <c r="D48" s="866" t="s">
        <v>13860</v>
      </c>
      <c r="E48" s="866" t="s">
        <v>13861</v>
      </c>
      <c r="F48" s="28" t="s">
        <v>30</v>
      </c>
      <c r="G48" s="870" t="s">
        <v>31</v>
      </c>
      <c r="H48" s="870" t="s">
        <v>32</v>
      </c>
      <c r="I48" s="870" t="s">
        <v>5</v>
      </c>
      <c r="J48" s="866" t="s">
        <v>13862</v>
      </c>
      <c r="K48" s="866" t="s">
        <v>13848</v>
      </c>
      <c r="L48" s="866" t="s">
        <v>13849</v>
      </c>
      <c r="M48" s="866" t="s">
        <v>13850</v>
      </c>
      <c r="N48" s="478" t="s">
        <v>13851</v>
      </c>
      <c r="O48" s="193" t="s">
        <v>8841</v>
      </c>
      <c r="P48" s="28">
        <v>50000</v>
      </c>
      <c r="Q48" s="28" t="s">
        <v>13852</v>
      </c>
      <c r="R48" s="11" t="s">
        <v>8543</v>
      </c>
      <c r="S48" s="478" t="s">
        <v>8842</v>
      </c>
      <c r="T48" s="193" t="s">
        <v>8843</v>
      </c>
      <c r="U48" s="193" t="s">
        <v>12717</v>
      </c>
    </row>
    <row r="49" spans="1:21" ht="60">
      <c r="A49" s="870">
        <v>42</v>
      </c>
      <c r="B49" s="28"/>
      <c r="C49" s="74" t="s">
        <v>13931</v>
      </c>
      <c r="D49" s="74" t="s">
        <v>13932</v>
      </c>
      <c r="E49" s="74" t="s">
        <v>13933</v>
      </c>
      <c r="F49" s="70" t="s">
        <v>30</v>
      </c>
      <c r="G49" s="11" t="s">
        <v>31</v>
      </c>
      <c r="H49" s="11" t="s">
        <v>41</v>
      </c>
      <c r="I49" s="11" t="s">
        <v>6</v>
      </c>
      <c r="J49" s="74" t="s">
        <v>1770</v>
      </c>
      <c r="K49" s="74" t="s">
        <v>13934</v>
      </c>
      <c r="L49" s="74" t="s">
        <v>1770</v>
      </c>
      <c r="M49" s="74" t="s">
        <v>13935</v>
      </c>
      <c r="N49" s="28"/>
      <c r="O49" s="70" t="s">
        <v>13204</v>
      </c>
      <c r="P49" s="76">
        <v>53000</v>
      </c>
      <c r="Q49" s="28" t="s">
        <v>13936</v>
      </c>
      <c r="R49" s="28" t="s">
        <v>3015</v>
      </c>
      <c r="S49" s="468" t="s">
        <v>13937</v>
      </c>
      <c r="T49" s="468" t="s">
        <v>13938</v>
      </c>
      <c r="U49" s="468" t="s">
        <v>13939</v>
      </c>
    </row>
    <row r="50" spans="1:21" ht="135">
      <c r="A50" s="870">
        <v>43</v>
      </c>
      <c r="B50" s="28"/>
      <c r="C50" s="74" t="s">
        <v>13940</v>
      </c>
      <c r="D50" s="74" t="s">
        <v>13941</v>
      </c>
      <c r="E50" s="74" t="s">
        <v>13942</v>
      </c>
      <c r="F50" s="70" t="s">
        <v>30</v>
      </c>
      <c r="G50" s="11" t="s">
        <v>31</v>
      </c>
      <c r="H50" s="11" t="s">
        <v>41</v>
      </c>
      <c r="I50" s="11" t="s">
        <v>6</v>
      </c>
      <c r="J50" s="74" t="s">
        <v>13943</v>
      </c>
      <c r="K50" s="74" t="s">
        <v>13943</v>
      </c>
      <c r="L50" s="74" t="s">
        <v>13944</v>
      </c>
      <c r="M50" s="28" t="s">
        <v>13945</v>
      </c>
      <c r="N50" s="28">
        <v>180000</v>
      </c>
      <c r="O50" s="70" t="s">
        <v>13204</v>
      </c>
      <c r="P50" s="76">
        <v>50000</v>
      </c>
      <c r="Q50" s="28" t="s">
        <v>13936</v>
      </c>
      <c r="R50" s="28" t="s">
        <v>6482</v>
      </c>
      <c r="S50" s="822" t="s">
        <v>10826</v>
      </c>
      <c r="T50" s="831" t="s">
        <v>10827</v>
      </c>
      <c r="U50" s="468" t="s">
        <v>13946</v>
      </c>
    </row>
    <row r="51" spans="1:21" ht="75">
      <c r="A51" s="870">
        <v>44</v>
      </c>
      <c r="B51" s="28"/>
      <c r="C51" s="74" t="s">
        <v>13947</v>
      </c>
      <c r="D51" s="74" t="s">
        <v>13948</v>
      </c>
      <c r="E51" s="74" t="s">
        <v>13949</v>
      </c>
      <c r="F51" s="70" t="s">
        <v>30</v>
      </c>
      <c r="G51" s="11" t="s">
        <v>31</v>
      </c>
      <c r="H51" s="11" t="s">
        <v>32</v>
      </c>
      <c r="I51" s="11" t="s">
        <v>6</v>
      </c>
      <c r="J51" s="74" t="s">
        <v>13950</v>
      </c>
      <c r="K51" s="74" t="s">
        <v>13951</v>
      </c>
      <c r="L51" s="74" t="s">
        <v>13952</v>
      </c>
      <c r="M51" s="28" t="s">
        <v>13953</v>
      </c>
      <c r="N51" s="28">
        <v>185000</v>
      </c>
      <c r="O51" s="70" t="s">
        <v>13204</v>
      </c>
      <c r="P51" s="76">
        <v>50000</v>
      </c>
      <c r="Q51" s="28" t="s">
        <v>13936</v>
      </c>
      <c r="R51" s="28" t="s">
        <v>3004</v>
      </c>
      <c r="S51" s="832" t="s">
        <v>8817</v>
      </c>
      <c r="T51" s="831" t="s">
        <v>8818</v>
      </c>
      <c r="U51" s="468" t="s">
        <v>12599</v>
      </c>
    </row>
    <row r="52" spans="1:21" ht="120">
      <c r="A52" s="870">
        <v>45</v>
      </c>
      <c r="B52" s="28"/>
      <c r="C52" s="74" t="s">
        <v>13954</v>
      </c>
      <c r="D52" s="74" t="s">
        <v>13955</v>
      </c>
      <c r="E52" s="74" t="s">
        <v>13956</v>
      </c>
      <c r="F52" s="70" t="s">
        <v>30</v>
      </c>
      <c r="G52" s="11" t="s">
        <v>31</v>
      </c>
      <c r="H52" s="11" t="s">
        <v>32</v>
      </c>
      <c r="I52" s="11" t="s">
        <v>5</v>
      </c>
      <c r="J52" s="74" t="s">
        <v>13957</v>
      </c>
      <c r="K52" s="74" t="s">
        <v>13958</v>
      </c>
      <c r="L52" s="28" t="s">
        <v>1770</v>
      </c>
      <c r="M52" s="28" t="s">
        <v>13959</v>
      </c>
      <c r="N52" s="28">
        <v>315000</v>
      </c>
      <c r="O52" s="70" t="s">
        <v>13204</v>
      </c>
      <c r="P52" s="76">
        <v>90000</v>
      </c>
      <c r="Q52" s="28" t="s">
        <v>13936</v>
      </c>
      <c r="R52" s="28" t="s">
        <v>3004</v>
      </c>
      <c r="S52" s="833" t="s">
        <v>12881</v>
      </c>
      <c r="T52" s="831" t="s">
        <v>12882</v>
      </c>
      <c r="U52" s="468" t="s">
        <v>12883</v>
      </c>
    </row>
    <row r="53" spans="1:21" ht="60">
      <c r="A53" s="870">
        <v>46</v>
      </c>
      <c r="B53" s="28"/>
      <c r="C53" s="866" t="s">
        <v>13960</v>
      </c>
      <c r="D53" s="866" t="s">
        <v>13961</v>
      </c>
      <c r="E53" s="866" t="s">
        <v>13962</v>
      </c>
      <c r="F53" s="70" t="s">
        <v>30</v>
      </c>
      <c r="G53" s="11" t="s">
        <v>31</v>
      </c>
      <c r="H53" s="11" t="s">
        <v>32</v>
      </c>
      <c r="I53" s="11" t="s">
        <v>5</v>
      </c>
      <c r="J53" s="866" t="s">
        <v>13963</v>
      </c>
      <c r="K53" s="866" t="s">
        <v>13964</v>
      </c>
      <c r="L53" s="866" t="s">
        <v>13965</v>
      </c>
      <c r="M53" s="870" t="s">
        <v>13966</v>
      </c>
      <c r="N53" s="28">
        <v>200000</v>
      </c>
      <c r="O53" s="169" t="s">
        <v>13967</v>
      </c>
      <c r="P53" s="28">
        <v>50000</v>
      </c>
      <c r="Q53" s="28" t="s">
        <v>13968</v>
      </c>
      <c r="R53" s="28" t="s">
        <v>8543</v>
      </c>
      <c r="S53" s="478" t="s">
        <v>13163</v>
      </c>
      <c r="T53" s="478" t="s">
        <v>8779</v>
      </c>
      <c r="U53" s="193" t="s">
        <v>13164</v>
      </c>
    </row>
    <row r="54" spans="1:21" ht="60">
      <c r="A54" s="870">
        <v>47</v>
      </c>
      <c r="B54" s="28"/>
      <c r="C54" s="866" t="s">
        <v>13969</v>
      </c>
      <c r="D54" s="866" t="s">
        <v>13970</v>
      </c>
      <c r="E54" s="866" t="s">
        <v>13971</v>
      </c>
      <c r="F54" s="70" t="s">
        <v>30</v>
      </c>
      <c r="G54" s="11" t="s">
        <v>31</v>
      </c>
      <c r="H54" s="11" t="s">
        <v>32</v>
      </c>
      <c r="I54" s="11" t="s">
        <v>5</v>
      </c>
      <c r="J54" s="866" t="s">
        <v>13972</v>
      </c>
      <c r="K54" s="866" t="s">
        <v>13964</v>
      </c>
      <c r="L54" s="870" t="s">
        <v>1764</v>
      </c>
      <c r="M54" s="870" t="s">
        <v>13966</v>
      </c>
      <c r="N54" s="28">
        <v>200000</v>
      </c>
      <c r="O54" s="28" t="s">
        <v>8841</v>
      </c>
      <c r="P54" s="28">
        <v>50000</v>
      </c>
      <c r="Q54" s="28" t="s">
        <v>13968</v>
      </c>
      <c r="R54" s="28" t="s">
        <v>8535</v>
      </c>
      <c r="S54" s="193" t="s">
        <v>8845</v>
      </c>
      <c r="T54" s="478" t="s">
        <v>8846</v>
      </c>
      <c r="U54" s="193" t="s">
        <v>12678</v>
      </c>
    </row>
    <row r="55" spans="1:21" ht="45">
      <c r="A55" s="870">
        <v>48</v>
      </c>
      <c r="B55" s="28"/>
      <c r="C55" s="866" t="s">
        <v>13973</v>
      </c>
      <c r="D55" s="866" t="s">
        <v>13974</v>
      </c>
      <c r="E55" s="866" t="s">
        <v>13971</v>
      </c>
      <c r="F55" s="70" t="s">
        <v>30</v>
      </c>
      <c r="G55" s="11" t="s">
        <v>31</v>
      </c>
      <c r="H55" s="11" t="s">
        <v>32</v>
      </c>
      <c r="I55" s="11" t="s">
        <v>6</v>
      </c>
      <c r="J55" s="866" t="s">
        <v>13975</v>
      </c>
      <c r="K55" s="866" t="s">
        <v>13975</v>
      </c>
      <c r="L55" s="870" t="s">
        <v>8662</v>
      </c>
      <c r="M55" s="870" t="s">
        <v>13976</v>
      </c>
      <c r="N55" s="28">
        <v>196250</v>
      </c>
      <c r="O55" s="28" t="s">
        <v>12879</v>
      </c>
      <c r="P55" s="28">
        <v>67500</v>
      </c>
      <c r="Q55" s="28" t="s">
        <v>13968</v>
      </c>
      <c r="R55" s="28" t="s">
        <v>8488</v>
      </c>
      <c r="S55" s="834">
        <v>61201636953</v>
      </c>
      <c r="T55" s="478" t="s">
        <v>12865</v>
      </c>
      <c r="U55" s="193" t="s">
        <v>12866</v>
      </c>
    </row>
    <row r="56" spans="1:21" ht="60">
      <c r="A56" s="870">
        <v>49</v>
      </c>
      <c r="B56" s="28"/>
      <c r="C56" s="866" t="s">
        <v>13977</v>
      </c>
      <c r="D56" s="866" t="s">
        <v>13978</v>
      </c>
      <c r="E56" s="866" t="s">
        <v>13979</v>
      </c>
      <c r="F56" s="70" t="s">
        <v>30</v>
      </c>
      <c r="G56" s="11" t="s">
        <v>31</v>
      </c>
      <c r="H56" s="11" t="s">
        <v>32</v>
      </c>
      <c r="I56" s="11" t="s">
        <v>6</v>
      </c>
      <c r="J56" s="866" t="s">
        <v>13980</v>
      </c>
      <c r="K56" s="866" t="s">
        <v>13980</v>
      </c>
      <c r="L56" s="870" t="s">
        <v>13981</v>
      </c>
      <c r="M56" s="870" t="s">
        <v>13966</v>
      </c>
      <c r="N56" s="28">
        <v>200000</v>
      </c>
      <c r="O56" s="28" t="s">
        <v>8664</v>
      </c>
      <c r="P56" s="28">
        <v>50000</v>
      </c>
      <c r="Q56" s="28" t="s">
        <v>13968</v>
      </c>
      <c r="R56" s="28" t="s">
        <v>8543</v>
      </c>
      <c r="S56" s="834">
        <v>61165549038</v>
      </c>
      <c r="T56" s="478" t="s">
        <v>10737</v>
      </c>
      <c r="U56" s="193" t="s">
        <v>13982</v>
      </c>
    </row>
    <row r="57" spans="1:21" ht="120">
      <c r="A57" s="870">
        <v>50</v>
      </c>
      <c r="B57" s="28"/>
      <c r="C57" s="866" t="s">
        <v>14644</v>
      </c>
      <c r="D57" s="866" t="s">
        <v>14645</v>
      </c>
      <c r="E57" s="865" t="s">
        <v>14646</v>
      </c>
      <c r="F57" s="169" t="s">
        <v>30</v>
      </c>
      <c r="G57" s="868" t="s">
        <v>31</v>
      </c>
      <c r="H57" s="868" t="s">
        <v>41</v>
      </c>
      <c r="I57" s="142" t="s">
        <v>6</v>
      </c>
      <c r="J57" s="866" t="s">
        <v>14647</v>
      </c>
      <c r="K57" s="866" t="s">
        <v>14648</v>
      </c>
      <c r="L57" s="866" t="s">
        <v>1770</v>
      </c>
      <c r="M57" s="866" t="s">
        <v>14005</v>
      </c>
      <c r="N57" s="28">
        <v>195000</v>
      </c>
      <c r="O57" s="383" t="s">
        <v>10775</v>
      </c>
      <c r="P57" s="870">
        <v>45000</v>
      </c>
      <c r="Q57" s="28" t="s">
        <v>14009</v>
      </c>
      <c r="R57" s="28" t="s">
        <v>8670</v>
      </c>
      <c r="S57" s="478" t="s">
        <v>12693</v>
      </c>
      <c r="T57" s="193" t="s">
        <v>12694</v>
      </c>
      <c r="U57" s="193" t="s">
        <v>14649</v>
      </c>
    </row>
    <row r="58" spans="1:21" ht="90">
      <c r="A58" s="870">
        <v>51</v>
      </c>
      <c r="B58" s="28"/>
      <c r="C58" s="193" t="s">
        <v>14650</v>
      </c>
      <c r="D58" s="193" t="s">
        <v>14651</v>
      </c>
      <c r="E58" s="427" t="s">
        <v>14652</v>
      </c>
      <c r="F58" s="169" t="s">
        <v>30</v>
      </c>
      <c r="G58" s="868" t="s">
        <v>31</v>
      </c>
      <c r="H58" s="868" t="s">
        <v>32</v>
      </c>
      <c r="I58" s="868" t="s">
        <v>5</v>
      </c>
      <c r="J58" s="865" t="s">
        <v>14647</v>
      </c>
      <c r="K58" s="866" t="s">
        <v>14648</v>
      </c>
      <c r="L58" s="866" t="s">
        <v>1770</v>
      </c>
      <c r="M58" s="193" t="s">
        <v>14005</v>
      </c>
      <c r="N58" s="28">
        <v>202500</v>
      </c>
      <c r="O58" s="383" t="s">
        <v>14653</v>
      </c>
      <c r="P58" s="193">
        <v>22500</v>
      </c>
      <c r="Q58" s="28" t="s">
        <v>14009</v>
      </c>
      <c r="R58" s="28" t="s">
        <v>8670</v>
      </c>
      <c r="S58" s="193" t="s">
        <v>14654</v>
      </c>
      <c r="T58" s="193" t="s">
        <v>14655</v>
      </c>
      <c r="U58" s="193" t="s">
        <v>14656</v>
      </c>
    </row>
    <row r="59" spans="1:21" ht="89.25">
      <c r="A59" s="870">
        <v>52</v>
      </c>
      <c r="B59" s="28"/>
      <c r="C59" s="193" t="s">
        <v>14657</v>
      </c>
      <c r="D59" s="193" t="s">
        <v>14658</v>
      </c>
      <c r="E59" s="427" t="s">
        <v>14659</v>
      </c>
      <c r="F59" s="169" t="s">
        <v>30</v>
      </c>
      <c r="G59" s="868" t="s">
        <v>31</v>
      </c>
      <c r="H59" s="868" t="s">
        <v>32</v>
      </c>
      <c r="I59" s="868" t="s">
        <v>5</v>
      </c>
      <c r="J59" s="193" t="s">
        <v>14660</v>
      </c>
      <c r="K59" s="193" t="s">
        <v>14660</v>
      </c>
      <c r="L59" s="193" t="s">
        <v>14661</v>
      </c>
      <c r="M59" s="193" t="s">
        <v>13997</v>
      </c>
      <c r="N59" s="28">
        <v>250000</v>
      </c>
      <c r="O59" s="441" t="s">
        <v>8841</v>
      </c>
      <c r="P59" s="193">
        <v>50000</v>
      </c>
      <c r="Q59" s="28" t="s">
        <v>14009</v>
      </c>
      <c r="R59" s="185" t="s">
        <v>8543</v>
      </c>
      <c r="S59" s="193" t="s">
        <v>12780</v>
      </c>
      <c r="T59" s="193" t="s">
        <v>12781</v>
      </c>
      <c r="U59" s="193" t="s">
        <v>12782</v>
      </c>
    </row>
    <row r="60" spans="1:21" ht="120">
      <c r="A60" s="870">
        <v>53</v>
      </c>
      <c r="B60" s="28"/>
      <c r="C60" s="193" t="s">
        <v>14662</v>
      </c>
      <c r="D60" s="193" t="s">
        <v>14663</v>
      </c>
      <c r="E60" s="427" t="s">
        <v>14664</v>
      </c>
      <c r="F60" s="169" t="s">
        <v>30</v>
      </c>
      <c r="G60" s="868" t="s">
        <v>31</v>
      </c>
      <c r="H60" s="868" t="s">
        <v>41</v>
      </c>
      <c r="I60" s="868" t="s">
        <v>5</v>
      </c>
      <c r="J60" s="193" t="s">
        <v>14665</v>
      </c>
      <c r="K60" s="193" t="s">
        <v>14665</v>
      </c>
      <c r="L60" s="193" t="s">
        <v>12939</v>
      </c>
      <c r="M60" s="193" t="s">
        <v>14005</v>
      </c>
      <c r="N60" s="28">
        <v>330000</v>
      </c>
      <c r="O60" s="441" t="s">
        <v>13204</v>
      </c>
      <c r="P60" s="193">
        <v>90000</v>
      </c>
      <c r="Q60" s="28" t="s">
        <v>14009</v>
      </c>
      <c r="R60" s="185" t="s">
        <v>8488</v>
      </c>
      <c r="S60" s="193" t="s">
        <v>13212</v>
      </c>
      <c r="T60" s="193" t="s">
        <v>13213</v>
      </c>
      <c r="U60" s="193" t="s">
        <v>13214</v>
      </c>
    </row>
    <row r="61" spans="1:21" ht="105">
      <c r="A61" s="870">
        <v>54</v>
      </c>
      <c r="B61" s="28"/>
      <c r="C61" s="193" t="s">
        <v>14666</v>
      </c>
      <c r="D61" s="193" t="s">
        <v>14667</v>
      </c>
      <c r="E61" s="427" t="s">
        <v>14668</v>
      </c>
      <c r="F61" s="169" t="s">
        <v>30</v>
      </c>
      <c r="G61" s="868" t="s">
        <v>31</v>
      </c>
      <c r="H61" s="868" t="s">
        <v>32</v>
      </c>
      <c r="I61" s="868" t="s">
        <v>5</v>
      </c>
      <c r="J61" s="193" t="s">
        <v>14669</v>
      </c>
      <c r="K61" s="193" t="s">
        <v>14648</v>
      </c>
      <c r="L61" s="193" t="s">
        <v>1770</v>
      </c>
      <c r="M61" s="193" t="s">
        <v>14005</v>
      </c>
      <c r="N61" s="28">
        <v>202500</v>
      </c>
      <c r="O61" s="441" t="s">
        <v>14653</v>
      </c>
      <c r="P61" s="193">
        <v>22500</v>
      </c>
      <c r="Q61" s="28" t="s">
        <v>14009</v>
      </c>
      <c r="R61" s="185" t="s">
        <v>8670</v>
      </c>
      <c r="S61" s="193" t="s">
        <v>14670</v>
      </c>
      <c r="T61" s="193" t="s">
        <v>14671</v>
      </c>
      <c r="U61" s="193" t="s">
        <v>14672</v>
      </c>
    </row>
    <row r="62" spans="1:21" ht="102">
      <c r="A62" s="870">
        <v>55</v>
      </c>
      <c r="B62" s="28"/>
      <c r="C62" s="142" t="s">
        <v>14673</v>
      </c>
      <c r="D62" s="142" t="s">
        <v>14674</v>
      </c>
      <c r="E62" s="227" t="s">
        <v>14675</v>
      </c>
      <c r="F62" s="169" t="s">
        <v>30</v>
      </c>
      <c r="G62" s="868" t="s">
        <v>31</v>
      </c>
      <c r="H62" s="868" t="s">
        <v>32</v>
      </c>
      <c r="I62" s="868" t="s">
        <v>5</v>
      </c>
      <c r="J62" s="142" t="s">
        <v>3026</v>
      </c>
      <c r="K62" s="142" t="s">
        <v>3026</v>
      </c>
      <c r="L62" s="227" t="s">
        <v>14676</v>
      </c>
      <c r="M62" s="142" t="s">
        <v>14006</v>
      </c>
      <c r="N62" s="28">
        <v>230000</v>
      </c>
      <c r="O62" s="222" t="s">
        <v>12879</v>
      </c>
      <c r="P62" s="76">
        <v>60000</v>
      </c>
      <c r="Q62" s="28" t="s">
        <v>14010</v>
      </c>
      <c r="R62" s="28" t="s">
        <v>3011</v>
      </c>
      <c r="S62" s="849" t="s">
        <v>12834</v>
      </c>
      <c r="T62" s="849" t="s">
        <v>12835</v>
      </c>
      <c r="U62" s="849" t="s">
        <v>12836</v>
      </c>
    </row>
    <row r="63" spans="1:21" ht="165">
      <c r="A63" s="870">
        <v>56</v>
      </c>
      <c r="B63" s="28"/>
      <c r="C63" s="142" t="s">
        <v>14677</v>
      </c>
      <c r="D63" s="142" t="s">
        <v>13817</v>
      </c>
      <c r="E63" s="227" t="s">
        <v>14678</v>
      </c>
      <c r="F63" s="169" t="s">
        <v>30</v>
      </c>
      <c r="G63" s="142" t="s">
        <v>8783</v>
      </c>
      <c r="H63" s="142" t="s">
        <v>32</v>
      </c>
      <c r="I63" s="142" t="s">
        <v>6</v>
      </c>
      <c r="J63" s="142" t="s">
        <v>14679</v>
      </c>
      <c r="K63" s="142" t="s">
        <v>14680</v>
      </c>
      <c r="L63" s="142" t="s">
        <v>14681</v>
      </c>
      <c r="M63" s="142" t="s">
        <v>14006</v>
      </c>
      <c r="N63" s="28">
        <v>615000</v>
      </c>
      <c r="O63" s="222" t="s">
        <v>14682</v>
      </c>
      <c r="P63" s="858">
        <v>205000</v>
      </c>
      <c r="Q63" s="28" t="s">
        <v>14010</v>
      </c>
      <c r="R63" s="28" t="s">
        <v>8543</v>
      </c>
      <c r="S63" s="849" t="s">
        <v>13821</v>
      </c>
      <c r="T63" s="849" t="s">
        <v>13822</v>
      </c>
      <c r="U63" s="849" t="s">
        <v>13823</v>
      </c>
    </row>
    <row r="64" spans="1:21" ht="51">
      <c r="A64" s="870">
        <v>57</v>
      </c>
      <c r="B64" s="28"/>
      <c r="C64" s="156" t="s">
        <v>12801</v>
      </c>
      <c r="D64" s="156" t="s">
        <v>12802</v>
      </c>
      <c r="E64" s="462" t="s">
        <v>14851</v>
      </c>
      <c r="F64" s="156" t="s">
        <v>30</v>
      </c>
      <c r="G64" s="870" t="s">
        <v>31</v>
      </c>
      <c r="H64" s="66" t="s">
        <v>41</v>
      </c>
      <c r="I64" s="28" t="s">
        <v>6</v>
      </c>
      <c r="J64" s="156"/>
      <c r="K64" s="156" t="s">
        <v>8815</v>
      </c>
      <c r="L64" s="156" t="s">
        <v>14852</v>
      </c>
      <c r="M64" s="156" t="s">
        <v>13966</v>
      </c>
      <c r="N64" s="28">
        <v>32000</v>
      </c>
      <c r="O64" s="28" t="s">
        <v>12879</v>
      </c>
      <c r="P64" s="28">
        <v>19000</v>
      </c>
      <c r="Q64" s="28" t="s">
        <v>14853</v>
      </c>
      <c r="R64" s="28" t="s">
        <v>3011</v>
      </c>
      <c r="S64" s="484" t="s">
        <v>12804</v>
      </c>
      <c r="T64" s="484" t="s">
        <v>12805</v>
      </c>
      <c r="U64" s="484" t="s">
        <v>12806</v>
      </c>
    </row>
    <row r="65" spans="1:21" ht="51">
      <c r="A65" s="870">
        <v>58</v>
      </c>
      <c r="B65" s="28"/>
      <c r="C65" s="156" t="s">
        <v>12766</v>
      </c>
      <c r="D65" s="74" t="s">
        <v>12767</v>
      </c>
      <c r="E65" s="462" t="s">
        <v>12768</v>
      </c>
      <c r="F65" s="156" t="s">
        <v>30</v>
      </c>
      <c r="G65" s="870" t="s">
        <v>31</v>
      </c>
      <c r="H65" s="870" t="s">
        <v>32</v>
      </c>
      <c r="I65" s="28" t="s">
        <v>6</v>
      </c>
      <c r="J65" s="872" t="s">
        <v>12769</v>
      </c>
      <c r="K65" s="872" t="s">
        <v>12567</v>
      </c>
      <c r="L65" s="872" t="s">
        <v>10734</v>
      </c>
      <c r="M65" s="156" t="s">
        <v>13966</v>
      </c>
      <c r="N65" s="28">
        <v>150000</v>
      </c>
      <c r="O65" s="872" t="s">
        <v>12261</v>
      </c>
      <c r="P65" s="28">
        <v>50000</v>
      </c>
      <c r="Q65" s="28" t="s">
        <v>14853</v>
      </c>
      <c r="R65" s="28" t="s">
        <v>3004</v>
      </c>
      <c r="S65" s="484" t="s">
        <v>12770</v>
      </c>
      <c r="T65" s="484" t="s">
        <v>12771</v>
      </c>
      <c r="U65" s="484" t="s">
        <v>12772</v>
      </c>
    </row>
    <row r="66" spans="1:21" ht="180">
      <c r="A66" s="870">
        <v>59</v>
      </c>
      <c r="B66" s="28"/>
      <c r="C66" s="148" t="s">
        <v>12934</v>
      </c>
      <c r="D66" s="148" t="s">
        <v>14854</v>
      </c>
      <c r="E66" s="469" t="s">
        <v>14855</v>
      </c>
      <c r="F66" s="156" t="s">
        <v>30</v>
      </c>
      <c r="G66" s="870" t="s">
        <v>31</v>
      </c>
      <c r="H66" s="870" t="s">
        <v>32</v>
      </c>
      <c r="I66" s="28" t="s">
        <v>6</v>
      </c>
      <c r="J66" s="866" t="s">
        <v>12937</v>
      </c>
      <c r="K66" s="866" t="s">
        <v>12938</v>
      </c>
      <c r="L66" s="866" t="s">
        <v>12939</v>
      </c>
      <c r="M66" s="51" t="s">
        <v>14856</v>
      </c>
      <c r="N66" s="28">
        <v>315000</v>
      </c>
      <c r="O66" s="872" t="s">
        <v>12261</v>
      </c>
      <c r="P66" s="28">
        <v>90000</v>
      </c>
      <c r="Q66" s="28" t="s">
        <v>14853</v>
      </c>
      <c r="R66" s="28" t="s">
        <v>3011</v>
      </c>
      <c r="S66" s="845" t="s">
        <v>12942</v>
      </c>
      <c r="T66" s="845" t="s">
        <v>12943</v>
      </c>
      <c r="U66" s="845" t="s">
        <v>12944</v>
      </c>
    </row>
    <row r="67" spans="1:21" ht="180">
      <c r="A67" s="870">
        <v>60</v>
      </c>
      <c r="B67" s="28"/>
      <c r="C67" s="74" t="s">
        <v>14857</v>
      </c>
      <c r="D67" s="74" t="s">
        <v>4684</v>
      </c>
      <c r="E67" s="219" t="s">
        <v>14858</v>
      </c>
      <c r="F67" s="156" t="s">
        <v>30</v>
      </c>
      <c r="G67" s="74" t="s">
        <v>1953</v>
      </c>
      <c r="H67" s="74" t="s">
        <v>1954</v>
      </c>
      <c r="I67" s="28" t="s">
        <v>6</v>
      </c>
      <c r="J67" s="74" t="s">
        <v>14859</v>
      </c>
      <c r="K67" s="74" t="s">
        <v>14860</v>
      </c>
      <c r="L67" s="866" t="s">
        <v>14861</v>
      </c>
      <c r="M67" s="866" t="s">
        <v>13997</v>
      </c>
      <c r="N67" s="28">
        <v>100000</v>
      </c>
      <c r="O67" s="28" t="s">
        <v>12879</v>
      </c>
      <c r="P67" s="197">
        <v>50000</v>
      </c>
      <c r="Q67" s="28" t="s">
        <v>14770</v>
      </c>
      <c r="R67" s="28" t="s">
        <v>8488</v>
      </c>
      <c r="S67" s="193" t="s">
        <v>12856</v>
      </c>
      <c r="T67" s="193" t="s">
        <v>14862</v>
      </c>
      <c r="U67" s="193" t="s">
        <v>12858</v>
      </c>
    </row>
    <row r="68" spans="1:21" ht="120">
      <c r="A68" s="870">
        <v>61</v>
      </c>
      <c r="B68" s="74" t="s">
        <v>1531</v>
      </c>
      <c r="C68" s="74" t="s">
        <v>14863</v>
      </c>
      <c r="D68" s="74" t="s">
        <v>4357</v>
      </c>
      <c r="E68" s="219" t="s">
        <v>14864</v>
      </c>
      <c r="F68" s="156" t="s">
        <v>30</v>
      </c>
      <c r="G68" s="74" t="s">
        <v>1953</v>
      </c>
      <c r="H68" s="74" t="s">
        <v>1954</v>
      </c>
      <c r="I68" s="28" t="s">
        <v>6</v>
      </c>
      <c r="J68" s="74" t="s">
        <v>14865</v>
      </c>
      <c r="K68" s="74" t="s">
        <v>14643</v>
      </c>
      <c r="L68" s="74" t="s">
        <v>14866</v>
      </c>
      <c r="M68" s="74" t="s">
        <v>14006</v>
      </c>
      <c r="N68" s="468" t="s">
        <v>14867</v>
      </c>
      <c r="O68" s="862" t="s">
        <v>14868</v>
      </c>
      <c r="P68" s="74">
        <v>70000</v>
      </c>
      <c r="Q68" s="28" t="s">
        <v>14770</v>
      </c>
      <c r="R68" s="861" t="s">
        <v>8488</v>
      </c>
      <c r="S68" s="468" t="s">
        <v>12810</v>
      </c>
      <c r="T68" s="468" t="s">
        <v>12811</v>
      </c>
      <c r="U68" s="468" t="s">
        <v>12812</v>
      </c>
    </row>
    <row r="69" spans="1:21" ht="120">
      <c r="A69" s="870">
        <v>62</v>
      </c>
      <c r="B69" s="28"/>
      <c r="C69" s="74" t="s">
        <v>14869</v>
      </c>
      <c r="D69" s="74" t="s">
        <v>14870</v>
      </c>
      <c r="E69" s="219" t="s">
        <v>14871</v>
      </c>
      <c r="F69" s="156" t="s">
        <v>30</v>
      </c>
      <c r="G69" s="74" t="s">
        <v>1953</v>
      </c>
      <c r="H69" s="74" t="s">
        <v>1954</v>
      </c>
      <c r="I69" s="28" t="s">
        <v>6</v>
      </c>
      <c r="J69" s="74" t="s">
        <v>14872</v>
      </c>
      <c r="K69" s="74" t="s">
        <v>14872</v>
      </c>
      <c r="L69" s="74" t="s">
        <v>14873</v>
      </c>
      <c r="M69" s="74" t="s">
        <v>14005</v>
      </c>
      <c r="N69" s="28">
        <v>288900</v>
      </c>
      <c r="O69" s="70" t="s">
        <v>8786</v>
      </c>
      <c r="P69" s="860">
        <v>70000</v>
      </c>
      <c r="Q69" s="28" t="s">
        <v>14770</v>
      </c>
      <c r="R69" s="28" t="s">
        <v>8488</v>
      </c>
      <c r="S69" s="468" t="s">
        <v>14874</v>
      </c>
      <c r="T69" s="468" t="s">
        <v>13173</v>
      </c>
      <c r="U69" s="468" t="s">
        <v>14875</v>
      </c>
    </row>
    <row r="70" spans="1:21" ht="127.5">
      <c r="A70" s="870">
        <v>63</v>
      </c>
      <c r="B70" s="28"/>
      <c r="C70" s="74" t="s">
        <v>14876</v>
      </c>
      <c r="D70" s="74" t="s">
        <v>3822</v>
      </c>
      <c r="E70" s="219" t="s">
        <v>14877</v>
      </c>
      <c r="F70" s="156" t="s">
        <v>30</v>
      </c>
      <c r="G70" s="74" t="s">
        <v>1953</v>
      </c>
      <c r="H70" s="74" t="s">
        <v>1954</v>
      </c>
      <c r="I70" s="28" t="s">
        <v>6</v>
      </c>
      <c r="J70" s="74" t="s">
        <v>14878</v>
      </c>
      <c r="K70" s="74" t="s">
        <v>14879</v>
      </c>
      <c r="L70" s="74" t="s">
        <v>14880</v>
      </c>
      <c r="M70" s="74" t="s">
        <v>13997</v>
      </c>
      <c r="N70" s="28">
        <v>49000</v>
      </c>
      <c r="O70" s="70" t="s">
        <v>8834</v>
      </c>
      <c r="P70" s="74">
        <v>20000</v>
      </c>
      <c r="Q70" s="28" t="s">
        <v>14770</v>
      </c>
      <c r="R70" s="28" t="s">
        <v>8543</v>
      </c>
      <c r="S70" s="468" t="s">
        <v>8794</v>
      </c>
      <c r="T70" s="468" t="s">
        <v>8795</v>
      </c>
      <c r="U70" s="822" t="s">
        <v>12792</v>
      </c>
    </row>
    <row r="71" spans="1:21" ht="191.25">
      <c r="A71" s="870">
        <v>64</v>
      </c>
      <c r="B71" s="28"/>
      <c r="C71" s="74" t="s">
        <v>13947</v>
      </c>
      <c r="D71" s="74" t="s">
        <v>14845</v>
      </c>
      <c r="E71" s="219" t="s">
        <v>14881</v>
      </c>
      <c r="F71" s="156" t="s">
        <v>30</v>
      </c>
      <c r="G71" s="74" t="s">
        <v>1953</v>
      </c>
      <c r="H71" s="74" t="s">
        <v>1954</v>
      </c>
      <c r="I71" s="28" t="s">
        <v>6</v>
      </c>
      <c r="J71" s="74" t="s">
        <v>14865</v>
      </c>
      <c r="K71" s="74" t="s">
        <v>14643</v>
      </c>
      <c r="L71" s="74" t="s">
        <v>14882</v>
      </c>
      <c r="M71" s="468" t="s">
        <v>14006</v>
      </c>
      <c r="N71" s="28">
        <v>185000</v>
      </c>
      <c r="O71" s="70" t="s">
        <v>8834</v>
      </c>
      <c r="P71" s="74">
        <v>50000</v>
      </c>
      <c r="Q71" s="28" t="s">
        <v>14770</v>
      </c>
      <c r="R71" s="28" t="s">
        <v>8535</v>
      </c>
      <c r="S71" s="468" t="s">
        <v>8817</v>
      </c>
      <c r="T71" s="468" t="s">
        <v>8818</v>
      </c>
      <c r="U71" s="468">
        <v>478132558</v>
      </c>
    </row>
    <row r="72" spans="1:21" ht="153">
      <c r="A72" s="870">
        <v>65</v>
      </c>
      <c r="B72" s="28"/>
      <c r="C72" s="74" t="s">
        <v>14883</v>
      </c>
      <c r="D72" s="74" t="s">
        <v>14884</v>
      </c>
      <c r="E72" s="219" t="s">
        <v>14885</v>
      </c>
      <c r="F72" s="156" t="s">
        <v>30</v>
      </c>
      <c r="G72" s="74" t="s">
        <v>1953</v>
      </c>
      <c r="H72" s="74" t="s">
        <v>1954</v>
      </c>
      <c r="I72" s="28" t="s">
        <v>6</v>
      </c>
      <c r="J72" s="74" t="s">
        <v>14848</v>
      </c>
      <c r="K72" s="866" t="s">
        <v>14643</v>
      </c>
      <c r="L72" s="866" t="s">
        <v>14886</v>
      </c>
      <c r="M72" s="468" t="s">
        <v>14006</v>
      </c>
      <c r="N72" s="28">
        <v>200000</v>
      </c>
      <c r="O72" s="70" t="s">
        <v>8841</v>
      </c>
      <c r="P72" s="74">
        <v>50000</v>
      </c>
      <c r="Q72" s="28" t="s">
        <v>14770</v>
      </c>
      <c r="R72" s="28" t="s">
        <v>8535</v>
      </c>
      <c r="S72" s="468" t="s">
        <v>8771</v>
      </c>
      <c r="T72" s="468" t="s">
        <v>8772</v>
      </c>
      <c r="U72" s="822" t="s">
        <v>12765</v>
      </c>
    </row>
    <row r="73" spans="1:21" ht="150">
      <c r="A73" s="870">
        <v>66</v>
      </c>
      <c r="B73" s="28"/>
      <c r="C73" s="74" t="s">
        <v>14887</v>
      </c>
      <c r="D73" s="74" t="s">
        <v>14888</v>
      </c>
      <c r="E73" s="219" t="s">
        <v>14889</v>
      </c>
      <c r="F73" s="156" t="s">
        <v>30</v>
      </c>
      <c r="G73" s="74" t="s">
        <v>1953</v>
      </c>
      <c r="H73" s="74" t="s">
        <v>1954</v>
      </c>
      <c r="I73" s="28" t="s">
        <v>6</v>
      </c>
      <c r="J73" s="74" t="s">
        <v>14890</v>
      </c>
      <c r="K73" s="866" t="s">
        <v>14643</v>
      </c>
      <c r="L73" s="866" t="s">
        <v>14891</v>
      </c>
      <c r="M73" s="468" t="s">
        <v>14006</v>
      </c>
      <c r="N73" s="28">
        <v>80000</v>
      </c>
      <c r="O73" s="70" t="s">
        <v>8841</v>
      </c>
      <c r="P73" s="74">
        <v>50000</v>
      </c>
      <c r="Q73" s="28" t="s">
        <v>14770</v>
      </c>
      <c r="R73" s="28" t="s">
        <v>8543</v>
      </c>
      <c r="S73" s="468" t="s">
        <v>12688</v>
      </c>
      <c r="T73" s="468" t="s">
        <v>12689</v>
      </c>
      <c r="U73" s="822" t="s">
        <v>12690</v>
      </c>
    </row>
    <row r="74" spans="1:21" ht="140.25">
      <c r="A74" s="870">
        <v>67</v>
      </c>
      <c r="B74" s="28"/>
      <c r="C74" s="74" t="s">
        <v>14892</v>
      </c>
      <c r="D74" s="74" t="s">
        <v>14893</v>
      </c>
      <c r="E74" s="219" t="s">
        <v>14894</v>
      </c>
      <c r="F74" s="156" t="s">
        <v>30</v>
      </c>
      <c r="G74" s="74" t="s">
        <v>1953</v>
      </c>
      <c r="H74" s="74" t="s">
        <v>1954</v>
      </c>
      <c r="I74" s="28" t="s">
        <v>6</v>
      </c>
      <c r="J74" s="74" t="s">
        <v>14895</v>
      </c>
      <c r="K74" s="74" t="s">
        <v>3236</v>
      </c>
      <c r="L74" s="74" t="s">
        <v>14896</v>
      </c>
      <c r="M74" s="468" t="s">
        <v>14006</v>
      </c>
      <c r="N74" s="28">
        <v>125000</v>
      </c>
      <c r="O74" s="70" t="s">
        <v>12603</v>
      </c>
      <c r="P74" s="74">
        <v>50000</v>
      </c>
      <c r="Q74" s="28" t="s">
        <v>14770</v>
      </c>
      <c r="R74" s="28" t="s">
        <v>8543</v>
      </c>
      <c r="S74" s="468" t="s">
        <v>14897</v>
      </c>
      <c r="T74" s="468" t="s">
        <v>14898</v>
      </c>
      <c r="U74" s="822" t="s">
        <v>14899</v>
      </c>
    </row>
    <row r="75" spans="1:21" ht="135">
      <c r="A75" s="870">
        <v>68</v>
      </c>
      <c r="B75" s="28"/>
      <c r="C75" s="74" t="s">
        <v>14900</v>
      </c>
      <c r="D75" s="74" t="s">
        <v>14847</v>
      </c>
      <c r="E75" s="219" t="s">
        <v>14901</v>
      </c>
      <c r="F75" s="156" t="s">
        <v>30</v>
      </c>
      <c r="G75" s="74" t="s">
        <v>1953</v>
      </c>
      <c r="H75" s="74" t="s">
        <v>1954</v>
      </c>
      <c r="I75" s="28" t="s">
        <v>6</v>
      </c>
      <c r="J75" s="74" t="s">
        <v>14902</v>
      </c>
      <c r="K75" s="74" t="s">
        <v>3026</v>
      </c>
      <c r="L75" s="74" t="s">
        <v>14882</v>
      </c>
      <c r="M75" s="468" t="s">
        <v>14005</v>
      </c>
      <c r="N75" s="28">
        <v>306000</v>
      </c>
      <c r="O75" s="70" t="s">
        <v>12603</v>
      </c>
      <c r="P75" s="74">
        <v>102000</v>
      </c>
      <c r="Q75" s="28" t="s">
        <v>14770</v>
      </c>
      <c r="R75" s="28" t="s">
        <v>8488</v>
      </c>
      <c r="S75" s="468" t="s">
        <v>12910</v>
      </c>
      <c r="T75" s="468" t="s">
        <v>12911</v>
      </c>
      <c r="U75" s="822" t="s">
        <v>12912</v>
      </c>
    </row>
    <row r="76" spans="1:21" ht="140.25">
      <c r="A76" s="870">
        <v>69</v>
      </c>
      <c r="B76" s="28"/>
      <c r="C76" s="74" t="s">
        <v>14903</v>
      </c>
      <c r="D76" s="74" t="s">
        <v>4845</v>
      </c>
      <c r="E76" s="219" t="s">
        <v>14904</v>
      </c>
      <c r="F76" s="156" t="s">
        <v>30</v>
      </c>
      <c r="G76" s="74" t="s">
        <v>1953</v>
      </c>
      <c r="H76" s="74" t="s">
        <v>1957</v>
      </c>
      <c r="I76" s="870" t="s">
        <v>5</v>
      </c>
      <c r="J76" s="74" t="s">
        <v>14905</v>
      </c>
      <c r="K76" s="74" t="s">
        <v>3071</v>
      </c>
      <c r="L76" s="74" t="s">
        <v>1761</v>
      </c>
      <c r="M76" s="74" t="s">
        <v>14007</v>
      </c>
      <c r="N76" s="28">
        <v>51000</v>
      </c>
      <c r="O76" s="70" t="s">
        <v>12603</v>
      </c>
      <c r="P76" s="74">
        <v>27000</v>
      </c>
      <c r="Q76" s="28" t="s">
        <v>14770</v>
      </c>
      <c r="R76" s="28" t="s">
        <v>8488</v>
      </c>
      <c r="S76" s="468" t="s">
        <v>12931</v>
      </c>
      <c r="T76" s="468" t="s">
        <v>12932</v>
      </c>
      <c r="U76" s="822" t="s">
        <v>12933</v>
      </c>
    </row>
    <row r="77" spans="1:21" ht="178.5">
      <c r="A77" s="870">
        <v>70</v>
      </c>
      <c r="B77" s="28"/>
      <c r="C77" s="74" t="s">
        <v>3471</v>
      </c>
      <c r="D77" s="74" t="s">
        <v>14906</v>
      </c>
      <c r="E77" s="219" t="s">
        <v>14907</v>
      </c>
      <c r="F77" s="156" t="s">
        <v>30</v>
      </c>
      <c r="G77" s="74" t="s">
        <v>1953</v>
      </c>
      <c r="H77" s="74" t="s">
        <v>1954</v>
      </c>
      <c r="I77" s="870" t="s">
        <v>5</v>
      </c>
      <c r="J77" s="74" t="s">
        <v>14908</v>
      </c>
      <c r="K77" s="74" t="s">
        <v>3071</v>
      </c>
      <c r="L77" s="74" t="s">
        <v>1761</v>
      </c>
      <c r="M77" s="468" t="s">
        <v>14007</v>
      </c>
      <c r="N77" s="28">
        <v>51000</v>
      </c>
      <c r="O77" s="70" t="s">
        <v>14909</v>
      </c>
      <c r="P77" s="74">
        <v>27000</v>
      </c>
      <c r="Q77" s="28" t="s">
        <v>14770</v>
      </c>
      <c r="R77" s="28" t="s">
        <v>8488</v>
      </c>
      <c r="S77" s="468" t="s">
        <v>13205</v>
      </c>
      <c r="T77" s="468" t="s">
        <v>13206</v>
      </c>
      <c r="U77" s="822" t="s">
        <v>13207</v>
      </c>
    </row>
    <row r="78" spans="1:21" ht="165">
      <c r="A78" s="870">
        <v>71</v>
      </c>
      <c r="B78" s="28"/>
      <c r="C78" s="74" t="s">
        <v>14910</v>
      </c>
      <c r="D78" s="74" t="s">
        <v>14911</v>
      </c>
      <c r="E78" s="219" t="s">
        <v>14912</v>
      </c>
      <c r="F78" s="156" t="s">
        <v>30</v>
      </c>
      <c r="G78" s="74" t="s">
        <v>1953</v>
      </c>
      <c r="H78" s="74" t="s">
        <v>1957</v>
      </c>
      <c r="I78" s="870" t="s">
        <v>5</v>
      </c>
      <c r="J78" s="74" t="s">
        <v>14913</v>
      </c>
      <c r="K78" s="74" t="s">
        <v>14914</v>
      </c>
      <c r="L78" s="74" t="s">
        <v>12939</v>
      </c>
      <c r="M78" s="74" t="s">
        <v>14005</v>
      </c>
      <c r="N78" s="28">
        <v>225000</v>
      </c>
      <c r="O78" s="70" t="s">
        <v>14909</v>
      </c>
      <c r="P78" s="74">
        <v>90000</v>
      </c>
      <c r="Q78" s="28" t="s">
        <v>14770</v>
      </c>
      <c r="R78" s="28" t="s">
        <v>8488</v>
      </c>
      <c r="S78" s="468" t="s">
        <v>13761</v>
      </c>
      <c r="T78" s="468" t="s">
        <v>13762</v>
      </c>
      <c r="U78" s="822" t="s">
        <v>13763</v>
      </c>
    </row>
    <row r="79" spans="1:21" ht="102">
      <c r="A79" s="870">
        <v>72</v>
      </c>
      <c r="B79" s="28"/>
      <c r="C79" s="74" t="s">
        <v>14915</v>
      </c>
      <c r="D79" s="74" t="s">
        <v>14916</v>
      </c>
      <c r="E79" s="219" t="s">
        <v>14917</v>
      </c>
      <c r="F79" s="156" t="s">
        <v>30</v>
      </c>
      <c r="G79" s="74" t="s">
        <v>13991</v>
      </c>
      <c r="H79" s="74" t="s">
        <v>1954</v>
      </c>
      <c r="I79" s="28" t="s">
        <v>6</v>
      </c>
      <c r="J79" s="74" t="s">
        <v>14918</v>
      </c>
      <c r="K79" s="74" t="s">
        <v>14919</v>
      </c>
      <c r="L79" s="74" t="s">
        <v>1764</v>
      </c>
      <c r="M79" s="468" t="s">
        <v>14006</v>
      </c>
      <c r="N79" s="28">
        <v>500000</v>
      </c>
      <c r="O79" s="70" t="s">
        <v>14909</v>
      </c>
      <c r="P79" s="74">
        <v>350000</v>
      </c>
      <c r="Q79" s="28" t="s">
        <v>14770</v>
      </c>
      <c r="R79" s="28" t="s">
        <v>6714</v>
      </c>
      <c r="S79" s="468" t="s">
        <v>14920</v>
      </c>
      <c r="T79" s="468" t="s">
        <v>14921</v>
      </c>
      <c r="U79" s="468">
        <v>478266122</v>
      </c>
    </row>
    <row r="80" spans="1:21" ht="195">
      <c r="A80" s="870">
        <v>73</v>
      </c>
      <c r="B80" s="28"/>
      <c r="C80" s="866" t="s">
        <v>14952</v>
      </c>
      <c r="D80" s="866" t="s">
        <v>14953</v>
      </c>
      <c r="E80" s="866" t="s">
        <v>14954</v>
      </c>
      <c r="F80" s="169" t="s">
        <v>30</v>
      </c>
      <c r="G80" s="866" t="s">
        <v>1953</v>
      </c>
      <c r="H80" s="866" t="s">
        <v>1954</v>
      </c>
      <c r="I80" s="28" t="s">
        <v>6</v>
      </c>
      <c r="J80" s="866" t="s">
        <v>14955</v>
      </c>
      <c r="K80" s="866" t="s">
        <v>14956</v>
      </c>
      <c r="L80" s="866" t="s">
        <v>1770</v>
      </c>
      <c r="M80" s="866" t="s">
        <v>14005</v>
      </c>
      <c r="N80" s="28">
        <v>90000</v>
      </c>
      <c r="O80" s="169" t="s">
        <v>12879</v>
      </c>
      <c r="P80" s="28">
        <v>90000</v>
      </c>
      <c r="Q80" s="28" t="s">
        <v>14926</v>
      </c>
      <c r="R80" s="28" t="s">
        <v>6714</v>
      </c>
      <c r="S80" s="193" t="s">
        <v>13195</v>
      </c>
      <c r="T80" s="193" t="s">
        <v>13196</v>
      </c>
      <c r="U80" s="193" t="s">
        <v>13197</v>
      </c>
    </row>
    <row r="81" spans="1:21" ht="150">
      <c r="A81" s="870">
        <v>74</v>
      </c>
      <c r="B81" s="28"/>
      <c r="C81" s="866" t="s">
        <v>14957</v>
      </c>
      <c r="D81" s="866" t="s">
        <v>14001</v>
      </c>
      <c r="E81" s="866" t="s">
        <v>14958</v>
      </c>
      <c r="F81" s="169" t="s">
        <v>30</v>
      </c>
      <c r="G81" s="870" t="s">
        <v>13991</v>
      </c>
      <c r="H81" s="870" t="s">
        <v>1954</v>
      </c>
      <c r="I81" s="28" t="s">
        <v>6</v>
      </c>
      <c r="J81" s="866" t="s">
        <v>14959</v>
      </c>
      <c r="K81" s="866" t="s">
        <v>3037</v>
      </c>
      <c r="L81" s="866" t="s">
        <v>14882</v>
      </c>
      <c r="M81" s="866" t="s">
        <v>14006</v>
      </c>
      <c r="N81" s="870">
        <v>77000</v>
      </c>
      <c r="O81" s="169" t="s">
        <v>14960</v>
      </c>
      <c r="P81" s="870">
        <v>77000</v>
      </c>
      <c r="Q81" s="28" t="s">
        <v>14961</v>
      </c>
      <c r="R81" s="28" t="s">
        <v>14962</v>
      </c>
      <c r="S81" s="193" t="s">
        <v>14963</v>
      </c>
      <c r="T81" s="193" t="s">
        <v>14964</v>
      </c>
      <c r="U81" s="193" t="s">
        <v>14965</v>
      </c>
    </row>
    <row r="82" spans="1:21" ht="150">
      <c r="A82" s="870">
        <v>75</v>
      </c>
      <c r="B82" s="28"/>
      <c r="C82" s="866" t="s">
        <v>14966</v>
      </c>
      <c r="D82" s="866" t="s">
        <v>14967</v>
      </c>
      <c r="E82" s="866" t="s">
        <v>14968</v>
      </c>
      <c r="F82" s="169" t="s">
        <v>30</v>
      </c>
      <c r="G82" s="870" t="s">
        <v>13991</v>
      </c>
      <c r="H82" s="870" t="s">
        <v>1954</v>
      </c>
      <c r="I82" s="28" t="s">
        <v>6</v>
      </c>
      <c r="J82" s="866" t="s">
        <v>14969</v>
      </c>
      <c r="K82" s="866" t="s">
        <v>14970</v>
      </c>
      <c r="L82" s="866" t="s">
        <v>14971</v>
      </c>
      <c r="M82" s="866" t="s">
        <v>14006</v>
      </c>
      <c r="N82" s="870">
        <v>49950</v>
      </c>
      <c r="O82" s="169" t="s">
        <v>14960</v>
      </c>
      <c r="P82" s="870">
        <v>49950</v>
      </c>
      <c r="Q82" s="28" t="s">
        <v>14961</v>
      </c>
      <c r="R82" s="28" t="s">
        <v>14962</v>
      </c>
      <c r="S82" s="193" t="s">
        <v>14972</v>
      </c>
      <c r="T82" s="193" t="s">
        <v>14973</v>
      </c>
      <c r="U82" s="193" t="s">
        <v>14974</v>
      </c>
    </row>
    <row r="83" spans="1:21" ht="120">
      <c r="A83" s="870">
        <v>76</v>
      </c>
      <c r="B83" s="28"/>
      <c r="C83" s="866" t="s">
        <v>14975</v>
      </c>
      <c r="D83" s="866" t="s">
        <v>14976</v>
      </c>
      <c r="E83" s="866" t="s">
        <v>14977</v>
      </c>
      <c r="F83" s="169" t="s">
        <v>30</v>
      </c>
      <c r="G83" s="870" t="s">
        <v>13991</v>
      </c>
      <c r="H83" s="870" t="s">
        <v>1954</v>
      </c>
      <c r="I83" s="28" t="s">
        <v>6</v>
      </c>
      <c r="J83" s="866" t="s">
        <v>14978</v>
      </c>
      <c r="K83" s="866" t="s">
        <v>14978</v>
      </c>
      <c r="L83" s="866" t="s">
        <v>14004</v>
      </c>
      <c r="M83" s="866" t="s">
        <v>14006</v>
      </c>
      <c r="N83" s="28">
        <v>400000</v>
      </c>
      <c r="O83" s="169" t="s">
        <v>8834</v>
      </c>
      <c r="P83" s="870">
        <v>100000</v>
      </c>
      <c r="Q83" s="28" t="s">
        <v>14979</v>
      </c>
      <c r="R83" s="28" t="s">
        <v>6714</v>
      </c>
      <c r="S83" s="193" t="s">
        <v>14980</v>
      </c>
      <c r="T83" s="193" t="s">
        <v>14981</v>
      </c>
      <c r="U83" s="193" t="s">
        <v>14982</v>
      </c>
    </row>
    <row r="84" spans="1:21" ht="210">
      <c r="A84" s="870">
        <v>77</v>
      </c>
      <c r="B84" s="28"/>
      <c r="C84" s="866" t="s">
        <v>14983</v>
      </c>
      <c r="D84" s="866" t="s">
        <v>3822</v>
      </c>
      <c r="E84" s="866" t="s">
        <v>14984</v>
      </c>
      <c r="F84" s="169" t="s">
        <v>30</v>
      </c>
      <c r="G84" s="870" t="s">
        <v>1953</v>
      </c>
      <c r="H84" s="870" t="s">
        <v>1954</v>
      </c>
      <c r="I84" s="28" t="s">
        <v>6</v>
      </c>
      <c r="J84" s="866" t="s">
        <v>14985</v>
      </c>
      <c r="K84" s="866" t="s">
        <v>3037</v>
      </c>
      <c r="L84" s="866" t="s">
        <v>14004</v>
      </c>
      <c r="M84" s="866" t="s">
        <v>14006</v>
      </c>
      <c r="N84" s="870">
        <v>49000</v>
      </c>
      <c r="O84" s="169" t="s">
        <v>14960</v>
      </c>
      <c r="P84" s="870">
        <v>49000</v>
      </c>
      <c r="Q84" s="28" t="s">
        <v>14979</v>
      </c>
      <c r="R84" s="28" t="s">
        <v>6714</v>
      </c>
      <c r="S84" s="193" t="s">
        <v>8835</v>
      </c>
      <c r="T84" s="193" t="s">
        <v>8836</v>
      </c>
      <c r="U84" s="193" t="s">
        <v>13775</v>
      </c>
    </row>
    <row r="85" spans="1:21" ht="180">
      <c r="A85" s="870">
        <v>78</v>
      </c>
      <c r="B85" s="28"/>
      <c r="C85" s="866" t="s">
        <v>13998</v>
      </c>
      <c r="D85" s="866" t="s">
        <v>14986</v>
      </c>
      <c r="E85" s="866" t="s">
        <v>14987</v>
      </c>
      <c r="F85" s="169" t="s">
        <v>30</v>
      </c>
      <c r="G85" s="870" t="s">
        <v>13991</v>
      </c>
      <c r="H85" s="870" t="s">
        <v>1954</v>
      </c>
      <c r="I85" s="28" t="s">
        <v>6</v>
      </c>
      <c r="J85" s="866" t="s">
        <v>14988</v>
      </c>
      <c r="K85" s="866" t="s">
        <v>3037</v>
      </c>
      <c r="L85" s="866" t="s">
        <v>1764</v>
      </c>
      <c r="M85" s="866" t="s">
        <v>14006</v>
      </c>
      <c r="N85" s="870">
        <v>26000</v>
      </c>
      <c r="O85" s="169" t="s">
        <v>14960</v>
      </c>
      <c r="P85" s="870">
        <v>26000</v>
      </c>
      <c r="Q85" s="28" t="s">
        <v>14989</v>
      </c>
      <c r="R85" s="28" t="s">
        <v>6714</v>
      </c>
      <c r="S85" s="193" t="s">
        <v>14990</v>
      </c>
      <c r="T85" s="193" t="s">
        <v>14991</v>
      </c>
      <c r="U85" s="193" t="s">
        <v>14992</v>
      </c>
    </row>
    <row r="86" spans="1:21" ht="120">
      <c r="A86" s="870">
        <v>79</v>
      </c>
      <c r="B86" s="28"/>
      <c r="C86" s="866" t="s">
        <v>14993</v>
      </c>
      <c r="D86" s="866" t="s">
        <v>13817</v>
      </c>
      <c r="E86" s="866" t="s">
        <v>14994</v>
      </c>
      <c r="F86" s="169" t="s">
        <v>30</v>
      </c>
      <c r="G86" s="870" t="s">
        <v>13991</v>
      </c>
      <c r="H86" s="870" t="s">
        <v>1957</v>
      </c>
      <c r="I86" s="28" t="s">
        <v>6</v>
      </c>
      <c r="J86" s="866" t="s">
        <v>14995</v>
      </c>
      <c r="K86" s="866" t="s">
        <v>3071</v>
      </c>
      <c r="L86" s="866" t="s">
        <v>14996</v>
      </c>
      <c r="M86" s="866" t="s">
        <v>13997</v>
      </c>
      <c r="N86" s="870">
        <v>95000</v>
      </c>
      <c r="O86" s="169" t="s">
        <v>14997</v>
      </c>
      <c r="P86" s="870">
        <v>95000</v>
      </c>
      <c r="Q86" s="28" t="s">
        <v>14989</v>
      </c>
      <c r="R86" s="28" t="s">
        <v>6714</v>
      </c>
      <c r="S86" s="193" t="s">
        <v>14998</v>
      </c>
      <c r="T86" s="193" t="s">
        <v>14999</v>
      </c>
      <c r="U86" s="193" t="s">
        <v>15000</v>
      </c>
    </row>
    <row r="87" spans="1:21" ht="210">
      <c r="A87" s="870">
        <v>80</v>
      </c>
      <c r="B87" s="28"/>
      <c r="C87" s="866" t="s">
        <v>14008</v>
      </c>
      <c r="D87" s="866" t="s">
        <v>15001</v>
      </c>
      <c r="E87" s="866" t="s">
        <v>15002</v>
      </c>
      <c r="F87" s="169" t="s">
        <v>30</v>
      </c>
      <c r="G87" s="866" t="s">
        <v>1953</v>
      </c>
      <c r="H87" s="866" t="s">
        <v>1954</v>
      </c>
      <c r="I87" s="28" t="s">
        <v>6</v>
      </c>
      <c r="J87" s="866" t="s">
        <v>15003</v>
      </c>
      <c r="K87" s="866" t="s">
        <v>3037</v>
      </c>
      <c r="L87" s="866" t="s">
        <v>6569</v>
      </c>
      <c r="M87" s="866" t="s">
        <v>14007</v>
      </c>
      <c r="N87" s="866">
        <v>40000</v>
      </c>
      <c r="O87" s="169" t="s">
        <v>8841</v>
      </c>
      <c r="P87" s="866">
        <v>40000</v>
      </c>
      <c r="Q87" s="28" t="s">
        <v>14989</v>
      </c>
      <c r="R87" s="28" t="s">
        <v>8488</v>
      </c>
      <c r="S87" s="193" t="s">
        <v>13285</v>
      </c>
      <c r="T87" s="193" t="s">
        <v>13286</v>
      </c>
      <c r="U87" s="193" t="s">
        <v>13287</v>
      </c>
    </row>
    <row r="88" spans="1:21" ht="165">
      <c r="A88" s="870">
        <v>81</v>
      </c>
      <c r="B88" s="28"/>
      <c r="C88" s="866" t="s">
        <v>9888</v>
      </c>
      <c r="D88" s="866" t="s">
        <v>3519</v>
      </c>
      <c r="E88" s="866" t="s">
        <v>15004</v>
      </c>
      <c r="F88" s="169" t="s">
        <v>30</v>
      </c>
      <c r="G88" s="870" t="s">
        <v>1953</v>
      </c>
      <c r="H88" s="870" t="s">
        <v>1954</v>
      </c>
      <c r="I88" s="28" t="s">
        <v>6</v>
      </c>
      <c r="J88" s="866" t="s">
        <v>3134</v>
      </c>
      <c r="K88" s="866" t="s">
        <v>3037</v>
      </c>
      <c r="L88" s="866" t="s">
        <v>6578</v>
      </c>
      <c r="M88" s="866" t="s">
        <v>13997</v>
      </c>
      <c r="N88" s="870">
        <v>50000</v>
      </c>
      <c r="O88" s="169" t="s">
        <v>8841</v>
      </c>
      <c r="P88" s="870">
        <v>50000</v>
      </c>
      <c r="Q88" s="28" t="s">
        <v>14989</v>
      </c>
      <c r="R88" s="28" t="s">
        <v>8543</v>
      </c>
      <c r="S88" s="193" t="s">
        <v>12917</v>
      </c>
      <c r="T88" s="193" t="s">
        <v>12918</v>
      </c>
      <c r="U88" s="193" t="s">
        <v>12919</v>
      </c>
    </row>
    <row r="89" spans="1:21" ht="195">
      <c r="A89" s="870">
        <v>82</v>
      </c>
      <c r="B89" s="28"/>
      <c r="C89" s="866" t="s">
        <v>15005</v>
      </c>
      <c r="D89" s="866" t="s">
        <v>15006</v>
      </c>
      <c r="E89" s="866" t="s">
        <v>15007</v>
      </c>
      <c r="F89" s="169" t="s">
        <v>30</v>
      </c>
      <c r="G89" s="866" t="s">
        <v>1953</v>
      </c>
      <c r="H89" s="866" t="s">
        <v>1957</v>
      </c>
      <c r="I89" s="28" t="s">
        <v>6</v>
      </c>
      <c r="J89" s="866" t="s">
        <v>15008</v>
      </c>
      <c r="K89" s="866" t="s">
        <v>3071</v>
      </c>
      <c r="L89" s="866" t="s">
        <v>15009</v>
      </c>
      <c r="M89" s="866" t="s">
        <v>14005</v>
      </c>
      <c r="N89" s="866">
        <v>25000</v>
      </c>
      <c r="O89" s="169" t="s">
        <v>14960</v>
      </c>
      <c r="P89" s="866">
        <v>25000</v>
      </c>
      <c r="Q89" s="28" t="s">
        <v>15010</v>
      </c>
      <c r="R89" s="28" t="s">
        <v>3015</v>
      </c>
      <c r="S89" s="193" t="s">
        <v>15011</v>
      </c>
      <c r="T89" s="193" t="s">
        <v>15012</v>
      </c>
      <c r="U89" s="193" t="s">
        <v>15013</v>
      </c>
    </row>
    <row r="90" spans="1:21" ht="210">
      <c r="A90" s="870">
        <v>83</v>
      </c>
      <c r="B90" s="28"/>
      <c r="C90" s="866" t="s">
        <v>15014</v>
      </c>
      <c r="D90" s="866" t="s">
        <v>15015</v>
      </c>
      <c r="E90" s="866" t="s">
        <v>15016</v>
      </c>
      <c r="F90" s="169" t="s">
        <v>30</v>
      </c>
      <c r="G90" s="866" t="s">
        <v>1953</v>
      </c>
      <c r="H90" s="866" t="s">
        <v>1957</v>
      </c>
      <c r="I90" s="28" t="s">
        <v>6</v>
      </c>
      <c r="J90" s="866" t="s">
        <v>15017</v>
      </c>
      <c r="K90" s="866" t="s">
        <v>15018</v>
      </c>
      <c r="L90" s="866" t="s">
        <v>14850</v>
      </c>
      <c r="M90" s="866" t="s">
        <v>14005</v>
      </c>
      <c r="N90" s="866">
        <v>400000</v>
      </c>
      <c r="O90" s="169" t="s">
        <v>14960</v>
      </c>
      <c r="P90" s="866">
        <v>400000</v>
      </c>
      <c r="Q90" s="28" t="s">
        <v>15010</v>
      </c>
      <c r="R90" s="28" t="s">
        <v>3004</v>
      </c>
      <c r="S90" s="193" t="s">
        <v>13256</v>
      </c>
      <c r="T90" s="193" t="s">
        <v>13257</v>
      </c>
      <c r="U90" s="193" t="s">
        <v>15019</v>
      </c>
    </row>
    <row r="91" spans="1:21" ht="210">
      <c r="A91" s="870">
        <v>84</v>
      </c>
      <c r="B91" s="28"/>
      <c r="C91" s="866" t="s">
        <v>15020</v>
      </c>
      <c r="D91" s="866" t="s">
        <v>15021</v>
      </c>
      <c r="E91" s="866" t="s">
        <v>15022</v>
      </c>
      <c r="F91" s="169" t="s">
        <v>30</v>
      </c>
      <c r="G91" s="866" t="s">
        <v>1953</v>
      </c>
      <c r="H91" s="866" t="s">
        <v>1954</v>
      </c>
      <c r="I91" s="28" t="s">
        <v>6</v>
      </c>
      <c r="J91" s="866" t="s">
        <v>15023</v>
      </c>
      <c r="K91" s="866" t="s">
        <v>14849</v>
      </c>
      <c r="L91" s="866" t="s">
        <v>15024</v>
      </c>
      <c r="M91" s="866" t="s">
        <v>14007</v>
      </c>
      <c r="N91" s="28">
        <v>45000</v>
      </c>
      <c r="O91" s="169" t="s">
        <v>14960</v>
      </c>
      <c r="P91" s="28">
        <v>45000</v>
      </c>
      <c r="Q91" s="28" t="s">
        <v>15025</v>
      </c>
      <c r="R91" s="28" t="s">
        <v>6714</v>
      </c>
      <c r="S91" s="193" t="s">
        <v>15026</v>
      </c>
      <c r="T91" s="193" t="s">
        <v>15027</v>
      </c>
      <c r="U91" s="193" t="s">
        <v>15028</v>
      </c>
    </row>
  </sheetData>
  <mergeCells count="7">
    <mergeCell ref="A6:B6"/>
    <mergeCell ref="A1:T1"/>
    <mergeCell ref="A2:T2"/>
    <mergeCell ref="A3:R3"/>
    <mergeCell ref="A4:G4"/>
    <mergeCell ref="N5:O5"/>
    <mergeCell ref="Q5:R5"/>
  </mergeCells>
  <hyperlinks>
    <hyperlink ref="E45" r:id="rId1" display="309@4,H.A.R COLONY CHAD DARVAJA JAIPUR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35"/>
  <sheetViews>
    <sheetView workbookViewId="0">
      <selection activeCell="F10" sqref="F10:F21"/>
    </sheetView>
  </sheetViews>
  <sheetFormatPr defaultRowHeight="15"/>
  <sheetData>
    <row r="1" spans="1:28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  <c r="U1" s="1001"/>
      <c r="V1" s="1001"/>
      <c r="W1" s="1001"/>
      <c r="X1" s="1001"/>
      <c r="Y1" s="1001"/>
      <c r="Z1" s="1001"/>
      <c r="AA1" s="211"/>
      <c r="AB1" s="835"/>
    </row>
    <row r="2" spans="1:28" ht="18.75">
      <c r="A2" s="1001" t="s">
        <v>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211"/>
      <c r="AB2" s="835"/>
    </row>
    <row r="3" spans="1:28" ht="18.75">
      <c r="A3" s="1001" t="s">
        <v>1982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1"/>
      <c r="X3" s="1001"/>
      <c r="Y3" s="1001"/>
      <c r="Z3" s="1001"/>
      <c r="AA3" s="211"/>
      <c r="AB3" s="835"/>
    </row>
    <row r="4" spans="1:28" ht="26.25">
      <c r="A4" s="1055" t="s">
        <v>8868</v>
      </c>
      <c r="B4" s="1055"/>
      <c r="C4" s="1055"/>
      <c r="D4" s="1055"/>
      <c r="E4" s="1055"/>
      <c r="F4" s="1055"/>
      <c r="G4" s="1055"/>
      <c r="H4" s="1055"/>
      <c r="I4" s="7"/>
      <c r="J4" s="7"/>
      <c r="K4" s="7"/>
      <c r="L4" s="7"/>
      <c r="M4" s="7"/>
      <c r="N4" s="864"/>
      <c r="O4" s="7"/>
      <c r="P4" s="207"/>
      <c r="Q4" s="7"/>
      <c r="R4" s="244"/>
      <c r="S4" s="245"/>
      <c r="T4" s="198"/>
      <c r="U4" s="386"/>
      <c r="V4" s="386"/>
      <c r="W4" s="386"/>
      <c r="X4" s="246" t="s">
        <v>3318</v>
      </c>
      <c r="Y4" s="386"/>
      <c r="Z4" s="386"/>
      <c r="AA4" s="211"/>
      <c r="AB4" s="835"/>
    </row>
    <row r="5" spans="1:28">
      <c r="A5" s="301" t="s">
        <v>3304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211"/>
      <c r="V5" s="198"/>
      <c r="W5" s="198"/>
      <c r="X5" s="198"/>
      <c r="Y5" s="211"/>
      <c r="Z5" s="198"/>
      <c r="AA5" s="211"/>
      <c r="AB5" s="835"/>
    </row>
    <row r="6" spans="1:28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211"/>
      <c r="V6" s="198"/>
      <c r="W6" s="198"/>
      <c r="X6" s="198" t="s">
        <v>3305</v>
      </c>
      <c r="Y6" s="211"/>
      <c r="Z6" s="198"/>
      <c r="AA6" s="211"/>
      <c r="AB6" s="835"/>
    </row>
    <row r="7" spans="1:28">
      <c r="A7" s="302" t="s">
        <v>3306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87"/>
      <c r="V7" s="302"/>
      <c r="W7" s="302"/>
      <c r="X7" s="302"/>
      <c r="Y7" s="387"/>
      <c r="Z7" s="302"/>
      <c r="AA7" s="211"/>
      <c r="AB7" s="835"/>
    </row>
    <row r="8" spans="1:28">
      <c r="A8" s="1096" t="s">
        <v>1984</v>
      </c>
      <c r="B8" s="1096" t="s">
        <v>1985</v>
      </c>
      <c r="C8" s="1096" t="s">
        <v>3307</v>
      </c>
      <c r="D8" s="1096" t="s">
        <v>3308</v>
      </c>
      <c r="E8" s="1096" t="s">
        <v>9</v>
      </c>
      <c r="F8" s="1096" t="s">
        <v>3309</v>
      </c>
      <c r="G8" s="1097" t="s">
        <v>10887</v>
      </c>
      <c r="H8" s="1096" t="s">
        <v>3310</v>
      </c>
      <c r="I8" s="1096"/>
      <c r="J8" s="1096"/>
      <c r="K8" s="1096"/>
      <c r="L8" s="1096"/>
      <c r="M8" s="1096"/>
      <c r="N8" s="1096"/>
      <c r="O8" s="1096" t="s">
        <v>3311</v>
      </c>
      <c r="P8" s="1096"/>
      <c r="Q8" s="1096" t="s">
        <v>3312</v>
      </c>
      <c r="R8" s="1096"/>
      <c r="S8" s="1096" t="s">
        <v>1996</v>
      </c>
      <c r="T8" s="1096" t="s">
        <v>15029</v>
      </c>
      <c r="U8" s="1096" t="s">
        <v>1995</v>
      </c>
      <c r="V8" s="1096" t="s">
        <v>1997</v>
      </c>
      <c r="W8" s="1096" t="s">
        <v>1996</v>
      </c>
      <c r="X8" s="1096" t="s">
        <v>15029</v>
      </c>
      <c r="Y8" s="1096" t="s">
        <v>1995</v>
      </c>
      <c r="Z8" s="1096" t="s">
        <v>6811</v>
      </c>
      <c r="AA8" s="1099" t="s">
        <v>6812</v>
      </c>
      <c r="AB8" s="1100" t="s">
        <v>8870</v>
      </c>
    </row>
    <row r="9" spans="1:28" ht="34.5" customHeight="1">
      <c r="A9" s="1096"/>
      <c r="B9" s="1096"/>
      <c r="C9" s="1096"/>
      <c r="D9" s="1096"/>
      <c r="E9" s="1096"/>
      <c r="F9" s="1096"/>
      <c r="G9" s="1098"/>
      <c r="H9" s="878" t="s">
        <v>6808</v>
      </c>
      <c r="I9" s="878" t="s">
        <v>3313</v>
      </c>
      <c r="J9" s="878" t="s">
        <v>3314</v>
      </c>
      <c r="K9" s="878" t="s">
        <v>6809</v>
      </c>
      <c r="L9" s="878" t="s">
        <v>3315</v>
      </c>
      <c r="M9" s="878" t="s">
        <v>8871</v>
      </c>
      <c r="N9" s="878" t="s">
        <v>3316</v>
      </c>
      <c r="O9" s="878" t="s">
        <v>32</v>
      </c>
      <c r="P9" s="878" t="s">
        <v>41</v>
      </c>
      <c r="Q9" s="878" t="s">
        <v>5</v>
      </c>
      <c r="R9" s="878" t="s">
        <v>6</v>
      </c>
      <c r="S9" s="1096"/>
      <c r="T9" s="1096"/>
      <c r="U9" s="1096"/>
      <c r="V9" s="1096"/>
      <c r="W9" s="1096"/>
      <c r="X9" s="1096"/>
      <c r="Y9" s="1096"/>
      <c r="Z9" s="1096"/>
      <c r="AA9" s="1099"/>
      <c r="AB9" s="1100"/>
    </row>
    <row r="10" spans="1:28" ht="24">
      <c r="A10" s="1101">
        <v>1</v>
      </c>
      <c r="B10" s="1101"/>
      <c r="C10" s="1103" t="s">
        <v>10876</v>
      </c>
      <c r="D10" s="1103" t="s">
        <v>10877</v>
      </c>
      <c r="E10" s="1101" t="s">
        <v>30</v>
      </c>
      <c r="F10" s="1101">
        <v>12</v>
      </c>
      <c r="G10" s="879" t="s">
        <v>13994</v>
      </c>
      <c r="H10" s="880">
        <v>1</v>
      </c>
      <c r="I10" s="443">
        <v>0</v>
      </c>
      <c r="J10" s="443">
        <v>0</v>
      </c>
      <c r="K10" s="443">
        <v>0</v>
      </c>
      <c r="L10" s="443">
        <v>0</v>
      </c>
      <c r="M10" s="443">
        <v>0</v>
      </c>
      <c r="N10" s="443">
        <v>0</v>
      </c>
      <c r="O10" s="443">
        <v>0</v>
      </c>
      <c r="P10" s="443">
        <v>1</v>
      </c>
      <c r="Q10" s="443">
        <v>0</v>
      </c>
      <c r="R10" s="443">
        <v>1</v>
      </c>
      <c r="S10" s="443">
        <v>540000</v>
      </c>
      <c r="T10" s="443">
        <v>145800</v>
      </c>
      <c r="U10" s="1101" t="s">
        <v>10878</v>
      </c>
      <c r="V10" s="1101">
        <v>20</v>
      </c>
      <c r="W10" s="443">
        <v>162000</v>
      </c>
      <c r="X10" s="443">
        <v>145800</v>
      </c>
      <c r="Y10" s="1101" t="s">
        <v>14683</v>
      </c>
      <c r="Z10" s="1106" t="s">
        <v>10880</v>
      </c>
      <c r="AA10" s="881" t="s">
        <v>15030</v>
      </c>
      <c r="AB10" s="881" t="s">
        <v>15031</v>
      </c>
    </row>
    <row r="11" spans="1:28" ht="24">
      <c r="A11" s="1102"/>
      <c r="B11" s="1102"/>
      <c r="C11" s="1104"/>
      <c r="D11" s="1104"/>
      <c r="E11" s="1102"/>
      <c r="F11" s="1102"/>
      <c r="G11" s="879" t="s">
        <v>7369</v>
      </c>
      <c r="H11" s="880">
        <v>1</v>
      </c>
      <c r="I11" s="443">
        <v>0</v>
      </c>
      <c r="J11" s="443">
        <v>0</v>
      </c>
      <c r="K11" s="443">
        <v>0</v>
      </c>
      <c r="L11" s="443">
        <v>0</v>
      </c>
      <c r="M11" s="443">
        <v>0</v>
      </c>
      <c r="N11" s="443">
        <v>0</v>
      </c>
      <c r="O11" s="443">
        <v>0</v>
      </c>
      <c r="P11" s="443">
        <v>1</v>
      </c>
      <c r="Q11" s="443">
        <v>0</v>
      </c>
      <c r="R11" s="443">
        <v>1</v>
      </c>
      <c r="S11" s="443">
        <v>0</v>
      </c>
      <c r="T11" s="443">
        <v>0</v>
      </c>
      <c r="U11" s="1102"/>
      <c r="V11" s="1102"/>
      <c r="W11" s="443">
        <v>0</v>
      </c>
      <c r="X11" s="443">
        <v>0</v>
      </c>
      <c r="Y11" s="1102"/>
      <c r="Z11" s="1107"/>
      <c r="AA11" s="881" t="s">
        <v>15032</v>
      </c>
      <c r="AB11" s="881" t="s">
        <v>15033</v>
      </c>
    </row>
    <row r="12" spans="1:28" ht="24">
      <c r="A12" s="1102"/>
      <c r="B12" s="1102"/>
      <c r="C12" s="1104"/>
      <c r="D12" s="1104"/>
      <c r="E12" s="1102"/>
      <c r="F12" s="1102"/>
      <c r="G12" s="879" t="s">
        <v>15034</v>
      </c>
      <c r="H12" s="880">
        <v>1</v>
      </c>
      <c r="I12" s="443">
        <v>0</v>
      </c>
      <c r="J12" s="443">
        <v>0</v>
      </c>
      <c r="K12" s="443">
        <v>0</v>
      </c>
      <c r="L12" s="443">
        <v>0</v>
      </c>
      <c r="M12" s="443">
        <v>0</v>
      </c>
      <c r="N12" s="443">
        <v>0</v>
      </c>
      <c r="O12" s="443">
        <v>0</v>
      </c>
      <c r="P12" s="443">
        <v>1</v>
      </c>
      <c r="Q12" s="443">
        <v>0</v>
      </c>
      <c r="R12" s="443">
        <v>1</v>
      </c>
      <c r="S12" s="443">
        <v>0</v>
      </c>
      <c r="T12" s="443">
        <v>0</v>
      </c>
      <c r="U12" s="1102"/>
      <c r="V12" s="1102"/>
      <c r="W12" s="443">
        <v>0</v>
      </c>
      <c r="X12" s="443">
        <v>0</v>
      </c>
      <c r="Y12" s="1102"/>
      <c r="Z12" s="1107"/>
      <c r="AA12" s="881" t="s">
        <v>15035</v>
      </c>
      <c r="AB12" s="881" t="s">
        <v>15036</v>
      </c>
    </row>
    <row r="13" spans="1:28" ht="24">
      <c r="A13" s="1102"/>
      <c r="B13" s="1102"/>
      <c r="C13" s="1104"/>
      <c r="D13" s="1104"/>
      <c r="E13" s="1102"/>
      <c r="F13" s="1102"/>
      <c r="G13" s="879" t="s">
        <v>15037</v>
      </c>
      <c r="H13" s="880">
        <v>1</v>
      </c>
      <c r="I13" s="443">
        <v>0</v>
      </c>
      <c r="J13" s="443">
        <v>0</v>
      </c>
      <c r="K13" s="443">
        <v>0</v>
      </c>
      <c r="L13" s="443">
        <v>0</v>
      </c>
      <c r="M13" s="443">
        <v>0</v>
      </c>
      <c r="N13" s="443">
        <v>0</v>
      </c>
      <c r="O13" s="443">
        <v>0</v>
      </c>
      <c r="P13" s="443">
        <v>1</v>
      </c>
      <c r="Q13" s="443">
        <v>0</v>
      </c>
      <c r="R13" s="443">
        <v>1</v>
      </c>
      <c r="S13" s="443">
        <v>0</v>
      </c>
      <c r="T13" s="443">
        <v>0</v>
      </c>
      <c r="U13" s="1102"/>
      <c r="V13" s="1102"/>
      <c r="W13" s="443">
        <v>0</v>
      </c>
      <c r="X13" s="443">
        <v>0</v>
      </c>
      <c r="Y13" s="1102"/>
      <c r="Z13" s="1107"/>
      <c r="AA13" s="881" t="s">
        <v>13918</v>
      </c>
      <c r="AB13" s="881" t="s">
        <v>15038</v>
      </c>
    </row>
    <row r="14" spans="1:28" ht="24">
      <c r="A14" s="1102"/>
      <c r="B14" s="1102"/>
      <c r="C14" s="1104"/>
      <c r="D14" s="1104"/>
      <c r="E14" s="1102"/>
      <c r="F14" s="1102"/>
      <c r="G14" s="879" t="s">
        <v>13990</v>
      </c>
      <c r="H14" s="880">
        <v>1</v>
      </c>
      <c r="I14" s="443">
        <v>0</v>
      </c>
      <c r="J14" s="443">
        <v>0</v>
      </c>
      <c r="K14" s="443">
        <v>0</v>
      </c>
      <c r="L14" s="443">
        <v>0</v>
      </c>
      <c r="M14" s="443">
        <v>0</v>
      </c>
      <c r="N14" s="443">
        <v>0</v>
      </c>
      <c r="O14" s="443">
        <v>0</v>
      </c>
      <c r="P14" s="443">
        <v>1</v>
      </c>
      <c r="Q14" s="443">
        <v>0</v>
      </c>
      <c r="R14" s="443">
        <v>1</v>
      </c>
      <c r="S14" s="443">
        <v>0</v>
      </c>
      <c r="T14" s="443">
        <v>0</v>
      </c>
      <c r="U14" s="1102"/>
      <c r="V14" s="1102"/>
      <c r="W14" s="443">
        <v>0</v>
      </c>
      <c r="X14" s="443">
        <v>0</v>
      </c>
      <c r="Y14" s="1102"/>
      <c r="Z14" s="1107"/>
      <c r="AA14" s="881" t="s">
        <v>15039</v>
      </c>
      <c r="AB14" s="881" t="s">
        <v>15040</v>
      </c>
    </row>
    <row r="15" spans="1:28" ht="24">
      <c r="A15" s="1102"/>
      <c r="B15" s="1102"/>
      <c r="C15" s="1104"/>
      <c r="D15" s="1104"/>
      <c r="E15" s="1102"/>
      <c r="F15" s="1102"/>
      <c r="G15" s="879" t="s">
        <v>12528</v>
      </c>
      <c r="H15" s="880">
        <v>1</v>
      </c>
      <c r="I15" s="443">
        <v>0</v>
      </c>
      <c r="J15" s="443">
        <v>0</v>
      </c>
      <c r="K15" s="443">
        <v>0</v>
      </c>
      <c r="L15" s="443">
        <v>0</v>
      </c>
      <c r="M15" s="443">
        <v>0</v>
      </c>
      <c r="N15" s="443">
        <v>0</v>
      </c>
      <c r="O15" s="443">
        <v>0</v>
      </c>
      <c r="P15" s="443">
        <v>1</v>
      </c>
      <c r="Q15" s="443">
        <v>0</v>
      </c>
      <c r="R15" s="443">
        <v>1</v>
      </c>
      <c r="S15" s="443">
        <v>0</v>
      </c>
      <c r="T15" s="443">
        <v>0</v>
      </c>
      <c r="U15" s="1102"/>
      <c r="V15" s="1102"/>
      <c r="W15" s="443">
        <v>0</v>
      </c>
      <c r="X15" s="443">
        <v>0</v>
      </c>
      <c r="Y15" s="1102"/>
      <c r="Z15" s="1107"/>
      <c r="AA15" s="881" t="s">
        <v>15041</v>
      </c>
      <c r="AB15" s="881" t="s">
        <v>15042</v>
      </c>
    </row>
    <row r="16" spans="1:28" ht="24">
      <c r="A16" s="1102"/>
      <c r="B16" s="1102"/>
      <c r="C16" s="1104"/>
      <c r="D16" s="1104"/>
      <c r="E16" s="1102"/>
      <c r="F16" s="1102"/>
      <c r="G16" s="879" t="s">
        <v>15043</v>
      </c>
      <c r="H16" s="880">
        <v>1</v>
      </c>
      <c r="I16" s="443">
        <v>0</v>
      </c>
      <c r="J16" s="443">
        <v>0</v>
      </c>
      <c r="K16" s="443">
        <v>0</v>
      </c>
      <c r="L16" s="443">
        <v>0</v>
      </c>
      <c r="M16" s="443">
        <v>0</v>
      </c>
      <c r="N16" s="443">
        <v>0</v>
      </c>
      <c r="O16" s="443">
        <v>0</v>
      </c>
      <c r="P16" s="443">
        <v>1</v>
      </c>
      <c r="Q16" s="443">
        <v>0</v>
      </c>
      <c r="R16" s="443">
        <v>1</v>
      </c>
      <c r="S16" s="443">
        <v>0</v>
      </c>
      <c r="T16" s="443">
        <v>0</v>
      </c>
      <c r="U16" s="1102"/>
      <c r="V16" s="1102"/>
      <c r="W16" s="443">
        <v>0</v>
      </c>
      <c r="X16" s="443">
        <v>0</v>
      </c>
      <c r="Y16" s="1102"/>
      <c r="Z16" s="1107"/>
      <c r="AA16" s="881" t="s">
        <v>15044</v>
      </c>
      <c r="AB16" s="881" t="s">
        <v>15045</v>
      </c>
    </row>
    <row r="17" spans="1:28" ht="24">
      <c r="A17" s="1102"/>
      <c r="B17" s="1102"/>
      <c r="C17" s="1104"/>
      <c r="D17" s="1104"/>
      <c r="E17" s="1102"/>
      <c r="F17" s="1102"/>
      <c r="G17" s="879" t="s">
        <v>13995</v>
      </c>
      <c r="H17" s="880">
        <v>1</v>
      </c>
      <c r="I17" s="443">
        <v>0</v>
      </c>
      <c r="J17" s="443">
        <v>0</v>
      </c>
      <c r="K17" s="443">
        <v>0</v>
      </c>
      <c r="L17" s="443">
        <v>0</v>
      </c>
      <c r="M17" s="443">
        <v>0</v>
      </c>
      <c r="N17" s="443">
        <v>0</v>
      </c>
      <c r="O17" s="443">
        <v>0</v>
      </c>
      <c r="P17" s="443">
        <v>1</v>
      </c>
      <c r="Q17" s="443">
        <v>0</v>
      </c>
      <c r="R17" s="443">
        <v>1</v>
      </c>
      <c r="S17" s="443">
        <v>0</v>
      </c>
      <c r="T17" s="443">
        <v>0</v>
      </c>
      <c r="U17" s="1102"/>
      <c r="V17" s="1102"/>
      <c r="W17" s="443">
        <v>0</v>
      </c>
      <c r="X17" s="443">
        <v>0</v>
      </c>
      <c r="Y17" s="1102"/>
      <c r="Z17" s="1107"/>
      <c r="AA17" s="881" t="s">
        <v>15046</v>
      </c>
      <c r="AB17" s="881" t="s">
        <v>15047</v>
      </c>
    </row>
    <row r="18" spans="1:28" ht="24">
      <c r="A18" s="1102"/>
      <c r="B18" s="1102"/>
      <c r="C18" s="1104"/>
      <c r="D18" s="1104"/>
      <c r="E18" s="1102"/>
      <c r="F18" s="1102"/>
      <c r="G18" s="879" t="s">
        <v>10924</v>
      </c>
      <c r="H18" s="880">
        <v>1</v>
      </c>
      <c r="I18" s="443">
        <v>0</v>
      </c>
      <c r="J18" s="443">
        <v>0</v>
      </c>
      <c r="K18" s="443">
        <v>0</v>
      </c>
      <c r="L18" s="443">
        <v>0</v>
      </c>
      <c r="M18" s="443">
        <v>0</v>
      </c>
      <c r="N18" s="443">
        <v>0</v>
      </c>
      <c r="O18" s="443">
        <v>0</v>
      </c>
      <c r="P18" s="443">
        <v>1</v>
      </c>
      <c r="Q18" s="443">
        <v>0</v>
      </c>
      <c r="R18" s="443">
        <v>1</v>
      </c>
      <c r="S18" s="443">
        <v>0</v>
      </c>
      <c r="T18" s="443">
        <v>0</v>
      </c>
      <c r="U18" s="1102"/>
      <c r="V18" s="1102"/>
      <c r="W18" s="443">
        <v>0</v>
      </c>
      <c r="X18" s="443">
        <v>0</v>
      </c>
      <c r="Y18" s="1102"/>
      <c r="Z18" s="1107"/>
      <c r="AA18" s="881" t="s">
        <v>15048</v>
      </c>
      <c r="AB18" s="881" t="s">
        <v>15049</v>
      </c>
    </row>
    <row r="19" spans="1:28" ht="24">
      <c r="A19" s="1102"/>
      <c r="B19" s="1102"/>
      <c r="C19" s="1104"/>
      <c r="D19" s="1104"/>
      <c r="E19" s="1102"/>
      <c r="F19" s="1102"/>
      <c r="G19" s="879" t="s">
        <v>15050</v>
      </c>
      <c r="H19" s="880">
        <v>1</v>
      </c>
      <c r="I19" s="443">
        <v>0</v>
      </c>
      <c r="J19" s="443">
        <v>0</v>
      </c>
      <c r="K19" s="443">
        <v>0</v>
      </c>
      <c r="L19" s="443">
        <v>0</v>
      </c>
      <c r="M19" s="443">
        <v>0</v>
      </c>
      <c r="N19" s="443">
        <v>0</v>
      </c>
      <c r="O19" s="443">
        <v>0</v>
      </c>
      <c r="P19" s="443">
        <v>1</v>
      </c>
      <c r="Q19" s="443">
        <v>0</v>
      </c>
      <c r="R19" s="443">
        <v>1</v>
      </c>
      <c r="S19" s="443">
        <v>0</v>
      </c>
      <c r="T19" s="443">
        <v>0</v>
      </c>
      <c r="U19" s="1102"/>
      <c r="V19" s="1102"/>
      <c r="W19" s="443">
        <v>0</v>
      </c>
      <c r="X19" s="443">
        <v>0</v>
      </c>
      <c r="Y19" s="1102"/>
      <c r="Z19" s="1107"/>
      <c r="AA19" s="881" t="s">
        <v>15051</v>
      </c>
      <c r="AB19" s="881" t="s">
        <v>15052</v>
      </c>
    </row>
    <row r="20" spans="1:28" ht="24">
      <c r="A20" s="1102"/>
      <c r="B20" s="1102"/>
      <c r="C20" s="1104"/>
      <c r="D20" s="1104"/>
      <c r="E20" s="1102"/>
      <c r="F20" s="1102"/>
      <c r="G20" s="882" t="s">
        <v>14846</v>
      </c>
      <c r="H20" s="880">
        <v>1</v>
      </c>
      <c r="I20" s="883">
        <v>0</v>
      </c>
      <c r="J20" s="883">
        <v>0</v>
      </c>
      <c r="K20" s="883">
        <v>0</v>
      </c>
      <c r="L20" s="883">
        <v>0</v>
      </c>
      <c r="M20" s="883">
        <v>0</v>
      </c>
      <c r="N20" s="883">
        <v>0</v>
      </c>
      <c r="O20" s="883">
        <v>0</v>
      </c>
      <c r="P20" s="883">
        <v>0</v>
      </c>
      <c r="Q20" s="883">
        <v>0</v>
      </c>
      <c r="R20" s="883">
        <v>0</v>
      </c>
      <c r="S20" s="883">
        <v>0</v>
      </c>
      <c r="T20" s="883">
        <v>0</v>
      </c>
      <c r="U20" s="1102"/>
      <c r="V20" s="1102"/>
      <c r="W20" s="883"/>
      <c r="X20" s="883"/>
      <c r="Y20" s="1102"/>
      <c r="Z20" s="1107"/>
      <c r="AA20" s="884" t="s">
        <v>15053</v>
      </c>
      <c r="AB20" s="884" t="s">
        <v>15054</v>
      </c>
    </row>
    <row r="21" spans="1:28" ht="24">
      <c r="A21" s="1102"/>
      <c r="B21" s="1102"/>
      <c r="C21" s="1105"/>
      <c r="D21" s="1105"/>
      <c r="E21" s="1102"/>
      <c r="F21" s="1102"/>
      <c r="G21" s="882" t="s">
        <v>15055</v>
      </c>
      <c r="H21" s="880">
        <v>1</v>
      </c>
      <c r="I21" s="883">
        <v>0</v>
      </c>
      <c r="J21" s="883">
        <v>0</v>
      </c>
      <c r="K21" s="883">
        <v>0</v>
      </c>
      <c r="L21" s="883">
        <v>0</v>
      </c>
      <c r="M21" s="883">
        <v>0</v>
      </c>
      <c r="N21" s="883">
        <v>0</v>
      </c>
      <c r="O21" s="883">
        <v>0</v>
      </c>
      <c r="P21" s="883">
        <v>1</v>
      </c>
      <c r="Q21" s="883">
        <v>0</v>
      </c>
      <c r="R21" s="883">
        <v>1</v>
      </c>
      <c r="S21" s="883">
        <v>0</v>
      </c>
      <c r="T21" s="883">
        <v>0</v>
      </c>
      <c r="U21" s="1102"/>
      <c r="V21" s="1102"/>
      <c r="W21" s="883">
        <v>0</v>
      </c>
      <c r="X21" s="883">
        <v>0</v>
      </c>
      <c r="Y21" s="1102"/>
      <c r="Z21" s="1108"/>
      <c r="AA21" s="884" t="s">
        <v>15056</v>
      </c>
      <c r="AB21" s="884" t="s">
        <v>15057</v>
      </c>
    </row>
    <row r="22" spans="1:28" ht="24">
      <c r="A22" s="1101">
        <v>2</v>
      </c>
      <c r="B22" s="1101"/>
      <c r="C22" s="1103" t="s">
        <v>10911</v>
      </c>
      <c r="D22" s="1109" t="s">
        <v>10912</v>
      </c>
      <c r="E22" s="1101" t="s">
        <v>30</v>
      </c>
      <c r="F22" s="1101">
        <v>8</v>
      </c>
      <c r="G22" s="879" t="s">
        <v>10913</v>
      </c>
      <c r="H22" s="443">
        <v>1</v>
      </c>
      <c r="I22" s="443">
        <v>0</v>
      </c>
      <c r="J22" s="443">
        <v>0</v>
      </c>
      <c r="K22" s="443">
        <v>0</v>
      </c>
      <c r="L22" s="443">
        <v>0</v>
      </c>
      <c r="M22" s="443">
        <v>0</v>
      </c>
      <c r="N22" s="443">
        <v>0</v>
      </c>
      <c r="O22" s="443">
        <v>0</v>
      </c>
      <c r="P22" s="443">
        <v>1</v>
      </c>
      <c r="Q22" s="443">
        <v>0</v>
      </c>
      <c r="R22" s="443">
        <v>1</v>
      </c>
      <c r="S22" s="443">
        <v>360000</v>
      </c>
      <c r="T22" s="443">
        <v>97200</v>
      </c>
      <c r="U22" s="1101" t="s">
        <v>7721</v>
      </c>
      <c r="V22" s="1101">
        <v>20</v>
      </c>
      <c r="W22" s="443">
        <v>108000</v>
      </c>
      <c r="X22" s="443">
        <v>97200</v>
      </c>
      <c r="Y22" s="1101" t="s">
        <v>14683</v>
      </c>
      <c r="Z22" s="1111" t="s">
        <v>10914</v>
      </c>
      <c r="AA22" s="881" t="s">
        <v>10915</v>
      </c>
      <c r="AB22" s="881" t="s">
        <v>15058</v>
      </c>
    </row>
    <row r="23" spans="1:28" ht="24">
      <c r="A23" s="1102"/>
      <c r="B23" s="1102"/>
      <c r="C23" s="1104"/>
      <c r="D23" s="1110"/>
      <c r="E23" s="1102"/>
      <c r="F23" s="1102"/>
      <c r="G23" s="879" t="s">
        <v>10897</v>
      </c>
      <c r="H23" s="443">
        <v>1</v>
      </c>
      <c r="I23" s="443">
        <v>10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1</v>
      </c>
      <c r="Q23" s="443">
        <v>0</v>
      </c>
      <c r="R23" s="443">
        <v>1</v>
      </c>
      <c r="S23" s="443">
        <v>0</v>
      </c>
      <c r="T23" s="443">
        <v>0</v>
      </c>
      <c r="U23" s="1102"/>
      <c r="V23" s="1102"/>
      <c r="W23" s="443">
        <v>0</v>
      </c>
      <c r="X23" s="443">
        <v>0</v>
      </c>
      <c r="Y23" s="1102"/>
      <c r="Z23" s="1112"/>
      <c r="AA23" s="881" t="s">
        <v>7870</v>
      </c>
      <c r="AB23" s="881" t="s">
        <v>15059</v>
      </c>
    </row>
    <row r="24" spans="1:28" ht="24">
      <c r="A24" s="1102"/>
      <c r="B24" s="1102"/>
      <c r="C24" s="1104"/>
      <c r="D24" s="1110"/>
      <c r="E24" s="1102"/>
      <c r="F24" s="1102"/>
      <c r="G24" s="879" t="s">
        <v>10916</v>
      </c>
      <c r="H24" s="443">
        <v>1</v>
      </c>
      <c r="I24" s="443">
        <v>0</v>
      </c>
      <c r="J24" s="443">
        <v>0</v>
      </c>
      <c r="K24" s="443">
        <v>0</v>
      </c>
      <c r="L24" s="443">
        <v>0</v>
      </c>
      <c r="M24" s="443">
        <v>0</v>
      </c>
      <c r="N24" s="443">
        <v>0</v>
      </c>
      <c r="O24" s="443">
        <v>0</v>
      </c>
      <c r="P24" s="443">
        <v>1</v>
      </c>
      <c r="Q24" s="443">
        <v>0</v>
      </c>
      <c r="R24" s="443">
        <v>1</v>
      </c>
      <c r="S24" s="443">
        <v>0</v>
      </c>
      <c r="T24" s="443">
        <v>0</v>
      </c>
      <c r="U24" s="1102"/>
      <c r="V24" s="1102"/>
      <c r="W24" s="443">
        <v>0</v>
      </c>
      <c r="X24" s="443">
        <v>0</v>
      </c>
      <c r="Y24" s="1102"/>
      <c r="Z24" s="1112"/>
      <c r="AA24" s="881" t="s">
        <v>10917</v>
      </c>
      <c r="AB24" s="881" t="s">
        <v>15060</v>
      </c>
    </row>
    <row r="25" spans="1:28" ht="24">
      <c r="A25" s="1102"/>
      <c r="B25" s="1102"/>
      <c r="C25" s="1104"/>
      <c r="D25" s="1110"/>
      <c r="E25" s="1102"/>
      <c r="F25" s="1102"/>
      <c r="G25" s="879" t="s">
        <v>10918</v>
      </c>
      <c r="H25" s="443">
        <v>1</v>
      </c>
      <c r="I25" s="443">
        <v>0</v>
      </c>
      <c r="J25" s="443">
        <v>0</v>
      </c>
      <c r="K25" s="443">
        <v>0</v>
      </c>
      <c r="L25" s="443">
        <v>0</v>
      </c>
      <c r="M25" s="443">
        <v>0</v>
      </c>
      <c r="N25" s="443">
        <v>0</v>
      </c>
      <c r="O25" s="443">
        <v>0</v>
      </c>
      <c r="P25" s="443">
        <v>1</v>
      </c>
      <c r="Q25" s="443">
        <v>0</v>
      </c>
      <c r="R25" s="443">
        <v>1</v>
      </c>
      <c r="S25" s="443">
        <v>0</v>
      </c>
      <c r="T25" s="443">
        <v>0</v>
      </c>
      <c r="U25" s="1102"/>
      <c r="V25" s="1102"/>
      <c r="W25" s="443">
        <v>0</v>
      </c>
      <c r="X25" s="443">
        <v>0</v>
      </c>
      <c r="Y25" s="1102"/>
      <c r="Z25" s="1112"/>
      <c r="AA25" s="881" t="s">
        <v>10919</v>
      </c>
      <c r="AB25" s="881" t="s">
        <v>15061</v>
      </c>
    </row>
    <row r="26" spans="1:28" ht="24">
      <c r="A26" s="1102"/>
      <c r="B26" s="1102"/>
      <c r="C26" s="1104"/>
      <c r="D26" s="1110"/>
      <c r="E26" s="1102"/>
      <c r="F26" s="1102"/>
      <c r="G26" s="879" t="s">
        <v>10920</v>
      </c>
      <c r="H26" s="443">
        <v>1</v>
      </c>
      <c r="I26" s="443">
        <v>0</v>
      </c>
      <c r="J26" s="443">
        <v>0</v>
      </c>
      <c r="K26" s="443">
        <v>0</v>
      </c>
      <c r="L26" s="443">
        <v>0</v>
      </c>
      <c r="M26" s="443">
        <v>0</v>
      </c>
      <c r="N26" s="443">
        <v>0</v>
      </c>
      <c r="O26" s="443">
        <v>0</v>
      </c>
      <c r="P26" s="443">
        <v>1</v>
      </c>
      <c r="Q26" s="443">
        <v>0</v>
      </c>
      <c r="R26" s="443">
        <v>1</v>
      </c>
      <c r="S26" s="443">
        <v>0</v>
      </c>
      <c r="T26" s="443">
        <v>0</v>
      </c>
      <c r="U26" s="1102"/>
      <c r="V26" s="1102"/>
      <c r="W26" s="443">
        <v>0</v>
      </c>
      <c r="X26" s="443">
        <v>0</v>
      </c>
      <c r="Y26" s="1102"/>
      <c r="Z26" s="1112"/>
      <c r="AA26" s="881" t="s">
        <v>10921</v>
      </c>
      <c r="AB26" s="881" t="s">
        <v>15062</v>
      </c>
    </row>
    <row r="27" spans="1:28" ht="24">
      <c r="A27" s="1102"/>
      <c r="B27" s="1102"/>
      <c r="C27" s="1104"/>
      <c r="D27" s="1110"/>
      <c r="E27" s="1102"/>
      <c r="F27" s="1102"/>
      <c r="G27" s="879" t="s">
        <v>10922</v>
      </c>
      <c r="H27" s="443">
        <v>1</v>
      </c>
      <c r="I27" s="443">
        <v>0</v>
      </c>
      <c r="J27" s="443">
        <v>0</v>
      </c>
      <c r="K27" s="443">
        <v>0</v>
      </c>
      <c r="L27" s="443">
        <v>0</v>
      </c>
      <c r="M27" s="443">
        <v>0</v>
      </c>
      <c r="N27" s="443">
        <v>0</v>
      </c>
      <c r="O27" s="443">
        <v>0</v>
      </c>
      <c r="P27" s="443">
        <v>1</v>
      </c>
      <c r="Q27" s="443">
        <v>0</v>
      </c>
      <c r="R27" s="443">
        <v>1</v>
      </c>
      <c r="S27" s="443">
        <v>0</v>
      </c>
      <c r="T27" s="443">
        <v>0</v>
      </c>
      <c r="U27" s="1102"/>
      <c r="V27" s="1102"/>
      <c r="W27" s="443">
        <v>0</v>
      </c>
      <c r="X27" s="443">
        <v>0</v>
      </c>
      <c r="Y27" s="1102"/>
      <c r="Z27" s="1112"/>
      <c r="AA27" s="881" t="s">
        <v>10923</v>
      </c>
      <c r="AB27" s="881" t="s">
        <v>15063</v>
      </c>
    </row>
    <row r="28" spans="1:28" ht="24">
      <c r="A28" s="1102"/>
      <c r="B28" s="1102"/>
      <c r="C28" s="1104"/>
      <c r="D28" s="1110"/>
      <c r="E28" s="1102"/>
      <c r="F28" s="1102"/>
      <c r="G28" s="879" t="s">
        <v>10924</v>
      </c>
      <c r="H28" s="443">
        <v>1</v>
      </c>
      <c r="I28" s="443">
        <v>0</v>
      </c>
      <c r="J28" s="443">
        <v>0</v>
      </c>
      <c r="K28" s="443">
        <v>0</v>
      </c>
      <c r="L28" s="443">
        <v>0</v>
      </c>
      <c r="M28" s="443">
        <v>0</v>
      </c>
      <c r="N28" s="443">
        <v>0</v>
      </c>
      <c r="O28" s="443">
        <v>0</v>
      </c>
      <c r="P28" s="443">
        <v>1</v>
      </c>
      <c r="Q28" s="443">
        <v>0</v>
      </c>
      <c r="R28" s="443">
        <v>1</v>
      </c>
      <c r="S28" s="443">
        <v>0</v>
      </c>
      <c r="T28" s="443">
        <v>0</v>
      </c>
      <c r="U28" s="1102"/>
      <c r="V28" s="1102"/>
      <c r="W28" s="443">
        <v>0</v>
      </c>
      <c r="X28" s="443">
        <v>0</v>
      </c>
      <c r="Y28" s="1102"/>
      <c r="Z28" s="1112"/>
      <c r="AA28" s="881" t="s">
        <v>10925</v>
      </c>
      <c r="AB28" s="881" t="s">
        <v>15064</v>
      </c>
    </row>
    <row r="29" spans="1:28" ht="24">
      <c r="A29" s="1102"/>
      <c r="B29" s="1102"/>
      <c r="C29" s="1104"/>
      <c r="D29" s="1110"/>
      <c r="E29" s="1102"/>
      <c r="F29" s="1102"/>
      <c r="G29" s="879" t="s">
        <v>7092</v>
      </c>
      <c r="H29" s="443">
        <v>1</v>
      </c>
      <c r="I29" s="443">
        <v>0</v>
      </c>
      <c r="J29" s="443">
        <v>0</v>
      </c>
      <c r="K29" s="443">
        <v>0</v>
      </c>
      <c r="L29" s="443">
        <v>0</v>
      </c>
      <c r="M29" s="443">
        <v>0</v>
      </c>
      <c r="N29" s="443">
        <v>0</v>
      </c>
      <c r="O29" s="443">
        <v>0</v>
      </c>
      <c r="P29" s="443">
        <v>1</v>
      </c>
      <c r="Q29" s="443">
        <v>0</v>
      </c>
      <c r="R29" s="443">
        <v>1</v>
      </c>
      <c r="S29" s="443">
        <v>0</v>
      </c>
      <c r="T29" s="443">
        <v>0</v>
      </c>
      <c r="U29" s="1102"/>
      <c r="V29" s="1102"/>
      <c r="W29" s="443">
        <v>0</v>
      </c>
      <c r="X29" s="443">
        <v>0</v>
      </c>
      <c r="Y29" s="1102"/>
      <c r="Z29" s="1112"/>
      <c r="AA29" s="881" t="s">
        <v>10926</v>
      </c>
      <c r="AB29" s="881" t="s">
        <v>15065</v>
      </c>
    </row>
    <row r="30" spans="1:28" ht="24">
      <c r="A30" s="1101">
        <v>3</v>
      </c>
      <c r="B30" s="1101"/>
      <c r="C30" s="1103" t="s">
        <v>10911</v>
      </c>
      <c r="D30" s="1103" t="s">
        <v>10927</v>
      </c>
      <c r="E30" s="1101" t="s">
        <v>30</v>
      </c>
      <c r="F30" s="1101">
        <v>6</v>
      </c>
      <c r="G30" s="879" t="s">
        <v>10928</v>
      </c>
      <c r="H30" s="443">
        <v>1</v>
      </c>
      <c r="I30" s="443">
        <v>0</v>
      </c>
      <c r="J30" s="443">
        <v>0</v>
      </c>
      <c r="K30" s="443">
        <v>0</v>
      </c>
      <c r="L30" s="443">
        <v>0</v>
      </c>
      <c r="M30" s="443">
        <v>0</v>
      </c>
      <c r="N30" s="443">
        <v>0</v>
      </c>
      <c r="O30" s="443">
        <v>0</v>
      </c>
      <c r="P30" s="443">
        <v>1</v>
      </c>
      <c r="Q30" s="443">
        <v>0</v>
      </c>
      <c r="R30" s="443">
        <v>1</v>
      </c>
      <c r="S30" s="443">
        <v>270000</v>
      </c>
      <c r="T30" s="443">
        <v>72900</v>
      </c>
      <c r="U30" s="1101" t="s">
        <v>10423</v>
      </c>
      <c r="V30" s="1101">
        <v>20</v>
      </c>
      <c r="W30" s="443">
        <v>81000</v>
      </c>
      <c r="X30" s="443">
        <v>72900</v>
      </c>
      <c r="Y30" s="1101" t="s">
        <v>10929</v>
      </c>
      <c r="Z30" s="1106" t="s">
        <v>10930</v>
      </c>
      <c r="AA30" s="881" t="s">
        <v>10931</v>
      </c>
      <c r="AB30" s="881" t="s">
        <v>15066</v>
      </c>
    </row>
    <row r="31" spans="1:28" ht="24">
      <c r="A31" s="1102"/>
      <c r="B31" s="1102"/>
      <c r="C31" s="1104"/>
      <c r="D31" s="1104"/>
      <c r="E31" s="1102"/>
      <c r="F31" s="1102"/>
      <c r="G31" s="879" t="s">
        <v>10932</v>
      </c>
      <c r="H31" s="443">
        <v>1</v>
      </c>
      <c r="I31" s="443">
        <v>0</v>
      </c>
      <c r="J31" s="443">
        <v>0</v>
      </c>
      <c r="K31" s="443">
        <v>0</v>
      </c>
      <c r="L31" s="443">
        <v>0</v>
      </c>
      <c r="M31" s="443">
        <v>0</v>
      </c>
      <c r="N31" s="443">
        <v>0</v>
      </c>
      <c r="O31" s="443">
        <v>0</v>
      </c>
      <c r="P31" s="443">
        <v>1</v>
      </c>
      <c r="Q31" s="443">
        <v>0</v>
      </c>
      <c r="R31" s="443">
        <v>1</v>
      </c>
      <c r="S31" s="443">
        <v>0</v>
      </c>
      <c r="T31" s="443">
        <v>0</v>
      </c>
      <c r="U31" s="1102"/>
      <c r="V31" s="1102"/>
      <c r="W31" s="443">
        <v>0</v>
      </c>
      <c r="X31" s="443">
        <v>0</v>
      </c>
      <c r="Y31" s="1102"/>
      <c r="Z31" s="1107"/>
      <c r="AA31" s="881" t="s">
        <v>10933</v>
      </c>
      <c r="AB31" s="881" t="s">
        <v>15067</v>
      </c>
    </row>
    <row r="32" spans="1:28" ht="24">
      <c r="A32" s="1102"/>
      <c r="B32" s="1102"/>
      <c r="C32" s="1104"/>
      <c r="D32" s="1104"/>
      <c r="E32" s="1102"/>
      <c r="F32" s="1102"/>
      <c r="G32" s="879" t="s">
        <v>7260</v>
      </c>
      <c r="H32" s="443">
        <v>1</v>
      </c>
      <c r="I32" s="443">
        <v>0</v>
      </c>
      <c r="J32" s="443">
        <v>0</v>
      </c>
      <c r="K32" s="443">
        <v>0</v>
      </c>
      <c r="L32" s="443">
        <v>0</v>
      </c>
      <c r="M32" s="443">
        <v>0</v>
      </c>
      <c r="N32" s="443">
        <v>0</v>
      </c>
      <c r="O32" s="443">
        <v>0</v>
      </c>
      <c r="P32" s="443">
        <v>1</v>
      </c>
      <c r="Q32" s="443">
        <v>0</v>
      </c>
      <c r="R32" s="443">
        <v>1</v>
      </c>
      <c r="S32" s="443">
        <v>0</v>
      </c>
      <c r="T32" s="443">
        <v>0</v>
      </c>
      <c r="U32" s="1102"/>
      <c r="V32" s="1102"/>
      <c r="W32" s="443">
        <v>0</v>
      </c>
      <c r="X32" s="443">
        <v>0</v>
      </c>
      <c r="Y32" s="1102"/>
      <c r="Z32" s="1107"/>
      <c r="AA32" s="881" t="s">
        <v>10934</v>
      </c>
      <c r="AB32" s="881" t="s">
        <v>15068</v>
      </c>
    </row>
    <row r="33" spans="1:28" ht="24">
      <c r="A33" s="1102"/>
      <c r="B33" s="1102"/>
      <c r="C33" s="1104"/>
      <c r="D33" s="1104"/>
      <c r="E33" s="1102"/>
      <c r="F33" s="1102"/>
      <c r="G33" s="879" t="s">
        <v>10935</v>
      </c>
      <c r="H33" s="443">
        <v>1</v>
      </c>
      <c r="I33" s="443">
        <v>0</v>
      </c>
      <c r="J33" s="443">
        <v>0</v>
      </c>
      <c r="K33" s="443">
        <v>0</v>
      </c>
      <c r="L33" s="443">
        <v>0</v>
      </c>
      <c r="M33" s="443">
        <v>0</v>
      </c>
      <c r="N33" s="443">
        <v>0</v>
      </c>
      <c r="O33" s="443">
        <v>0</v>
      </c>
      <c r="P33" s="443">
        <v>1</v>
      </c>
      <c r="Q33" s="443">
        <v>0</v>
      </c>
      <c r="R33" s="443">
        <v>1</v>
      </c>
      <c r="S33" s="443">
        <v>0</v>
      </c>
      <c r="T33" s="443">
        <v>0</v>
      </c>
      <c r="U33" s="1102"/>
      <c r="V33" s="1102"/>
      <c r="W33" s="443">
        <v>0</v>
      </c>
      <c r="X33" s="443">
        <v>0</v>
      </c>
      <c r="Y33" s="1102"/>
      <c r="Z33" s="1107"/>
      <c r="AA33" s="881" t="s">
        <v>10936</v>
      </c>
      <c r="AB33" s="881" t="s">
        <v>15069</v>
      </c>
    </row>
    <row r="34" spans="1:28" ht="24">
      <c r="A34" s="1102"/>
      <c r="B34" s="1102"/>
      <c r="C34" s="1104"/>
      <c r="D34" s="1104"/>
      <c r="E34" s="1102"/>
      <c r="F34" s="1102"/>
      <c r="G34" s="879" t="s">
        <v>10937</v>
      </c>
      <c r="H34" s="443">
        <v>1</v>
      </c>
      <c r="I34" s="443">
        <v>0</v>
      </c>
      <c r="J34" s="443">
        <v>0</v>
      </c>
      <c r="K34" s="443">
        <v>0</v>
      </c>
      <c r="L34" s="443">
        <v>0</v>
      </c>
      <c r="M34" s="443">
        <v>0</v>
      </c>
      <c r="N34" s="443">
        <v>0</v>
      </c>
      <c r="O34" s="443">
        <v>0</v>
      </c>
      <c r="P34" s="443">
        <v>1</v>
      </c>
      <c r="Q34" s="443">
        <v>0</v>
      </c>
      <c r="R34" s="443">
        <v>1</v>
      </c>
      <c r="S34" s="443">
        <v>0</v>
      </c>
      <c r="T34" s="443">
        <v>0</v>
      </c>
      <c r="U34" s="1102"/>
      <c r="V34" s="1102"/>
      <c r="W34" s="443">
        <v>0</v>
      </c>
      <c r="X34" s="443">
        <v>0</v>
      </c>
      <c r="Y34" s="1102"/>
      <c r="Z34" s="1107"/>
      <c r="AA34" s="881" t="s">
        <v>10938</v>
      </c>
      <c r="AB34" s="881" t="s">
        <v>15070</v>
      </c>
    </row>
    <row r="35" spans="1:28" ht="24">
      <c r="A35" s="1113"/>
      <c r="B35" s="1113"/>
      <c r="C35" s="1105"/>
      <c r="D35" s="1105"/>
      <c r="E35" s="1113"/>
      <c r="F35" s="1113"/>
      <c r="G35" s="879" t="s">
        <v>10939</v>
      </c>
      <c r="H35" s="443">
        <v>1</v>
      </c>
      <c r="I35" s="443">
        <v>0</v>
      </c>
      <c r="J35" s="443">
        <v>0</v>
      </c>
      <c r="K35" s="443">
        <v>0</v>
      </c>
      <c r="L35" s="443">
        <v>0</v>
      </c>
      <c r="M35" s="443">
        <v>0</v>
      </c>
      <c r="N35" s="443">
        <v>0</v>
      </c>
      <c r="O35" s="443">
        <v>0</v>
      </c>
      <c r="P35" s="443">
        <v>1</v>
      </c>
      <c r="Q35" s="443">
        <v>0</v>
      </c>
      <c r="R35" s="443">
        <v>1</v>
      </c>
      <c r="S35" s="443">
        <v>0</v>
      </c>
      <c r="T35" s="443">
        <v>0</v>
      </c>
      <c r="U35" s="1113"/>
      <c r="V35" s="1113"/>
      <c r="W35" s="443">
        <v>0</v>
      </c>
      <c r="X35" s="443">
        <v>0</v>
      </c>
      <c r="Y35" s="1113"/>
      <c r="Z35" s="1108"/>
      <c r="AA35" s="881" t="s">
        <v>10940</v>
      </c>
      <c r="AB35" s="881" t="s">
        <v>15071</v>
      </c>
    </row>
  </sheetData>
  <mergeCells count="54">
    <mergeCell ref="F30:F35"/>
    <mergeCell ref="U30:U35"/>
    <mergeCell ref="V30:V35"/>
    <mergeCell ref="Y30:Y35"/>
    <mergeCell ref="Z30:Z35"/>
    <mergeCell ref="A30:A35"/>
    <mergeCell ref="B30:B35"/>
    <mergeCell ref="C30:C35"/>
    <mergeCell ref="D30:D35"/>
    <mergeCell ref="E30:E35"/>
    <mergeCell ref="Z10:Z21"/>
    <mergeCell ref="A22:A29"/>
    <mergeCell ref="B22:B29"/>
    <mergeCell ref="C22:C29"/>
    <mergeCell ref="D22:D29"/>
    <mergeCell ref="E22:E29"/>
    <mergeCell ref="F22:F29"/>
    <mergeCell ref="U22:U29"/>
    <mergeCell ref="V22:V29"/>
    <mergeCell ref="Y22:Y29"/>
    <mergeCell ref="Z22:Z29"/>
    <mergeCell ref="T8:T9"/>
    <mergeCell ref="X8:X9"/>
    <mergeCell ref="Y8:Y9"/>
    <mergeCell ref="A10:A21"/>
    <mergeCell ref="B10:B21"/>
    <mergeCell ref="C10:C21"/>
    <mergeCell ref="D10:D21"/>
    <mergeCell ref="E10:E21"/>
    <mergeCell ref="F10:F21"/>
    <mergeCell ref="U10:U21"/>
    <mergeCell ref="V10:V21"/>
    <mergeCell ref="Y10:Y21"/>
    <mergeCell ref="AA8:AA9"/>
    <mergeCell ref="AB8:AB9"/>
    <mergeCell ref="U8:U9"/>
    <mergeCell ref="V8:V9"/>
    <mergeCell ref="W8:W9"/>
    <mergeCell ref="A1:Z1"/>
    <mergeCell ref="A2:Z2"/>
    <mergeCell ref="A3:Z3"/>
    <mergeCell ref="A4:H4"/>
    <mergeCell ref="A8:A9"/>
    <mergeCell ref="B8:B9"/>
    <mergeCell ref="C8:C9"/>
    <mergeCell ref="D8:D9"/>
    <mergeCell ref="E8:E9"/>
    <mergeCell ref="F8:F9"/>
    <mergeCell ref="G8:G9"/>
    <mergeCell ref="H8:N8"/>
    <mergeCell ref="O8:P8"/>
    <mergeCell ref="Q8:R8"/>
    <mergeCell ref="Z8:Z9"/>
    <mergeCell ref="S8:S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50"/>
  <sheetViews>
    <sheetView topLeftCell="A49" workbookViewId="0">
      <selection activeCell="F62" sqref="F62"/>
    </sheetView>
  </sheetViews>
  <sheetFormatPr defaultRowHeight="15"/>
  <sheetData>
    <row r="1" spans="1:22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390"/>
      <c r="U1" s="390"/>
      <c r="V1" s="835"/>
    </row>
    <row r="2" spans="1:22" ht="18.75">
      <c r="A2" s="1001" t="s">
        <v>15084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390"/>
      <c r="U2" s="390"/>
      <c r="V2" s="835"/>
    </row>
    <row r="3" spans="1:22" ht="18.75">
      <c r="A3" s="1001" t="s">
        <v>15085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390"/>
      <c r="U3" s="390"/>
      <c r="V3" s="835"/>
    </row>
    <row r="4" spans="1:22" ht="18.75">
      <c r="A4" s="1001" t="s">
        <v>15086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90"/>
      <c r="U4" s="390"/>
      <c r="V4" s="835"/>
    </row>
    <row r="5" spans="1:22" ht="18.75">
      <c r="A5" s="1055" t="s">
        <v>15087</v>
      </c>
      <c r="B5" s="1055"/>
      <c r="C5" s="1055"/>
      <c r="D5" s="1055"/>
      <c r="E5" s="1055"/>
      <c r="F5" s="1055"/>
      <c r="G5" s="1055"/>
      <c r="H5" s="308"/>
      <c r="I5" s="308"/>
      <c r="J5" s="391"/>
      <c r="K5" s="1114"/>
      <c r="L5" s="1115"/>
      <c r="M5" s="207" t="s">
        <v>1690</v>
      </c>
      <c r="N5" s="352"/>
      <c r="O5" s="836"/>
      <c r="P5" s="837"/>
      <c r="Q5" s="1116"/>
      <c r="R5" s="1116"/>
      <c r="S5" s="246" t="s">
        <v>3318</v>
      </c>
      <c r="T5" s="390"/>
      <c r="U5" s="390"/>
      <c r="V5" s="835"/>
    </row>
    <row r="6" spans="1:22" ht="15.75">
      <c r="A6" s="839"/>
      <c r="B6" s="211"/>
      <c r="C6" s="211"/>
      <c r="D6" s="211"/>
      <c r="E6" s="212"/>
      <c r="F6" s="1117"/>
      <c r="G6" s="279"/>
      <c r="H6" s="1118" t="s">
        <v>15088</v>
      </c>
      <c r="I6" s="1118"/>
      <c r="J6" s="1118"/>
      <c r="K6" s="1119"/>
      <c r="L6" s="1119"/>
      <c r="M6" s="1120"/>
      <c r="N6" s="353"/>
      <c r="O6" s="840"/>
      <c r="P6" s="840"/>
      <c r="Q6" s="1067" t="s">
        <v>3319</v>
      </c>
      <c r="R6" s="1067"/>
      <c r="S6" s="1067"/>
      <c r="T6" s="390"/>
      <c r="U6" s="390"/>
      <c r="V6" s="835"/>
    </row>
    <row r="7" spans="1:22" ht="15.75">
      <c r="A7" s="1056" t="s">
        <v>3306</v>
      </c>
      <c r="B7" s="1056"/>
      <c r="C7" s="1056"/>
      <c r="D7" s="211"/>
      <c r="E7" s="212"/>
      <c r="F7" s="1117"/>
      <c r="G7" s="279"/>
      <c r="H7" s="279"/>
      <c r="I7" s="279"/>
      <c r="J7" s="71"/>
      <c r="K7" s="1119"/>
      <c r="L7" s="1119"/>
      <c r="M7" s="1120"/>
      <c r="N7" s="353"/>
      <c r="O7" s="840"/>
      <c r="P7" s="1066" t="s">
        <v>3320</v>
      </c>
      <c r="Q7" s="1066"/>
      <c r="R7" s="1066"/>
      <c r="S7" s="1066"/>
      <c r="T7" s="390"/>
      <c r="U7" s="390"/>
      <c r="V7" s="835"/>
    </row>
    <row r="8" spans="1:22" ht="60">
      <c r="A8" s="460" t="s">
        <v>1984</v>
      </c>
      <c r="B8" s="156" t="s">
        <v>1985</v>
      </c>
      <c r="C8" s="156" t="s">
        <v>1986</v>
      </c>
      <c r="D8" s="156" t="s">
        <v>1987</v>
      </c>
      <c r="E8" s="156" t="s">
        <v>1988</v>
      </c>
      <c r="F8" s="156" t="s">
        <v>9</v>
      </c>
      <c r="G8" s="156" t="s">
        <v>1989</v>
      </c>
      <c r="H8" s="156" t="s">
        <v>1990</v>
      </c>
      <c r="I8" s="156" t="s">
        <v>1991</v>
      </c>
      <c r="J8" s="156" t="s">
        <v>1992</v>
      </c>
      <c r="K8" s="484" t="s">
        <v>1993</v>
      </c>
      <c r="L8" s="1121" t="s">
        <v>13983</v>
      </c>
      <c r="M8" s="156" t="s">
        <v>1995</v>
      </c>
      <c r="N8" s="156" t="s">
        <v>1996</v>
      </c>
      <c r="O8" s="156" t="s">
        <v>1997</v>
      </c>
      <c r="P8" s="156" t="s">
        <v>1996</v>
      </c>
      <c r="Q8" s="1122" t="s">
        <v>1995</v>
      </c>
      <c r="R8" s="1123" t="s">
        <v>15089</v>
      </c>
      <c r="S8" s="156" t="s">
        <v>1997</v>
      </c>
      <c r="T8" s="1124" t="s">
        <v>6811</v>
      </c>
      <c r="U8" s="484" t="s">
        <v>6812</v>
      </c>
      <c r="V8" s="481" t="s">
        <v>8870</v>
      </c>
    </row>
    <row r="9" spans="1:22" ht="60">
      <c r="A9" s="870">
        <v>1</v>
      </c>
      <c r="B9" s="431"/>
      <c r="C9" s="796" t="s">
        <v>9951</v>
      </c>
      <c r="D9" s="872" t="s">
        <v>7712</v>
      </c>
      <c r="E9" s="899" t="s">
        <v>15090</v>
      </c>
      <c r="F9" s="142" t="s">
        <v>30</v>
      </c>
      <c r="G9" s="872" t="s">
        <v>1953</v>
      </c>
      <c r="H9" s="844" t="s">
        <v>41</v>
      </c>
      <c r="I9" s="872" t="s">
        <v>2000</v>
      </c>
      <c r="J9" s="897" t="s">
        <v>14190</v>
      </c>
      <c r="K9" s="28">
        <v>50000</v>
      </c>
      <c r="L9" s="28">
        <v>31500</v>
      </c>
      <c r="M9" s="28" t="s">
        <v>15091</v>
      </c>
      <c r="N9" s="897">
        <v>35000</v>
      </c>
      <c r="O9" s="28">
        <v>20</v>
      </c>
      <c r="P9" s="897">
        <v>35000</v>
      </c>
      <c r="Q9" s="28" t="s">
        <v>15091</v>
      </c>
      <c r="R9" s="28"/>
      <c r="S9" s="169">
        <v>20</v>
      </c>
      <c r="T9" s="193" t="s">
        <v>15092</v>
      </c>
      <c r="U9" s="193" t="s">
        <v>15093</v>
      </c>
      <c r="V9" s="427" t="s">
        <v>15094</v>
      </c>
    </row>
    <row r="10" spans="1:22" ht="72">
      <c r="A10" s="870">
        <v>2</v>
      </c>
      <c r="B10" s="431"/>
      <c r="C10" s="796" t="s">
        <v>8197</v>
      </c>
      <c r="D10" s="897" t="s">
        <v>15095</v>
      </c>
      <c r="E10" s="899" t="s">
        <v>15096</v>
      </c>
      <c r="F10" s="142" t="s">
        <v>30</v>
      </c>
      <c r="G10" s="872" t="s">
        <v>1953</v>
      </c>
      <c r="H10" s="844" t="s">
        <v>32</v>
      </c>
      <c r="I10" s="872" t="s">
        <v>2000</v>
      </c>
      <c r="J10" s="897" t="s">
        <v>4169</v>
      </c>
      <c r="K10" s="28">
        <v>50000</v>
      </c>
      <c r="L10" s="28">
        <v>31500</v>
      </c>
      <c r="M10" s="28" t="s">
        <v>15091</v>
      </c>
      <c r="N10" s="897">
        <v>35000</v>
      </c>
      <c r="O10" s="28">
        <v>20</v>
      </c>
      <c r="P10" s="897">
        <v>35000</v>
      </c>
      <c r="Q10" s="28" t="s">
        <v>15091</v>
      </c>
      <c r="R10" s="28"/>
      <c r="S10" s="169">
        <v>20</v>
      </c>
      <c r="T10" s="193" t="s">
        <v>15097</v>
      </c>
      <c r="U10" s="193" t="s">
        <v>15098</v>
      </c>
      <c r="V10" s="427" t="s">
        <v>15099</v>
      </c>
    </row>
    <row r="11" spans="1:22" ht="60">
      <c r="A11" s="870">
        <v>3</v>
      </c>
      <c r="B11" s="431"/>
      <c r="C11" s="796" t="s">
        <v>15100</v>
      </c>
      <c r="D11" s="897" t="s">
        <v>15101</v>
      </c>
      <c r="E11" s="899" t="s">
        <v>15102</v>
      </c>
      <c r="F11" s="142" t="s">
        <v>30</v>
      </c>
      <c r="G11" s="872" t="s">
        <v>1953</v>
      </c>
      <c r="H11" s="844" t="s">
        <v>41</v>
      </c>
      <c r="I11" s="872" t="s">
        <v>2000</v>
      </c>
      <c r="J11" s="897" t="s">
        <v>14190</v>
      </c>
      <c r="K11" s="28">
        <v>50000</v>
      </c>
      <c r="L11" s="28">
        <v>31500</v>
      </c>
      <c r="M11" s="28" t="s">
        <v>15091</v>
      </c>
      <c r="N11" s="897">
        <v>35000</v>
      </c>
      <c r="O11" s="28">
        <v>20</v>
      </c>
      <c r="P11" s="897">
        <v>35000</v>
      </c>
      <c r="Q11" s="28" t="s">
        <v>15091</v>
      </c>
      <c r="R11" s="28"/>
      <c r="S11" s="169">
        <v>20</v>
      </c>
      <c r="T11" s="193" t="s">
        <v>15103</v>
      </c>
      <c r="U11" s="193" t="s">
        <v>15104</v>
      </c>
      <c r="V11" s="427" t="s">
        <v>15105</v>
      </c>
    </row>
    <row r="12" spans="1:22" ht="84">
      <c r="A12" s="870">
        <v>4</v>
      </c>
      <c r="B12" s="431"/>
      <c r="C12" s="796" t="s">
        <v>15106</v>
      </c>
      <c r="D12" s="897" t="s">
        <v>14845</v>
      </c>
      <c r="E12" s="899" t="s">
        <v>15107</v>
      </c>
      <c r="F12" s="142" t="s">
        <v>30</v>
      </c>
      <c r="G12" s="872" t="s">
        <v>1953</v>
      </c>
      <c r="H12" s="844" t="s">
        <v>41</v>
      </c>
      <c r="I12" s="872" t="s">
        <v>2000</v>
      </c>
      <c r="J12" s="897" t="s">
        <v>14190</v>
      </c>
      <c r="K12" s="28">
        <v>50000</v>
      </c>
      <c r="L12" s="28">
        <v>31500</v>
      </c>
      <c r="M12" s="28" t="s">
        <v>15091</v>
      </c>
      <c r="N12" s="897">
        <v>35000</v>
      </c>
      <c r="O12" s="28">
        <v>20</v>
      </c>
      <c r="P12" s="897">
        <v>35000</v>
      </c>
      <c r="Q12" s="28" t="s">
        <v>15091</v>
      </c>
      <c r="R12" s="28"/>
      <c r="S12" s="169">
        <v>20</v>
      </c>
      <c r="T12" s="193" t="s">
        <v>15108</v>
      </c>
      <c r="U12" s="193" t="s">
        <v>15109</v>
      </c>
      <c r="V12" s="427" t="s">
        <v>15110</v>
      </c>
    </row>
    <row r="13" spans="1:22" ht="72">
      <c r="A13" s="870">
        <v>5</v>
      </c>
      <c r="B13" s="431"/>
      <c r="C13" s="796" t="s">
        <v>15111</v>
      </c>
      <c r="D13" s="897" t="s">
        <v>9048</v>
      </c>
      <c r="E13" s="899" t="s">
        <v>15112</v>
      </c>
      <c r="F13" s="142" t="s">
        <v>30</v>
      </c>
      <c r="G13" s="872" t="s">
        <v>1953</v>
      </c>
      <c r="H13" s="844" t="s">
        <v>41</v>
      </c>
      <c r="I13" s="872" t="s">
        <v>2000</v>
      </c>
      <c r="J13" s="897" t="s">
        <v>14190</v>
      </c>
      <c r="K13" s="28">
        <v>50000</v>
      </c>
      <c r="L13" s="28">
        <v>31500</v>
      </c>
      <c r="M13" s="28" t="s">
        <v>15091</v>
      </c>
      <c r="N13" s="897">
        <v>35000</v>
      </c>
      <c r="O13" s="28">
        <v>20</v>
      </c>
      <c r="P13" s="897">
        <v>35000</v>
      </c>
      <c r="Q13" s="28" t="s">
        <v>15091</v>
      </c>
      <c r="R13" s="28"/>
      <c r="S13" s="169">
        <v>20</v>
      </c>
      <c r="T13" s="193" t="s">
        <v>15113</v>
      </c>
      <c r="U13" s="193" t="s">
        <v>15114</v>
      </c>
      <c r="V13" s="427" t="s">
        <v>15115</v>
      </c>
    </row>
    <row r="14" spans="1:22" ht="48">
      <c r="A14" s="870">
        <v>6</v>
      </c>
      <c r="B14" s="431"/>
      <c r="C14" s="796" t="s">
        <v>15116</v>
      </c>
      <c r="D14" s="897" t="s">
        <v>15117</v>
      </c>
      <c r="E14" s="899" t="s">
        <v>15118</v>
      </c>
      <c r="F14" s="142" t="s">
        <v>30</v>
      </c>
      <c r="G14" s="872" t="s">
        <v>1953</v>
      </c>
      <c r="H14" s="844" t="s">
        <v>32</v>
      </c>
      <c r="I14" s="872" t="s">
        <v>2000</v>
      </c>
      <c r="J14" s="897" t="s">
        <v>15119</v>
      </c>
      <c r="K14" s="28">
        <v>360000</v>
      </c>
      <c r="L14" s="28">
        <v>226800</v>
      </c>
      <c r="M14" s="28" t="s">
        <v>15091</v>
      </c>
      <c r="N14" s="897">
        <v>252000</v>
      </c>
      <c r="O14" s="28">
        <v>20</v>
      </c>
      <c r="P14" s="897">
        <v>252000</v>
      </c>
      <c r="Q14" s="28" t="s">
        <v>15091</v>
      </c>
      <c r="R14" s="28"/>
      <c r="S14" s="169">
        <v>20</v>
      </c>
      <c r="T14" s="193" t="s">
        <v>15120</v>
      </c>
      <c r="U14" s="193" t="s">
        <v>15121</v>
      </c>
      <c r="V14" s="427" t="s">
        <v>15122</v>
      </c>
    </row>
    <row r="15" spans="1:22" ht="48">
      <c r="A15" s="870">
        <v>7</v>
      </c>
      <c r="B15" s="431"/>
      <c r="C15" s="796" t="s">
        <v>15123</v>
      </c>
      <c r="D15" s="897" t="s">
        <v>9099</v>
      </c>
      <c r="E15" s="257" t="s">
        <v>15118</v>
      </c>
      <c r="F15" s="142" t="s">
        <v>30</v>
      </c>
      <c r="G15" s="872" t="s">
        <v>1953</v>
      </c>
      <c r="H15" s="844" t="s">
        <v>32</v>
      </c>
      <c r="I15" s="872" t="s">
        <v>15124</v>
      </c>
      <c r="J15" s="897" t="s">
        <v>15119</v>
      </c>
      <c r="K15" s="28">
        <v>180000</v>
      </c>
      <c r="L15" s="28">
        <v>113400</v>
      </c>
      <c r="M15" s="28" t="s">
        <v>15091</v>
      </c>
      <c r="N15" s="897">
        <v>126000</v>
      </c>
      <c r="O15" s="28">
        <v>20</v>
      </c>
      <c r="P15" s="897">
        <v>126000</v>
      </c>
      <c r="Q15" s="28" t="s">
        <v>15091</v>
      </c>
      <c r="R15" s="28"/>
      <c r="S15" s="169">
        <v>20</v>
      </c>
      <c r="T15" s="193" t="s">
        <v>15125</v>
      </c>
      <c r="U15" s="193" t="s">
        <v>15126</v>
      </c>
      <c r="V15" s="427" t="s">
        <v>15127</v>
      </c>
    </row>
    <row r="16" spans="1:22" ht="84">
      <c r="A16" s="870">
        <v>8</v>
      </c>
      <c r="B16" s="431"/>
      <c r="C16" s="796" t="s">
        <v>15128</v>
      </c>
      <c r="D16" s="897" t="s">
        <v>15129</v>
      </c>
      <c r="E16" s="899" t="s">
        <v>15130</v>
      </c>
      <c r="F16" s="142" t="s">
        <v>30</v>
      </c>
      <c r="G16" s="872" t="s">
        <v>1953</v>
      </c>
      <c r="H16" s="844" t="s">
        <v>32</v>
      </c>
      <c r="I16" s="872" t="s">
        <v>2000</v>
      </c>
      <c r="J16" s="897" t="s">
        <v>14190</v>
      </c>
      <c r="K16" s="28">
        <v>50000</v>
      </c>
      <c r="L16" s="28">
        <v>31500</v>
      </c>
      <c r="M16" s="28" t="s">
        <v>15091</v>
      </c>
      <c r="N16" s="897">
        <v>35000</v>
      </c>
      <c r="O16" s="28">
        <v>20</v>
      </c>
      <c r="P16" s="897">
        <v>35000</v>
      </c>
      <c r="Q16" s="28" t="s">
        <v>15091</v>
      </c>
      <c r="R16" s="28"/>
      <c r="S16" s="169">
        <v>20</v>
      </c>
      <c r="T16" s="193" t="s">
        <v>15131</v>
      </c>
      <c r="U16" s="193" t="s">
        <v>15132</v>
      </c>
      <c r="V16" s="427" t="s">
        <v>15133</v>
      </c>
    </row>
    <row r="17" spans="1:22" ht="84">
      <c r="A17" s="870">
        <v>9</v>
      </c>
      <c r="B17" s="431"/>
      <c r="C17" s="796" t="s">
        <v>15134</v>
      </c>
      <c r="D17" s="897" t="s">
        <v>15135</v>
      </c>
      <c r="E17" s="899" t="s">
        <v>15136</v>
      </c>
      <c r="F17" s="142" t="s">
        <v>30</v>
      </c>
      <c r="G17" s="872" t="s">
        <v>1953</v>
      </c>
      <c r="H17" s="844" t="s">
        <v>41</v>
      </c>
      <c r="I17" s="872" t="s">
        <v>2000</v>
      </c>
      <c r="J17" s="897" t="s">
        <v>14190</v>
      </c>
      <c r="K17" s="28">
        <v>50000</v>
      </c>
      <c r="L17" s="28">
        <v>31500</v>
      </c>
      <c r="M17" s="28" t="s">
        <v>15091</v>
      </c>
      <c r="N17" s="897">
        <v>35000</v>
      </c>
      <c r="O17" s="28">
        <v>20</v>
      </c>
      <c r="P17" s="897">
        <v>35000</v>
      </c>
      <c r="Q17" s="28" t="s">
        <v>15091</v>
      </c>
      <c r="R17" s="28"/>
      <c r="S17" s="169">
        <v>20</v>
      </c>
      <c r="T17" s="193" t="s">
        <v>15137</v>
      </c>
      <c r="U17" s="193" t="s">
        <v>15138</v>
      </c>
      <c r="V17" s="427" t="s">
        <v>15139</v>
      </c>
    </row>
    <row r="18" spans="1:22" ht="76.5">
      <c r="A18" s="870">
        <v>10</v>
      </c>
      <c r="B18" s="431"/>
      <c r="C18" s="796" t="s">
        <v>15140</v>
      </c>
      <c r="D18" s="897" t="s">
        <v>4855</v>
      </c>
      <c r="E18" s="257" t="s">
        <v>15141</v>
      </c>
      <c r="F18" s="142" t="s">
        <v>30</v>
      </c>
      <c r="G18" s="872" t="s">
        <v>1953</v>
      </c>
      <c r="H18" s="844" t="s">
        <v>32</v>
      </c>
      <c r="I18" s="872" t="s">
        <v>2000</v>
      </c>
      <c r="J18" s="897" t="s">
        <v>4169</v>
      </c>
      <c r="K18" s="28">
        <v>60000</v>
      </c>
      <c r="L18" s="28">
        <v>37800</v>
      </c>
      <c r="M18" s="28" t="s">
        <v>15091</v>
      </c>
      <c r="N18" s="897">
        <v>42000</v>
      </c>
      <c r="O18" s="28">
        <v>20</v>
      </c>
      <c r="P18" s="897">
        <v>42000</v>
      </c>
      <c r="Q18" s="28" t="s">
        <v>15091</v>
      </c>
      <c r="R18" s="28"/>
      <c r="S18" s="169">
        <v>20</v>
      </c>
      <c r="T18" s="193" t="s">
        <v>15142</v>
      </c>
      <c r="U18" s="193" t="s">
        <v>15143</v>
      </c>
      <c r="V18" s="427" t="s">
        <v>15144</v>
      </c>
    </row>
    <row r="19" spans="1:22" ht="102">
      <c r="A19" s="870">
        <v>11</v>
      </c>
      <c r="B19" s="431"/>
      <c r="C19" s="796" t="s">
        <v>15145</v>
      </c>
      <c r="D19" s="897" t="s">
        <v>15146</v>
      </c>
      <c r="E19" s="257" t="s">
        <v>15147</v>
      </c>
      <c r="F19" s="142" t="s">
        <v>30</v>
      </c>
      <c r="G19" s="872" t="s">
        <v>1953</v>
      </c>
      <c r="H19" s="844" t="s">
        <v>32</v>
      </c>
      <c r="I19" s="872" t="s">
        <v>2000</v>
      </c>
      <c r="J19" s="897" t="s">
        <v>14190</v>
      </c>
      <c r="K19" s="28">
        <v>100000</v>
      </c>
      <c r="L19" s="28">
        <v>63000</v>
      </c>
      <c r="M19" s="28" t="s">
        <v>15091</v>
      </c>
      <c r="N19" s="897">
        <v>70000</v>
      </c>
      <c r="O19" s="28">
        <v>20</v>
      </c>
      <c r="P19" s="897">
        <v>70000</v>
      </c>
      <c r="Q19" s="28" t="s">
        <v>15091</v>
      </c>
      <c r="R19" s="28"/>
      <c r="S19" s="169">
        <v>20</v>
      </c>
      <c r="T19" s="193" t="s">
        <v>15148</v>
      </c>
      <c r="U19" s="193" t="s">
        <v>15149</v>
      </c>
      <c r="V19" s="427" t="s">
        <v>15150</v>
      </c>
    </row>
    <row r="20" spans="1:22" ht="48">
      <c r="A20" s="870">
        <v>12</v>
      </c>
      <c r="B20" s="431"/>
      <c r="C20" s="796" t="s">
        <v>15151</v>
      </c>
      <c r="D20" s="897" t="s">
        <v>3653</v>
      </c>
      <c r="E20" s="257" t="s">
        <v>15152</v>
      </c>
      <c r="F20" s="142" t="s">
        <v>30</v>
      </c>
      <c r="G20" s="872" t="s">
        <v>1953</v>
      </c>
      <c r="H20" s="844" t="s">
        <v>32</v>
      </c>
      <c r="I20" s="872" t="s">
        <v>2000</v>
      </c>
      <c r="J20" s="897" t="s">
        <v>5050</v>
      </c>
      <c r="K20" s="28">
        <v>200000</v>
      </c>
      <c r="L20" s="28">
        <v>126000</v>
      </c>
      <c r="M20" s="28" t="s">
        <v>15091</v>
      </c>
      <c r="N20" s="897">
        <v>140000</v>
      </c>
      <c r="O20" s="28">
        <v>20</v>
      </c>
      <c r="P20" s="897">
        <v>140000</v>
      </c>
      <c r="Q20" s="28" t="s">
        <v>15091</v>
      </c>
      <c r="R20" s="28"/>
      <c r="S20" s="169">
        <v>20</v>
      </c>
      <c r="T20" s="193" t="s">
        <v>15153</v>
      </c>
      <c r="U20" s="193" t="s">
        <v>15154</v>
      </c>
      <c r="V20" s="427" t="s">
        <v>15155</v>
      </c>
    </row>
    <row r="21" spans="1:22" ht="102">
      <c r="A21" s="870">
        <v>13</v>
      </c>
      <c r="B21" s="431"/>
      <c r="C21" s="796" t="s">
        <v>15156</v>
      </c>
      <c r="D21" s="897" t="s">
        <v>15157</v>
      </c>
      <c r="E21" s="257" t="s">
        <v>15158</v>
      </c>
      <c r="F21" s="142" t="s">
        <v>30</v>
      </c>
      <c r="G21" s="872" t="s">
        <v>1953</v>
      </c>
      <c r="H21" s="844" t="s">
        <v>32</v>
      </c>
      <c r="I21" s="872" t="s">
        <v>2000</v>
      </c>
      <c r="J21" s="897" t="s">
        <v>15159</v>
      </c>
      <c r="K21" s="28">
        <v>200000</v>
      </c>
      <c r="L21" s="28">
        <v>126000</v>
      </c>
      <c r="M21" s="28" t="s">
        <v>15091</v>
      </c>
      <c r="N21" s="897">
        <v>140000</v>
      </c>
      <c r="O21" s="28">
        <v>20</v>
      </c>
      <c r="P21" s="897">
        <v>140000</v>
      </c>
      <c r="Q21" s="28" t="s">
        <v>15091</v>
      </c>
      <c r="R21" s="28"/>
      <c r="S21" s="169">
        <v>20</v>
      </c>
      <c r="T21" s="193" t="s">
        <v>15160</v>
      </c>
      <c r="U21" s="193" t="s">
        <v>15161</v>
      </c>
      <c r="V21" s="427" t="s">
        <v>15162</v>
      </c>
    </row>
    <row r="22" spans="1:22" ht="60">
      <c r="A22" s="870">
        <v>14</v>
      </c>
      <c r="B22" s="431"/>
      <c r="C22" s="796" t="s">
        <v>15163</v>
      </c>
      <c r="D22" s="897" t="s">
        <v>15164</v>
      </c>
      <c r="E22" s="257" t="s">
        <v>15165</v>
      </c>
      <c r="F22" s="142" t="s">
        <v>30</v>
      </c>
      <c r="G22" s="872" t="s">
        <v>1953</v>
      </c>
      <c r="H22" s="844" t="s">
        <v>41</v>
      </c>
      <c r="I22" s="872" t="s">
        <v>2000</v>
      </c>
      <c r="J22" s="897" t="s">
        <v>15166</v>
      </c>
      <c r="K22" s="28">
        <v>100000</v>
      </c>
      <c r="L22" s="28">
        <v>63000</v>
      </c>
      <c r="M22" s="28" t="s">
        <v>15091</v>
      </c>
      <c r="N22" s="897">
        <v>70000</v>
      </c>
      <c r="O22" s="28">
        <v>20</v>
      </c>
      <c r="P22" s="897">
        <v>70000</v>
      </c>
      <c r="Q22" s="28" t="s">
        <v>15091</v>
      </c>
      <c r="R22" s="28"/>
      <c r="S22" s="169">
        <v>20</v>
      </c>
      <c r="T22" s="193" t="s">
        <v>15167</v>
      </c>
      <c r="U22" s="193" t="s">
        <v>15168</v>
      </c>
      <c r="V22" s="427" t="s">
        <v>15169</v>
      </c>
    </row>
    <row r="23" spans="1:22" ht="60">
      <c r="A23" s="870">
        <v>15</v>
      </c>
      <c r="B23" s="431"/>
      <c r="C23" s="796" t="s">
        <v>15170</v>
      </c>
      <c r="D23" s="897" t="s">
        <v>15171</v>
      </c>
      <c r="E23" s="257" t="s">
        <v>15172</v>
      </c>
      <c r="F23" s="142" t="s">
        <v>30</v>
      </c>
      <c r="G23" s="872" t="s">
        <v>1953</v>
      </c>
      <c r="H23" s="844" t="s">
        <v>32</v>
      </c>
      <c r="I23" s="872" t="s">
        <v>15124</v>
      </c>
      <c r="J23" s="897" t="s">
        <v>14190</v>
      </c>
      <c r="K23" s="28">
        <v>150000</v>
      </c>
      <c r="L23" s="28">
        <v>94500</v>
      </c>
      <c r="M23" s="28" t="s">
        <v>15091</v>
      </c>
      <c r="N23" s="897">
        <v>105000</v>
      </c>
      <c r="O23" s="28">
        <v>20</v>
      </c>
      <c r="P23" s="897">
        <v>105000</v>
      </c>
      <c r="Q23" s="28" t="s">
        <v>15091</v>
      </c>
      <c r="R23" s="28"/>
      <c r="S23" s="169">
        <v>20</v>
      </c>
      <c r="T23" s="193" t="s">
        <v>15173</v>
      </c>
      <c r="U23" s="193" t="s">
        <v>15174</v>
      </c>
      <c r="V23" s="427" t="s">
        <v>15175</v>
      </c>
    </row>
    <row r="24" spans="1:22" ht="48">
      <c r="A24" s="870">
        <v>16</v>
      </c>
      <c r="B24" s="431"/>
      <c r="C24" s="796" t="s">
        <v>15176</v>
      </c>
      <c r="D24" s="897" t="s">
        <v>15177</v>
      </c>
      <c r="E24" s="257" t="s">
        <v>15178</v>
      </c>
      <c r="F24" s="142" t="s">
        <v>30</v>
      </c>
      <c r="G24" s="872" t="s">
        <v>1953</v>
      </c>
      <c r="H24" s="844" t="s">
        <v>32</v>
      </c>
      <c r="I24" s="872" t="s">
        <v>2000</v>
      </c>
      <c r="J24" s="897" t="s">
        <v>15179</v>
      </c>
      <c r="K24" s="28">
        <v>350000</v>
      </c>
      <c r="L24" s="28">
        <v>220500</v>
      </c>
      <c r="M24" s="28" t="s">
        <v>15091</v>
      </c>
      <c r="N24" s="897">
        <v>245000</v>
      </c>
      <c r="O24" s="28">
        <v>20</v>
      </c>
      <c r="P24" s="897">
        <v>245000</v>
      </c>
      <c r="Q24" s="28" t="s">
        <v>15091</v>
      </c>
      <c r="R24" s="28"/>
      <c r="S24" s="169">
        <v>20</v>
      </c>
      <c r="T24" s="193" t="s">
        <v>15180</v>
      </c>
      <c r="U24" s="193" t="s">
        <v>15181</v>
      </c>
      <c r="V24" s="427" t="s">
        <v>15182</v>
      </c>
    </row>
    <row r="25" spans="1:22" ht="96">
      <c r="A25" s="870">
        <v>17</v>
      </c>
      <c r="B25" s="431"/>
      <c r="C25" s="796" t="s">
        <v>6202</v>
      </c>
      <c r="D25" s="897" t="s">
        <v>3742</v>
      </c>
      <c r="E25" s="257" t="s">
        <v>15183</v>
      </c>
      <c r="F25" s="142" t="s">
        <v>30</v>
      </c>
      <c r="G25" s="872" t="s">
        <v>1953</v>
      </c>
      <c r="H25" s="844" t="s">
        <v>32</v>
      </c>
      <c r="I25" s="872" t="s">
        <v>2000</v>
      </c>
      <c r="J25" s="897" t="s">
        <v>14190</v>
      </c>
      <c r="K25" s="28">
        <v>50000</v>
      </c>
      <c r="L25" s="28">
        <v>31500</v>
      </c>
      <c r="M25" s="28" t="s">
        <v>15091</v>
      </c>
      <c r="N25" s="897">
        <v>35000</v>
      </c>
      <c r="O25" s="28">
        <v>20</v>
      </c>
      <c r="P25" s="897">
        <v>35000</v>
      </c>
      <c r="Q25" s="28" t="s">
        <v>15091</v>
      </c>
      <c r="R25" s="28"/>
      <c r="S25" s="169">
        <v>20</v>
      </c>
      <c r="T25" s="193" t="s">
        <v>15184</v>
      </c>
      <c r="U25" s="193" t="s">
        <v>15185</v>
      </c>
      <c r="V25" s="427" t="s">
        <v>15186</v>
      </c>
    </row>
    <row r="26" spans="1:22" ht="84">
      <c r="A26" s="870">
        <v>18</v>
      </c>
      <c r="B26" s="431"/>
      <c r="C26" s="796" t="s">
        <v>15187</v>
      </c>
      <c r="D26" s="897" t="s">
        <v>15135</v>
      </c>
      <c r="E26" s="257" t="s">
        <v>15188</v>
      </c>
      <c r="F26" s="142" t="s">
        <v>30</v>
      </c>
      <c r="G26" s="872" t="s">
        <v>1953</v>
      </c>
      <c r="H26" s="844" t="s">
        <v>41</v>
      </c>
      <c r="I26" s="872" t="s">
        <v>2000</v>
      </c>
      <c r="J26" s="897" t="s">
        <v>14190</v>
      </c>
      <c r="K26" s="28">
        <v>50000</v>
      </c>
      <c r="L26" s="28">
        <v>31500</v>
      </c>
      <c r="M26" s="28" t="s">
        <v>15091</v>
      </c>
      <c r="N26" s="897">
        <v>35000</v>
      </c>
      <c r="O26" s="28">
        <v>20</v>
      </c>
      <c r="P26" s="897">
        <v>35000</v>
      </c>
      <c r="Q26" s="28" t="s">
        <v>15091</v>
      </c>
      <c r="R26" s="28"/>
      <c r="S26" s="169">
        <v>20</v>
      </c>
      <c r="T26" s="193" t="s">
        <v>15189</v>
      </c>
      <c r="U26" s="193" t="s">
        <v>15190</v>
      </c>
      <c r="V26" s="427" t="s">
        <v>15191</v>
      </c>
    </row>
    <row r="27" spans="1:22" ht="84">
      <c r="A27" s="870">
        <v>19</v>
      </c>
      <c r="B27" s="431"/>
      <c r="C27" s="796" t="s">
        <v>15192</v>
      </c>
      <c r="D27" s="897" t="s">
        <v>15193</v>
      </c>
      <c r="E27" s="257" t="s">
        <v>15194</v>
      </c>
      <c r="F27" s="142" t="s">
        <v>30</v>
      </c>
      <c r="G27" s="872" t="s">
        <v>1953</v>
      </c>
      <c r="H27" s="844" t="s">
        <v>32</v>
      </c>
      <c r="I27" s="872" t="s">
        <v>2000</v>
      </c>
      <c r="J27" s="897" t="s">
        <v>4169</v>
      </c>
      <c r="K27" s="28">
        <v>50000</v>
      </c>
      <c r="L27" s="28">
        <v>31500</v>
      </c>
      <c r="M27" s="28" t="s">
        <v>15091</v>
      </c>
      <c r="N27" s="897">
        <v>35000</v>
      </c>
      <c r="O27" s="28">
        <v>20</v>
      </c>
      <c r="P27" s="897">
        <v>35000</v>
      </c>
      <c r="Q27" s="28" t="s">
        <v>15091</v>
      </c>
      <c r="R27" s="28"/>
      <c r="S27" s="169">
        <v>20</v>
      </c>
      <c r="T27" s="193" t="s">
        <v>15195</v>
      </c>
      <c r="U27" s="193" t="s">
        <v>15196</v>
      </c>
      <c r="V27" s="427" t="s">
        <v>15197</v>
      </c>
    </row>
    <row r="28" spans="1:22" ht="84">
      <c r="A28" s="870">
        <v>20</v>
      </c>
      <c r="B28" s="431"/>
      <c r="C28" s="796" t="s">
        <v>15198</v>
      </c>
      <c r="D28" s="897" t="s">
        <v>4948</v>
      </c>
      <c r="E28" s="257" t="s">
        <v>15199</v>
      </c>
      <c r="F28" s="142" t="s">
        <v>30</v>
      </c>
      <c r="G28" s="872" t="s">
        <v>1953</v>
      </c>
      <c r="H28" s="844" t="s">
        <v>32</v>
      </c>
      <c r="I28" s="872" t="s">
        <v>2000</v>
      </c>
      <c r="J28" s="897" t="s">
        <v>4169</v>
      </c>
      <c r="K28" s="28">
        <v>150000</v>
      </c>
      <c r="L28" s="28">
        <v>94500</v>
      </c>
      <c r="M28" s="28" t="s">
        <v>15091</v>
      </c>
      <c r="N28" s="897">
        <v>105000</v>
      </c>
      <c r="O28" s="28">
        <v>20</v>
      </c>
      <c r="P28" s="897">
        <v>105000</v>
      </c>
      <c r="Q28" s="28" t="s">
        <v>15091</v>
      </c>
      <c r="R28" s="28"/>
      <c r="S28" s="169">
        <v>20</v>
      </c>
      <c r="T28" s="193" t="s">
        <v>15200</v>
      </c>
      <c r="U28" s="193" t="s">
        <v>15201</v>
      </c>
      <c r="V28" s="427" t="s">
        <v>15202</v>
      </c>
    </row>
    <row r="29" spans="1:22" ht="84">
      <c r="A29" s="870">
        <v>21</v>
      </c>
      <c r="B29" s="431"/>
      <c r="C29" s="796" t="s">
        <v>15203</v>
      </c>
      <c r="D29" s="897" t="s">
        <v>15204</v>
      </c>
      <c r="E29" s="257" t="s">
        <v>15205</v>
      </c>
      <c r="F29" s="142" t="s">
        <v>30</v>
      </c>
      <c r="G29" s="872" t="s">
        <v>1953</v>
      </c>
      <c r="H29" s="844" t="s">
        <v>32</v>
      </c>
      <c r="I29" s="872" t="s">
        <v>2000</v>
      </c>
      <c r="J29" s="897" t="s">
        <v>14190</v>
      </c>
      <c r="K29" s="28">
        <v>50000</v>
      </c>
      <c r="L29" s="28">
        <v>31500</v>
      </c>
      <c r="M29" s="28" t="s">
        <v>15091</v>
      </c>
      <c r="N29" s="897">
        <v>35000</v>
      </c>
      <c r="O29" s="28">
        <v>20</v>
      </c>
      <c r="P29" s="897">
        <v>35000</v>
      </c>
      <c r="Q29" s="28" t="s">
        <v>15091</v>
      </c>
      <c r="R29" s="28"/>
      <c r="S29" s="169">
        <v>20</v>
      </c>
      <c r="T29" s="193" t="s">
        <v>15206</v>
      </c>
      <c r="U29" s="193" t="s">
        <v>15207</v>
      </c>
      <c r="V29" s="427" t="s">
        <v>15208</v>
      </c>
    </row>
    <row r="30" spans="1:22" ht="96">
      <c r="A30" s="870">
        <v>22</v>
      </c>
      <c r="B30" s="431"/>
      <c r="C30" s="796" t="s">
        <v>15209</v>
      </c>
      <c r="D30" s="897" t="s">
        <v>15210</v>
      </c>
      <c r="E30" s="257" t="s">
        <v>15211</v>
      </c>
      <c r="F30" s="142" t="s">
        <v>30</v>
      </c>
      <c r="G30" s="872" t="s">
        <v>1953</v>
      </c>
      <c r="H30" s="844" t="s">
        <v>32</v>
      </c>
      <c r="I30" s="872" t="s">
        <v>2000</v>
      </c>
      <c r="J30" s="897" t="s">
        <v>4169</v>
      </c>
      <c r="K30" s="28">
        <v>80000</v>
      </c>
      <c r="L30" s="28">
        <v>50400</v>
      </c>
      <c r="M30" s="28" t="s">
        <v>15091</v>
      </c>
      <c r="N30" s="897">
        <v>56000</v>
      </c>
      <c r="O30" s="28">
        <v>20</v>
      </c>
      <c r="P30" s="897">
        <v>56000</v>
      </c>
      <c r="Q30" s="28" t="s">
        <v>15091</v>
      </c>
      <c r="R30" s="28"/>
      <c r="S30" s="169">
        <v>20</v>
      </c>
      <c r="T30" s="193" t="s">
        <v>15212</v>
      </c>
      <c r="U30" s="193" t="s">
        <v>15213</v>
      </c>
      <c r="V30" s="427" t="s">
        <v>15214</v>
      </c>
    </row>
    <row r="31" spans="1:22" ht="63.75">
      <c r="A31" s="870">
        <v>23</v>
      </c>
      <c r="B31" s="431"/>
      <c r="C31" s="796" t="s">
        <v>15215</v>
      </c>
      <c r="D31" s="897" t="s">
        <v>7494</v>
      </c>
      <c r="E31" s="257" t="s">
        <v>15216</v>
      </c>
      <c r="F31" s="142" t="s">
        <v>30</v>
      </c>
      <c r="G31" s="872" t="s">
        <v>1953</v>
      </c>
      <c r="H31" s="844" t="s">
        <v>41</v>
      </c>
      <c r="I31" s="872" t="s">
        <v>2000</v>
      </c>
      <c r="J31" s="897" t="s">
        <v>13985</v>
      </c>
      <c r="K31" s="28">
        <v>200000</v>
      </c>
      <c r="L31" s="28">
        <v>126000</v>
      </c>
      <c r="M31" s="28" t="s">
        <v>15091</v>
      </c>
      <c r="N31" s="897">
        <v>140000</v>
      </c>
      <c r="O31" s="28">
        <v>20</v>
      </c>
      <c r="P31" s="897">
        <v>140000</v>
      </c>
      <c r="Q31" s="28" t="s">
        <v>15091</v>
      </c>
      <c r="R31" s="28"/>
      <c r="S31" s="169">
        <v>20</v>
      </c>
      <c r="T31" s="193" t="s">
        <v>15217</v>
      </c>
      <c r="U31" s="193" t="s">
        <v>15218</v>
      </c>
      <c r="V31" s="427" t="s">
        <v>15219</v>
      </c>
    </row>
    <row r="32" spans="1:22" ht="120">
      <c r="A32" s="870">
        <v>24</v>
      </c>
      <c r="B32" s="431"/>
      <c r="C32" s="796" t="s">
        <v>13915</v>
      </c>
      <c r="D32" s="897" t="s">
        <v>15220</v>
      </c>
      <c r="E32" s="257" t="s">
        <v>15221</v>
      </c>
      <c r="F32" s="142" t="s">
        <v>30</v>
      </c>
      <c r="G32" s="872" t="s">
        <v>1953</v>
      </c>
      <c r="H32" s="844" t="s">
        <v>41</v>
      </c>
      <c r="I32" s="872" t="s">
        <v>2000</v>
      </c>
      <c r="J32" s="897" t="s">
        <v>15222</v>
      </c>
      <c r="K32" s="28">
        <v>100000</v>
      </c>
      <c r="L32" s="28">
        <v>63000</v>
      </c>
      <c r="M32" s="28" t="s">
        <v>15091</v>
      </c>
      <c r="N32" s="897">
        <v>70000</v>
      </c>
      <c r="O32" s="28">
        <v>20</v>
      </c>
      <c r="P32" s="897">
        <v>70000</v>
      </c>
      <c r="Q32" s="28" t="s">
        <v>15091</v>
      </c>
      <c r="R32" s="28"/>
      <c r="S32" s="169">
        <v>20</v>
      </c>
      <c r="T32" s="193" t="s">
        <v>15223</v>
      </c>
      <c r="U32" s="193" t="s">
        <v>15224</v>
      </c>
      <c r="V32" s="427" t="s">
        <v>15225</v>
      </c>
    </row>
    <row r="33" spans="1:22" ht="51">
      <c r="A33" s="870">
        <v>25</v>
      </c>
      <c r="B33" s="431"/>
      <c r="C33" s="796" t="s">
        <v>15226</v>
      </c>
      <c r="D33" s="897" t="s">
        <v>9678</v>
      </c>
      <c r="E33" s="257" t="s">
        <v>15227</v>
      </c>
      <c r="F33" s="142" t="s">
        <v>30</v>
      </c>
      <c r="G33" s="872" t="s">
        <v>1953</v>
      </c>
      <c r="H33" s="844" t="s">
        <v>32</v>
      </c>
      <c r="I33" s="872" t="s">
        <v>2000</v>
      </c>
      <c r="J33" s="897" t="s">
        <v>4169</v>
      </c>
      <c r="K33" s="28">
        <v>50000</v>
      </c>
      <c r="L33" s="28">
        <v>31500</v>
      </c>
      <c r="M33" s="28" t="s">
        <v>15091</v>
      </c>
      <c r="N33" s="897">
        <v>35000</v>
      </c>
      <c r="O33" s="28">
        <v>20</v>
      </c>
      <c r="P33" s="897">
        <v>35000</v>
      </c>
      <c r="Q33" s="28" t="s">
        <v>15091</v>
      </c>
      <c r="R33" s="28"/>
      <c r="S33" s="169">
        <v>20</v>
      </c>
      <c r="T33" s="193" t="s">
        <v>15228</v>
      </c>
      <c r="U33" s="193" t="s">
        <v>15229</v>
      </c>
      <c r="V33" s="427" t="s">
        <v>15230</v>
      </c>
    </row>
    <row r="34" spans="1:22" ht="72">
      <c r="A34" s="870">
        <v>26</v>
      </c>
      <c r="B34" s="431"/>
      <c r="C34" s="796" t="s">
        <v>8234</v>
      </c>
      <c r="D34" s="897" t="s">
        <v>9678</v>
      </c>
      <c r="E34" s="257" t="s">
        <v>15231</v>
      </c>
      <c r="F34" s="142" t="s">
        <v>30</v>
      </c>
      <c r="G34" s="872" t="s">
        <v>1953</v>
      </c>
      <c r="H34" s="844" t="s">
        <v>32</v>
      </c>
      <c r="I34" s="872" t="s">
        <v>2000</v>
      </c>
      <c r="J34" s="897" t="s">
        <v>4169</v>
      </c>
      <c r="K34" s="28">
        <v>50000</v>
      </c>
      <c r="L34" s="28">
        <v>31500</v>
      </c>
      <c r="M34" s="28" t="s">
        <v>15091</v>
      </c>
      <c r="N34" s="897">
        <v>35000</v>
      </c>
      <c r="O34" s="28">
        <v>20</v>
      </c>
      <c r="P34" s="897">
        <v>35000</v>
      </c>
      <c r="Q34" s="28" t="s">
        <v>15091</v>
      </c>
      <c r="R34" s="28"/>
      <c r="S34" s="169">
        <v>20</v>
      </c>
      <c r="T34" s="193" t="s">
        <v>15232</v>
      </c>
      <c r="U34" s="193" t="s">
        <v>15233</v>
      </c>
      <c r="V34" s="427" t="s">
        <v>15234</v>
      </c>
    </row>
    <row r="35" spans="1:22" ht="84">
      <c r="A35" s="870">
        <v>27</v>
      </c>
      <c r="B35" s="431"/>
      <c r="C35" s="796" t="s">
        <v>15235</v>
      </c>
      <c r="D35" s="897" t="s">
        <v>15236</v>
      </c>
      <c r="E35" s="257" t="s">
        <v>15237</v>
      </c>
      <c r="F35" s="142" t="s">
        <v>30</v>
      </c>
      <c r="G35" s="872" t="s">
        <v>1953</v>
      </c>
      <c r="H35" s="844" t="s">
        <v>41</v>
      </c>
      <c r="I35" s="872" t="s">
        <v>2000</v>
      </c>
      <c r="J35" s="897" t="s">
        <v>14117</v>
      </c>
      <c r="K35" s="28">
        <v>50000</v>
      </c>
      <c r="L35" s="28">
        <v>31500</v>
      </c>
      <c r="M35" s="28" t="s">
        <v>15091</v>
      </c>
      <c r="N35" s="897">
        <v>35000</v>
      </c>
      <c r="O35" s="28">
        <v>20</v>
      </c>
      <c r="P35" s="897">
        <v>35000</v>
      </c>
      <c r="Q35" s="28" t="s">
        <v>15091</v>
      </c>
      <c r="R35" s="28"/>
      <c r="S35" s="169">
        <v>20</v>
      </c>
      <c r="T35" s="193" t="s">
        <v>15238</v>
      </c>
      <c r="U35" s="193" t="s">
        <v>15239</v>
      </c>
      <c r="V35" s="427" t="s">
        <v>15240</v>
      </c>
    </row>
    <row r="36" spans="1:22" ht="72">
      <c r="A36" s="870">
        <v>28</v>
      </c>
      <c r="B36" s="431"/>
      <c r="C36" s="796" t="s">
        <v>15241</v>
      </c>
      <c r="D36" s="897" t="s">
        <v>15242</v>
      </c>
      <c r="E36" s="257" t="s">
        <v>15243</v>
      </c>
      <c r="F36" s="142" t="s">
        <v>30</v>
      </c>
      <c r="G36" s="872" t="s">
        <v>1953</v>
      </c>
      <c r="H36" s="844" t="s">
        <v>32</v>
      </c>
      <c r="I36" s="872" t="s">
        <v>2000</v>
      </c>
      <c r="J36" s="897" t="s">
        <v>4169</v>
      </c>
      <c r="K36" s="28">
        <v>200000</v>
      </c>
      <c r="L36" s="28">
        <v>126000</v>
      </c>
      <c r="M36" s="28" t="s">
        <v>15091</v>
      </c>
      <c r="N36" s="897">
        <v>140000</v>
      </c>
      <c r="O36" s="28">
        <v>20</v>
      </c>
      <c r="P36" s="897">
        <v>140000</v>
      </c>
      <c r="Q36" s="28" t="s">
        <v>15091</v>
      </c>
      <c r="R36" s="28"/>
      <c r="S36" s="169">
        <v>20</v>
      </c>
      <c r="T36" s="193" t="s">
        <v>15244</v>
      </c>
      <c r="U36" s="193" t="s">
        <v>15245</v>
      </c>
      <c r="V36" s="427" t="s">
        <v>15246</v>
      </c>
    </row>
    <row r="37" spans="1:22" ht="108">
      <c r="A37" s="870">
        <v>29</v>
      </c>
      <c r="B37" s="431"/>
      <c r="C37" s="796" t="s">
        <v>15247</v>
      </c>
      <c r="D37" s="897" t="s">
        <v>15248</v>
      </c>
      <c r="E37" s="257" t="s">
        <v>15249</v>
      </c>
      <c r="F37" s="142" t="s">
        <v>30</v>
      </c>
      <c r="G37" s="872" t="s">
        <v>1953</v>
      </c>
      <c r="H37" s="844" t="s">
        <v>32</v>
      </c>
      <c r="I37" s="872" t="s">
        <v>2000</v>
      </c>
      <c r="J37" s="897" t="s">
        <v>3326</v>
      </c>
      <c r="K37" s="28">
        <v>400000</v>
      </c>
      <c r="L37" s="28">
        <v>252000</v>
      </c>
      <c r="M37" s="28" t="s">
        <v>15091</v>
      </c>
      <c r="N37" s="897">
        <v>280000</v>
      </c>
      <c r="O37" s="28">
        <v>20</v>
      </c>
      <c r="P37" s="897">
        <v>280000</v>
      </c>
      <c r="Q37" s="28" t="s">
        <v>15091</v>
      </c>
      <c r="R37" s="28"/>
      <c r="S37" s="169">
        <v>20</v>
      </c>
      <c r="T37" s="193" t="s">
        <v>15250</v>
      </c>
      <c r="U37" s="193" t="s">
        <v>15251</v>
      </c>
      <c r="V37" s="427" t="s">
        <v>15252</v>
      </c>
    </row>
    <row r="38" spans="1:22" ht="102">
      <c r="A38" s="870">
        <v>30</v>
      </c>
      <c r="B38" s="431"/>
      <c r="C38" s="796" t="s">
        <v>15253</v>
      </c>
      <c r="D38" s="897" t="s">
        <v>15135</v>
      </c>
      <c r="E38" s="257" t="s">
        <v>15136</v>
      </c>
      <c r="F38" s="142" t="s">
        <v>30</v>
      </c>
      <c r="G38" s="872" t="s">
        <v>1953</v>
      </c>
      <c r="H38" s="844" t="s">
        <v>32</v>
      </c>
      <c r="I38" s="872" t="s">
        <v>2000</v>
      </c>
      <c r="J38" s="897" t="s">
        <v>5050</v>
      </c>
      <c r="K38" s="28">
        <v>100000</v>
      </c>
      <c r="L38" s="28">
        <v>63000</v>
      </c>
      <c r="M38" s="28" t="s">
        <v>15091</v>
      </c>
      <c r="N38" s="897">
        <v>70000</v>
      </c>
      <c r="O38" s="28">
        <v>20</v>
      </c>
      <c r="P38" s="897">
        <v>70000</v>
      </c>
      <c r="Q38" s="28" t="s">
        <v>15091</v>
      </c>
      <c r="R38" s="28"/>
      <c r="S38" s="169">
        <v>20</v>
      </c>
      <c r="T38" s="193" t="s">
        <v>15254</v>
      </c>
      <c r="U38" s="193" t="s">
        <v>15255</v>
      </c>
      <c r="V38" s="427" t="s">
        <v>15256</v>
      </c>
    </row>
    <row r="39" spans="1:22" ht="102">
      <c r="A39" s="870">
        <v>31</v>
      </c>
      <c r="B39" s="431"/>
      <c r="C39" s="796" t="s">
        <v>15257</v>
      </c>
      <c r="D39" s="897" t="s">
        <v>3758</v>
      </c>
      <c r="E39" s="257" t="s">
        <v>15258</v>
      </c>
      <c r="F39" s="142" t="s">
        <v>30</v>
      </c>
      <c r="G39" s="872" t="s">
        <v>1953</v>
      </c>
      <c r="H39" s="844" t="s">
        <v>32</v>
      </c>
      <c r="I39" s="872" t="s">
        <v>2000</v>
      </c>
      <c r="J39" s="897" t="s">
        <v>5050</v>
      </c>
      <c r="K39" s="28">
        <v>100000</v>
      </c>
      <c r="L39" s="28">
        <v>63000</v>
      </c>
      <c r="M39" s="28" t="s">
        <v>15091</v>
      </c>
      <c r="N39" s="897">
        <v>70000</v>
      </c>
      <c r="O39" s="28">
        <v>20</v>
      </c>
      <c r="P39" s="897">
        <v>70000</v>
      </c>
      <c r="Q39" s="28" t="s">
        <v>15091</v>
      </c>
      <c r="R39" s="28"/>
      <c r="S39" s="169">
        <v>20</v>
      </c>
      <c r="T39" s="193" t="s">
        <v>15259</v>
      </c>
      <c r="U39" s="193" t="s">
        <v>15260</v>
      </c>
      <c r="V39" s="427" t="s">
        <v>15261</v>
      </c>
    </row>
    <row r="40" spans="1:22" ht="72">
      <c r="A40" s="870">
        <v>32</v>
      </c>
      <c r="B40" s="431"/>
      <c r="C40" s="796" t="s">
        <v>3976</v>
      </c>
      <c r="D40" s="897" t="s">
        <v>15262</v>
      </c>
      <c r="E40" s="257" t="s">
        <v>15263</v>
      </c>
      <c r="F40" s="142" t="s">
        <v>30</v>
      </c>
      <c r="G40" s="872" t="s">
        <v>1953</v>
      </c>
      <c r="H40" s="844" t="s">
        <v>32</v>
      </c>
      <c r="I40" s="872" t="s">
        <v>2000</v>
      </c>
      <c r="J40" s="897" t="s">
        <v>4169</v>
      </c>
      <c r="K40" s="28">
        <v>50000</v>
      </c>
      <c r="L40" s="28">
        <v>31500</v>
      </c>
      <c r="M40" s="28" t="s">
        <v>15091</v>
      </c>
      <c r="N40" s="897">
        <v>35000</v>
      </c>
      <c r="O40" s="28">
        <v>20</v>
      </c>
      <c r="P40" s="897">
        <v>35000</v>
      </c>
      <c r="Q40" s="28" t="s">
        <v>15091</v>
      </c>
      <c r="R40" s="28"/>
      <c r="S40" s="169">
        <v>20</v>
      </c>
      <c r="T40" s="193" t="s">
        <v>15264</v>
      </c>
      <c r="U40" s="193" t="s">
        <v>15265</v>
      </c>
      <c r="V40" s="427" t="s">
        <v>15266</v>
      </c>
    </row>
    <row r="41" spans="1:22" ht="76.5">
      <c r="A41" s="870">
        <v>33</v>
      </c>
      <c r="B41" s="431"/>
      <c r="C41" s="796" t="s">
        <v>15267</v>
      </c>
      <c r="D41" s="897" t="s">
        <v>4240</v>
      </c>
      <c r="E41" s="257" t="s">
        <v>15268</v>
      </c>
      <c r="F41" s="142" t="s">
        <v>30</v>
      </c>
      <c r="G41" s="872" t="s">
        <v>1953</v>
      </c>
      <c r="H41" s="844" t="s">
        <v>32</v>
      </c>
      <c r="I41" s="872" t="s">
        <v>2000</v>
      </c>
      <c r="J41" s="897" t="s">
        <v>4169</v>
      </c>
      <c r="K41" s="28">
        <v>80000</v>
      </c>
      <c r="L41" s="28">
        <v>50400</v>
      </c>
      <c r="M41" s="28" t="s">
        <v>15091</v>
      </c>
      <c r="N41" s="897">
        <v>56000</v>
      </c>
      <c r="O41" s="28">
        <v>20</v>
      </c>
      <c r="P41" s="897">
        <v>56000</v>
      </c>
      <c r="Q41" s="28" t="s">
        <v>15091</v>
      </c>
      <c r="R41" s="28"/>
      <c r="S41" s="169">
        <v>20</v>
      </c>
      <c r="T41" s="193" t="s">
        <v>15269</v>
      </c>
      <c r="U41" s="193" t="s">
        <v>15270</v>
      </c>
      <c r="V41" s="427" t="s">
        <v>15271</v>
      </c>
    </row>
    <row r="42" spans="1:22" ht="96">
      <c r="A42" s="870">
        <v>34</v>
      </c>
      <c r="B42" s="431"/>
      <c r="C42" s="796" t="s">
        <v>15272</v>
      </c>
      <c r="D42" s="897" t="s">
        <v>15273</v>
      </c>
      <c r="E42" s="257" t="s">
        <v>15274</v>
      </c>
      <c r="F42" s="142" t="s">
        <v>30</v>
      </c>
      <c r="G42" s="872" t="s">
        <v>1953</v>
      </c>
      <c r="H42" s="844" t="s">
        <v>32</v>
      </c>
      <c r="I42" s="872" t="s">
        <v>2000</v>
      </c>
      <c r="J42" s="897" t="s">
        <v>4169</v>
      </c>
      <c r="K42" s="28">
        <v>80000</v>
      </c>
      <c r="L42" s="28">
        <v>50400</v>
      </c>
      <c r="M42" s="28" t="s">
        <v>15091</v>
      </c>
      <c r="N42" s="897">
        <v>56000</v>
      </c>
      <c r="O42" s="28">
        <v>20</v>
      </c>
      <c r="P42" s="897">
        <v>56000</v>
      </c>
      <c r="Q42" s="28" t="s">
        <v>15091</v>
      </c>
      <c r="R42" s="28"/>
      <c r="S42" s="169">
        <v>20</v>
      </c>
      <c r="T42" s="193" t="s">
        <v>15275</v>
      </c>
      <c r="U42" s="193" t="s">
        <v>15276</v>
      </c>
      <c r="V42" s="427" t="s">
        <v>15277</v>
      </c>
    </row>
    <row r="43" spans="1:22" ht="51">
      <c r="A43" s="870">
        <v>35</v>
      </c>
      <c r="B43" s="431"/>
      <c r="C43" s="796" t="s">
        <v>15278</v>
      </c>
      <c r="D43" s="897" t="s">
        <v>15279</v>
      </c>
      <c r="E43" s="257" t="s">
        <v>15280</v>
      </c>
      <c r="F43" s="142" t="s">
        <v>30</v>
      </c>
      <c r="G43" s="872" t="s">
        <v>1953</v>
      </c>
      <c r="H43" s="844" t="s">
        <v>32</v>
      </c>
      <c r="I43" s="872" t="s">
        <v>2000</v>
      </c>
      <c r="J43" s="897" t="s">
        <v>14190</v>
      </c>
      <c r="K43" s="28">
        <v>50000</v>
      </c>
      <c r="L43" s="28">
        <v>31500</v>
      </c>
      <c r="M43" s="28" t="s">
        <v>15091</v>
      </c>
      <c r="N43" s="897">
        <v>35000</v>
      </c>
      <c r="O43" s="28">
        <v>20</v>
      </c>
      <c r="P43" s="897">
        <v>35000</v>
      </c>
      <c r="Q43" s="28" t="s">
        <v>15091</v>
      </c>
      <c r="R43" s="28"/>
      <c r="S43" s="169">
        <v>20</v>
      </c>
      <c r="T43" s="193" t="s">
        <v>15281</v>
      </c>
      <c r="U43" s="193" t="s">
        <v>15282</v>
      </c>
      <c r="V43" s="427" t="s">
        <v>15283</v>
      </c>
    </row>
    <row r="44" spans="1:22" ht="60">
      <c r="A44" s="870">
        <v>36</v>
      </c>
      <c r="B44" s="431"/>
      <c r="C44" s="796" t="s">
        <v>15284</v>
      </c>
      <c r="D44" s="897" t="s">
        <v>15285</v>
      </c>
      <c r="E44" s="257" t="s">
        <v>15286</v>
      </c>
      <c r="F44" s="142" t="s">
        <v>30</v>
      </c>
      <c r="G44" s="872" t="s">
        <v>1953</v>
      </c>
      <c r="H44" s="844" t="s">
        <v>41</v>
      </c>
      <c r="I44" s="872" t="s">
        <v>2000</v>
      </c>
      <c r="J44" s="897" t="s">
        <v>14190</v>
      </c>
      <c r="K44" s="28">
        <v>50000</v>
      </c>
      <c r="L44" s="28">
        <v>31500</v>
      </c>
      <c r="M44" s="28" t="s">
        <v>15091</v>
      </c>
      <c r="N44" s="897">
        <v>35000</v>
      </c>
      <c r="O44" s="28">
        <v>20</v>
      </c>
      <c r="P44" s="897">
        <v>35000</v>
      </c>
      <c r="Q44" s="28" t="s">
        <v>15091</v>
      </c>
      <c r="R44" s="28"/>
      <c r="S44" s="169">
        <v>20</v>
      </c>
      <c r="T44" s="193" t="s">
        <v>15287</v>
      </c>
      <c r="U44" s="193" t="s">
        <v>15288</v>
      </c>
      <c r="V44" s="427" t="s">
        <v>15289</v>
      </c>
    </row>
    <row r="45" spans="1:22" ht="108">
      <c r="A45" s="870">
        <v>37</v>
      </c>
      <c r="B45" s="431"/>
      <c r="C45" s="796" t="s">
        <v>15290</v>
      </c>
      <c r="D45" s="897" t="s">
        <v>15291</v>
      </c>
      <c r="E45" s="257" t="s">
        <v>15292</v>
      </c>
      <c r="F45" s="142" t="s">
        <v>30</v>
      </c>
      <c r="G45" s="872" t="s">
        <v>1953</v>
      </c>
      <c r="H45" s="844" t="s">
        <v>32</v>
      </c>
      <c r="I45" s="872" t="s">
        <v>2000</v>
      </c>
      <c r="J45" s="897" t="s">
        <v>4169</v>
      </c>
      <c r="K45" s="28">
        <v>80000</v>
      </c>
      <c r="L45" s="28">
        <v>50400</v>
      </c>
      <c r="M45" s="28" t="s">
        <v>15091</v>
      </c>
      <c r="N45" s="897">
        <v>56000</v>
      </c>
      <c r="O45" s="28">
        <v>20</v>
      </c>
      <c r="P45" s="897">
        <v>56000</v>
      </c>
      <c r="Q45" s="28" t="s">
        <v>15091</v>
      </c>
      <c r="R45" s="28"/>
      <c r="S45" s="169">
        <v>20</v>
      </c>
      <c r="T45" s="193" t="s">
        <v>15293</v>
      </c>
      <c r="U45" s="193" t="s">
        <v>15294</v>
      </c>
      <c r="V45" s="427" t="s">
        <v>15295</v>
      </c>
    </row>
    <row r="46" spans="1:22" ht="75">
      <c r="A46" s="870">
        <v>38</v>
      </c>
      <c r="B46" s="431"/>
      <c r="C46" s="796" t="s">
        <v>15296</v>
      </c>
      <c r="D46" s="897" t="s">
        <v>15297</v>
      </c>
      <c r="E46" s="257" t="s">
        <v>15298</v>
      </c>
      <c r="F46" s="142" t="s">
        <v>30</v>
      </c>
      <c r="G46" s="872" t="s">
        <v>13991</v>
      </c>
      <c r="H46" s="844" t="s">
        <v>32</v>
      </c>
      <c r="I46" s="872" t="s">
        <v>2000</v>
      </c>
      <c r="J46" s="897" t="s">
        <v>5050</v>
      </c>
      <c r="K46" s="28">
        <v>400000</v>
      </c>
      <c r="L46" s="28">
        <v>252000</v>
      </c>
      <c r="M46" s="28" t="s">
        <v>15091</v>
      </c>
      <c r="N46" s="897">
        <v>280000</v>
      </c>
      <c r="O46" s="28">
        <v>20</v>
      </c>
      <c r="P46" s="897">
        <v>280000</v>
      </c>
      <c r="Q46" s="28" t="s">
        <v>15091</v>
      </c>
      <c r="R46" s="28"/>
      <c r="S46" s="169">
        <v>20</v>
      </c>
      <c r="T46" s="193" t="s">
        <v>15299</v>
      </c>
      <c r="U46" s="193" t="s">
        <v>15300</v>
      </c>
      <c r="V46" s="427" t="s">
        <v>15301</v>
      </c>
    </row>
    <row r="47" spans="1:22" ht="51">
      <c r="A47" s="870">
        <v>39</v>
      </c>
      <c r="B47" s="431"/>
      <c r="C47" s="796" t="s">
        <v>4713</v>
      </c>
      <c r="D47" s="897" t="s">
        <v>15302</v>
      </c>
      <c r="E47" s="257" t="s">
        <v>15303</v>
      </c>
      <c r="F47" s="142" t="s">
        <v>30</v>
      </c>
      <c r="G47" s="872" t="s">
        <v>1953</v>
      </c>
      <c r="H47" s="844" t="s">
        <v>32</v>
      </c>
      <c r="I47" s="872" t="s">
        <v>2000</v>
      </c>
      <c r="J47" s="897" t="s">
        <v>15304</v>
      </c>
      <c r="K47" s="28">
        <v>60000</v>
      </c>
      <c r="L47" s="28">
        <v>37800</v>
      </c>
      <c r="M47" s="28" t="s">
        <v>15091</v>
      </c>
      <c r="N47" s="897">
        <v>42000</v>
      </c>
      <c r="O47" s="28">
        <v>20</v>
      </c>
      <c r="P47" s="897">
        <v>42000</v>
      </c>
      <c r="Q47" s="28" t="s">
        <v>15091</v>
      </c>
      <c r="R47" s="28"/>
      <c r="S47" s="169">
        <v>20</v>
      </c>
      <c r="T47" s="193" t="s">
        <v>15305</v>
      </c>
      <c r="U47" s="193" t="s">
        <v>15306</v>
      </c>
      <c r="V47" s="427" t="s">
        <v>15307</v>
      </c>
    </row>
    <row r="48" spans="1:22" ht="60">
      <c r="A48" s="870">
        <v>40</v>
      </c>
      <c r="B48" s="431"/>
      <c r="C48" s="796" t="s">
        <v>15308</v>
      </c>
      <c r="D48" s="897" t="s">
        <v>15309</v>
      </c>
      <c r="E48" s="257" t="s">
        <v>15310</v>
      </c>
      <c r="F48" s="142" t="s">
        <v>30</v>
      </c>
      <c r="G48" s="872" t="s">
        <v>13991</v>
      </c>
      <c r="H48" s="844" t="s">
        <v>32</v>
      </c>
      <c r="I48" s="872" t="s">
        <v>2000</v>
      </c>
      <c r="J48" s="897" t="s">
        <v>15311</v>
      </c>
      <c r="K48" s="28">
        <v>400000</v>
      </c>
      <c r="L48" s="28">
        <v>252000</v>
      </c>
      <c r="M48" s="28" t="s">
        <v>15091</v>
      </c>
      <c r="N48" s="897">
        <v>280000</v>
      </c>
      <c r="O48" s="28">
        <v>20</v>
      </c>
      <c r="P48" s="897">
        <v>280000</v>
      </c>
      <c r="Q48" s="28" t="s">
        <v>15091</v>
      </c>
      <c r="R48" s="28"/>
      <c r="S48" s="169">
        <v>20</v>
      </c>
      <c r="T48" s="193" t="s">
        <v>15312</v>
      </c>
      <c r="U48" s="193" t="s">
        <v>15313</v>
      </c>
      <c r="V48" s="427" t="s">
        <v>15314</v>
      </c>
    </row>
    <row r="49" spans="1:22" ht="51">
      <c r="A49" s="870">
        <v>41</v>
      </c>
      <c r="B49" s="431"/>
      <c r="C49" s="796" t="s">
        <v>15315</v>
      </c>
      <c r="D49" s="897" t="s">
        <v>15316</v>
      </c>
      <c r="E49" s="257" t="s">
        <v>15310</v>
      </c>
      <c r="F49" s="142" t="s">
        <v>30</v>
      </c>
      <c r="G49" s="872" t="s">
        <v>13991</v>
      </c>
      <c r="H49" s="844" t="s">
        <v>32</v>
      </c>
      <c r="I49" s="872" t="s">
        <v>2000</v>
      </c>
      <c r="J49" s="897" t="s">
        <v>15317</v>
      </c>
      <c r="K49" s="28">
        <v>400000</v>
      </c>
      <c r="L49" s="28">
        <v>252000</v>
      </c>
      <c r="M49" s="28" t="s">
        <v>15091</v>
      </c>
      <c r="N49" s="897">
        <v>280000</v>
      </c>
      <c r="O49" s="28">
        <v>20</v>
      </c>
      <c r="P49" s="897">
        <v>280000</v>
      </c>
      <c r="Q49" s="28" t="s">
        <v>15091</v>
      </c>
      <c r="R49" s="28"/>
      <c r="S49" s="169">
        <v>20</v>
      </c>
      <c r="T49" s="193" t="s">
        <v>15318</v>
      </c>
      <c r="U49" s="193" t="s">
        <v>15319</v>
      </c>
      <c r="V49" s="427" t="s">
        <v>15320</v>
      </c>
    </row>
    <row r="50" spans="1:22" ht="84">
      <c r="A50" s="870">
        <v>42</v>
      </c>
      <c r="B50" s="431"/>
      <c r="C50" s="796" t="s">
        <v>15321</v>
      </c>
      <c r="D50" s="872" t="s">
        <v>15322</v>
      </c>
      <c r="E50" s="1125" t="s">
        <v>15323</v>
      </c>
      <c r="F50" s="142" t="s">
        <v>30</v>
      </c>
      <c r="G50" s="872" t="s">
        <v>8783</v>
      </c>
      <c r="H50" s="872" t="s">
        <v>41</v>
      </c>
      <c r="I50" s="872" t="s">
        <v>6</v>
      </c>
      <c r="J50" s="897" t="s">
        <v>15324</v>
      </c>
      <c r="K50" s="74">
        <v>400000</v>
      </c>
      <c r="L50" s="74">
        <v>252000</v>
      </c>
      <c r="M50" s="375" t="s">
        <v>15091</v>
      </c>
      <c r="N50" s="74">
        <v>280000</v>
      </c>
      <c r="O50" s="74">
        <v>20</v>
      </c>
      <c r="P50" s="74">
        <v>280000</v>
      </c>
      <c r="Q50" s="375" t="s">
        <v>15091</v>
      </c>
      <c r="R50" s="375"/>
      <c r="S50" s="74">
        <v>20</v>
      </c>
      <c r="T50" s="461" t="s">
        <v>15325</v>
      </c>
      <c r="U50" s="461" t="s">
        <v>15326</v>
      </c>
      <c r="V50" s="461" t="s">
        <v>15327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D12" sqref="D12"/>
    </sheetView>
  </sheetViews>
  <sheetFormatPr defaultRowHeight="15"/>
  <sheetData>
    <row r="1" spans="1:21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390"/>
      <c r="T1" s="390"/>
      <c r="U1" s="835"/>
    </row>
    <row r="2" spans="1:21" ht="18.75">
      <c r="A2" s="1001" t="s">
        <v>15084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390"/>
      <c r="T2" s="390"/>
      <c r="U2" s="835"/>
    </row>
    <row r="3" spans="1:21" ht="18.75">
      <c r="A3" s="1001" t="s">
        <v>15085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390"/>
      <c r="T3" s="390"/>
      <c r="U3" s="835"/>
    </row>
    <row r="4" spans="1:21" ht="18.75">
      <c r="A4" s="1001" t="s">
        <v>15086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390"/>
      <c r="T4" s="390"/>
      <c r="U4" s="835"/>
    </row>
    <row r="5" spans="1:21" ht="18.75">
      <c r="A5" s="1055" t="s">
        <v>15087</v>
      </c>
      <c r="B5" s="1055"/>
      <c r="C5" s="1055"/>
      <c r="D5" s="1055"/>
      <c r="E5" s="1055"/>
      <c r="F5" s="1055"/>
      <c r="G5" s="1055"/>
      <c r="H5" s="308"/>
      <c r="I5" s="308"/>
      <c r="J5" s="391"/>
      <c r="K5" s="1114"/>
      <c r="L5" s="1115"/>
      <c r="M5" s="207" t="s">
        <v>1690</v>
      </c>
      <c r="N5" s="352"/>
      <c r="O5" s="836"/>
      <c r="P5" s="837"/>
      <c r="Q5" s="1116"/>
      <c r="R5" s="246" t="s">
        <v>3318</v>
      </c>
      <c r="S5" s="390"/>
      <c r="T5" s="390"/>
      <c r="U5" s="835"/>
    </row>
    <row r="6" spans="1:21" ht="15.75">
      <c r="A6" s="839"/>
      <c r="B6" s="211"/>
      <c r="C6" s="211"/>
      <c r="D6" s="211"/>
      <c r="E6" s="212"/>
      <c r="F6" s="279"/>
      <c r="G6" s="279"/>
      <c r="H6" s="1118" t="s">
        <v>15328</v>
      </c>
      <c r="I6" s="1118"/>
      <c r="J6" s="1118"/>
      <c r="K6" s="1119"/>
      <c r="L6" s="1119"/>
      <c r="M6" s="1120"/>
      <c r="N6" s="353"/>
      <c r="O6" s="840"/>
      <c r="P6" s="840"/>
      <c r="Q6" s="1067" t="s">
        <v>3319</v>
      </c>
      <c r="R6" s="1067"/>
      <c r="S6" s="390"/>
      <c r="T6" s="390"/>
      <c r="U6" s="835"/>
    </row>
    <row r="7" spans="1:21" ht="15.75">
      <c r="A7" s="1056" t="s">
        <v>3306</v>
      </c>
      <c r="B7" s="1056"/>
      <c r="C7" s="1056"/>
      <c r="D7" s="211"/>
      <c r="E7" s="212"/>
      <c r="F7" s="279"/>
      <c r="G7" s="279"/>
      <c r="H7" s="279"/>
      <c r="I7" s="279"/>
      <c r="J7" s="71"/>
      <c r="K7" s="1119"/>
      <c r="L7" s="1119"/>
      <c r="M7" s="1120"/>
      <c r="N7" s="353"/>
      <c r="O7" s="840"/>
      <c r="P7" s="1066" t="s">
        <v>3320</v>
      </c>
      <c r="Q7" s="1066"/>
      <c r="R7" s="1066"/>
      <c r="S7" s="390"/>
      <c r="T7" s="390"/>
      <c r="U7" s="835"/>
    </row>
    <row r="8" spans="1:21" ht="60">
      <c r="A8" s="460" t="s">
        <v>1984</v>
      </c>
      <c r="B8" s="156" t="s">
        <v>1985</v>
      </c>
      <c r="C8" s="156" t="s">
        <v>1986</v>
      </c>
      <c r="D8" s="156" t="s">
        <v>1987</v>
      </c>
      <c r="E8" s="156" t="s">
        <v>1988</v>
      </c>
      <c r="F8" s="156" t="s">
        <v>9</v>
      </c>
      <c r="G8" s="156" t="s">
        <v>1989</v>
      </c>
      <c r="H8" s="156" t="s">
        <v>1990</v>
      </c>
      <c r="I8" s="156" t="s">
        <v>1991</v>
      </c>
      <c r="J8" s="156" t="s">
        <v>1992</v>
      </c>
      <c r="K8" s="484" t="s">
        <v>1993</v>
      </c>
      <c r="L8" s="1121" t="s">
        <v>15329</v>
      </c>
      <c r="M8" s="156" t="s">
        <v>1995</v>
      </c>
      <c r="N8" s="156" t="s">
        <v>1996</v>
      </c>
      <c r="O8" s="156" t="s">
        <v>1997</v>
      </c>
      <c r="P8" s="156" t="s">
        <v>1996</v>
      </c>
      <c r="Q8" s="156" t="s">
        <v>1995</v>
      </c>
      <c r="R8" s="156" t="s">
        <v>1997</v>
      </c>
      <c r="S8" s="484" t="s">
        <v>6811</v>
      </c>
      <c r="T8" s="484" t="s">
        <v>6812</v>
      </c>
      <c r="U8" s="845" t="s">
        <v>8870</v>
      </c>
    </row>
    <row r="9" spans="1:21" ht="102">
      <c r="A9" s="51">
        <v>1</v>
      </c>
      <c r="B9" s="28"/>
      <c r="C9" s="897" t="s">
        <v>15330</v>
      </c>
      <c r="D9" s="897" t="s">
        <v>15331</v>
      </c>
      <c r="E9" s="896" t="s">
        <v>15332</v>
      </c>
      <c r="F9" s="169" t="s">
        <v>30</v>
      </c>
      <c r="G9" s="870" t="s">
        <v>8783</v>
      </c>
      <c r="H9" s="870" t="s">
        <v>41</v>
      </c>
      <c r="I9" s="800" t="s">
        <v>6</v>
      </c>
      <c r="J9" s="871" t="s">
        <v>10520</v>
      </c>
      <c r="K9" s="28">
        <v>0</v>
      </c>
      <c r="L9" s="28">
        <v>94500</v>
      </c>
      <c r="M9" s="28" t="s">
        <v>15333</v>
      </c>
      <c r="N9" s="28">
        <v>105000</v>
      </c>
      <c r="O9" s="28">
        <v>20</v>
      </c>
      <c r="P9" s="28">
        <v>105000</v>
      </c>
      <c r="Q9" s="28" t="s">
        <v>15334</v>
      </c>
      <c r="R9" s="28">
        <v>20</v>
      </c>
      <c r="S9" s="193" t="s">
        <v>14819</v>
      </c>
      <c r="T9" s="193" t="s">
        <v>14820</v>
      </c>
      <c r="U9" s="193" t="s">
        <v>14821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57"/>
  <sheetViews>
    <sheetView topLeftCell="A35" workbookViewId="0">
      <selection activeCell="A9" sqref="A9:B36"/>
    </sheetView>
  </sheetViews>
  <sheetFormatPr defaultRowHeight="15"/>
  <sheetData>
    <row r="1" spans="1:21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390"/>
      <c r="T1" s="390"/>
      <c r="U1" s="835"/>
    </row>
    <row r="2" spans="1:21" ht="18.75">
      <c r="A2" s="1001" t="s">
        <v>15084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390"/>
      <c r="T2" s="390"/>
      <c r="U2" s="835"/>
    </row>
    <row r="3" spans="1:21" ht="18.75">
      <c r="A3" s="1001" t="s">
        <v>15085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390"/>
      <c r="T3" s="390"/>
      <c r="U3" s="835"/>
    </row>
    <row r="4" spans="1:21" ht="18.75">
      <c r="A4" s="1001" t="s">
        <v>15086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390"/>
      <c r="T4" s="390"/>
      <c r="U4" s="835"/>
    </row>
    <row r="5" spans="1:21" ht="18.75">
      <c r="A5" s="1055" t="s">
        <v>15087</v>
      </c>
      <c r="B5" s="1055"/>
      <c r="C5" s="1055"/>
      <c r="D5" s="1055"/>
      <c r="E5" s="1055"/>
      <c r="F5" s="1055"/>
      <c r="G5" s="1055"/>
      <c r="H5" s="308"/>
      <c r="I5" s="308"/>
      <c r="J5" s="391"/>
      <c r="K5" s="1114"/>
      <c r="L5" s="1115"/>
      <c r="M5" s="392"/>
      <c r="N5" s="352"/>
      <c r="O5" s="1126"/>
      <c r="P5" s="837"/>
      <c r="Q5" s="1127"/>
      <c r="R5" s="246" t="s">
        <v>3318</v>
      </c>
      <c r="S5" s="390"/>
      <c r="T5" s="390"/>
      <c r="U5" s="835"/>
    </row>
    <row r="6" spans="1:21" ht="15.75">
      <c r="A6" s="839"/>
      <c r="B6" s="211"/>
      <c r="C6" s="211"/>
      <c r="D6" s="211"/>
      <c r="E6" s="212"/>
      <c r="F6" s="279"/>
      <c r="G6" s="279"/>
      <c r="H6" s="279"/>
      <c r="I6" s="279"/>
      <c r="J6" s="71"/>
      <c r="K6" s="1119"/>
      <c r="L6" s="1119"/>
      <c r="M6" s="1095" t="s">
        <v>10748</v>
      </c>
      <c r="N6" s="1095"/>
      <c r="O6" s="1128"/>
      <c r="P6" s="840"/>
      <c r="Q6" s="1058" t="s">
        <v>6443</v>
      </c>
      <c r="R6" s="1058"/>
      <c r="S6" s="390"/>
      <c r="T6" s="390"/>
      <c r="U6" s="835"/>
    </row>
    <row r="7" spans="1:21" ht="15.75">
      <c r="A7" s="1056" t="s">
        <v>3306</v>
      </c>
      <c r="B7" s="1056"/>
      <c r="C7" s="1056"/>
      <c r="D7" s="211"/>
      <c r="E7" s="212"/>
      <c r="F7" s="279"/>
      <c r="G7" s="279"/>
      <c r="H7" s="279"/>
      <c r="I7" s="279"/>
      <c r="J7" s="71"/>
      <c r="K7" s="1119"/>
      <c r="L7" s="1119"/>
      <c r="M7" s="394"/>
      <c r="N7" s="353"/>
      <c r="O7" s="1128"/>
      <c r="P7" s="1066" t="s">
        <v>3320</v>
      </c>
      <c r="Q7" s="1066"/>
      <c r="R7" s="1066"/>
      <c r="S7" s="390"/>
      <c r="T7" s="390"/>
      <c r="U7" s="835"/>
    </row>
    <row r="8" spans="1:21" ht="60">
      <c r="A8" s="872" t="s">
        <v>1984</v>
      </c>
      <c r="B8" s="872" t="s">
        <v>1985</v>
      </c>
      <c r="C8" s="156" t="s">
        <v>1986</v>
      </c>
      <c r="D8" s="872" t="s">
        <v>1987</v>
      </c>
      <c r="E8" s="156" t="s">
        <v>1988</v>
      </c>
      <c r="F8" s="156" t="s">
        <v>9</v>
      </c>
      <c r="G8" s="872" t="s">
        <v>1989</v>
      </c>
      <c r="H8" s="156" t="s">
        <v>1990</v>
      </c>
      <c r="I8" s="872" t="s">
        <v>1991</v>
      </c>
      <c r="J8" s="872" t="s">
        <v>2988</v>
      </c>
      <c r="K8" s="872" t="s">
        <v>2989</v>
      </c>
      <c r="L8" s="872" t="s">
        <v>2990</v>
      </c>
      <c r="M8" s="872" t="s">
        <v>2991</v>
      </c>
      <c r="N8" s="872" t="s">
        <v>2992</v>
      </c>
      <c r="O8" s="872" t="s">
        <v>2993</v>
      </c>
      <c r="P8" s="460" t="s">
        <v>1996</v>
      </c>
      <c r="Q8" s="872" t="s">
        <v>1995</v>
      </c>
      <c r="R8" s="872" t="s">
        <v>1997</v>
      </c>
      <c r="S8" s="484" t="s">
        <v>6811</v>
      </c>
      <c r="T8" s="847" t="s">
        <v>13988</v>
      </c>
      <c r="U8" s="847" t="s">
        <v>8870</v>
      </c>
    </row>
    <row r="9" spans="1:21" ht="150">
      <c r="A9" s="870">
        <v>1</v>
      </c>
      <c r="B9" s="28"/>
      <c r="C9" s="897" t="s">
        <v>15335</v>
      </c>
      <c r="D9" s="897" t="s">
        <v>15336</v>
      </c>
      <c r="E9" s="897" t="s">
        <v>15337</v>
      </c>
      <c r="F9" s="169" t="s">
        <v>30</v>
      </c>
      <c r="G9" s="870" t="s">
        <v>13991</v>
      </c>
      <c r="H9" s="870" t="s">
        <v>1957</v>
      </c>
      <c r="I9" s="869" t="s">
        <v>6</v>
      </c>
      <c r="J9" s="897" t="s">
        <v>15338</v>
      </c>
      <c r="K9" s="897" t="s">
        <v>15339</v>
      </c>
      <c r="L9" s="897" t="s">
        <v>6569</v>
      </c>
      <c r="M9" s="897" t="s">
        <v>14007</v>
      </c>
      <c r="N9" s="28">
        <v>200000</v>
      </c>
      <c r="O9" s="169" t="s">
        <v>14960</v>
      </c>
      <c r="P9" s="1129">
        <v>200000</v>
      </c>
      <c r="Q9" s="28" t="s">
        <v>15340</v>
      </c>
      <c r="R9" s="11" t="s">
        <v>6714</v>
      </c>
      <c r="S9" s="478" t="s">
        <v>15341</v>
      </c>
      <c r="T9" s="193" t="s">
        <v>15342</v>
      </c>
      <c r="U9" s="193" t="s">
        <v>15343</v>
      </c>
    </row>
    <row r="10" spans="1:21" ht="165">
      <c r="A10" s="870">
        <v>2</v>
      </c>
      <c r="B10" s="28"/>
      <c r="C10" s="897" t="s">
        <v>15344</v>
      </c>
      <c r="D10" s="897" t="s">
        <v>15345</v>
      </c>
      <c r="E10" s="897" t="s">
        <v>15346</v>
      </c>
      <c r="F10" s="169" t="s">
        <v>30</v>
      </c>
      <c r="G10" s="870" t="s">
        <v>1953</v>
      </c>
      <c r="H10" s="870" t="s">
        <v>1954</v>
      </c>
      <c r="I10" s="869" t="s">
        <v>6</v>
      </c>
      <c r="J10" s="897" t="s">
        <v>15347</v>
      </c>
      <c r="K10" s="897" t="s">
        <v>14956</v>
      </c>
      <c r="L10" s="897" t="s">
        <v>10698</v>
      </c>
      <c r="M10" s="897" t="s">
        <v>15348</v>
      </c>
      <c r="N10" s="28">
        <v>90000</v>
      </c>
      <c r="O10" s="169" t="s">
        <v>14960</v>
      </c>
      <c r="P10" s="1129">
        <v>90000</v>
      </c>
      <c r="Q10" s="28" t="s">
        <v>15340</v>
      </c>
      <c r="R10" s="11" t="s">
        <v>6714</v>
      </c>
      <c r="S10" s="478" t="s">
        <v>15349</v>
      </c>
      <c r="T10" s="193" t="s">
        <v>15350</v>
      </c>
      <c r="U10" s="193" t="s">
        <v>15351</v>
      </c>
    </row>
    <row r="11" spans="1:21" ht="225">
      <c r="A11" s="870">
        <v>3</v>
      </c>
      <c r="B11" s="28"/>
      <c r="C11" s="897" t="s">
        <v>15352</v>
      </c>
      <c r="D11" s="897" t="s">
        <v>4255</v>
      </c>
      <c r="E11" s="897" t="s">
        <v>15353</v>
      </c>
      <c r="F11" s="169" t="s">
        <v>30</v>
      </c>
      <c r="G11" s="897" t="s">
        <v>1953</v>
      </c>
      <c r="H11" s="897" t="s">
        <v>1954</v>
      </c>
      <c r="I11" s="869" t="s">
        <v>6</v>
      </c>
      <c r="J11" s="897" t="s">
        <v>15354</v>
      </c>
      <c r="K11" s="897" t="s">
        <v>14643</v>
      </c>
      <c r="L11" s="897" t="s">
        <v>1764</v>
      </c>
      <c r="M11" s="897" t="s">
        <v>14006</v>
      </c>
      <c r="N11" s="28">
        <v>200000</v>
      </c>
      <c r="O11" s="169" t="s">
        <v>14960</v>
      </c>
      <c r="P11" s="1130">
        <v>60000</v>
      </c>
      <c r="Q11" s="28" t="s">
        <v>15340</v>
      </c>
      <c r="R11" s="11" t="s">
        <v>6714</v>
      </c>
      <c r="S11" s="478" t="s">
        <v>15355</v>
      </c>
      <c r="T11" s="193" t="s">
        <v>15356</v>
      </c>
      <c r="U11" s="193" t="s">
        <v>15357</v>
      </c>
    </row>
    <row r="12" spans="1:21" ht="114.75">
      <c r="A12" s="870">
        <v>4</v>
      </c>
      <c r="B12" s="28"/>
      <c r="C12" s="897" t="s">
        <v>4674</v>
      </c>
      <c r="D12" s="897" t="s">
        <v>15358</v>
      </c>
      <c r="E12" s="896" t="s">
        <v>15359</v>
      </c>
      <c r="F12" s="169" t="s">
        <v>30</v>
      </c>
      <c r="G12" s="870" t="s">
        <v>1953</v>
      </c>
      <c r="H12" s="870" t="s">
        <v>1954</v>
      </c>
      <c r="I12" s="898" t="s">
        <v>6</v>
      </c>
      <c r="J12" s="897" t="s">
        <v>15360</v>
      </c>
      <c r="K12" s="897" t="s">
        <v>3037</v>
      </c>
      <c r="L12" s="897" t="s">
        <v>1764</v>
      </c>
      <c r="M12" s="897" t="s">
        <v>14006</v>
      </c>
      <c r="N12" s="897">
        <v>180000</v>
      </c>
      <c r="O12" s="28" t="s">
        <v>15361</v>
      </c>
      <c r="P12" s="870">
        <v>50000</v>
      </c>
      <c r="Q12" s="28" t="s">
        <v>15361</v>
      </c>
      <c r="R12" s="28" t="s">
        <v>8543</v>
      </c>
      <c r="S12" s="193" t="s">
        <v>10762</v>
      </c>
      <c r="T12" s="193" t="s">
        <v>10763</v>
      </c>
      <c r="U12" s="193" t="s">
        <v>10764</v>
      </c>
    </row>
    <row r="13" spans="1:21" ht="165">
      <c r="A13" s="870">
        <v>5</v>
      </c>
      <c r="B13" s="28"/>
      <c r="C13" s="897" t="s">
        <v>4504</v>
      </c>
      <c r="D13" s="897" t="s">
        <v>4499</v>
      </c>
      <c r="E13" s="896" t="s">
        <v>15362</v>
      </c>
      <c r="F13" s="169" t="s">
        <v>30</v>
      </c>
      <c r="G13" s="870" t="s">
        <v>1953</v>
      </c>
      <c r="H13" s="870" t="s">
        <v>1954</v>
      </c>
      <c r="I13" s="898" t="s">
        <v>6</v>
      </c>
      <c r="J13" s="897" t="s">
        <v>15363</v>
      </c>
      <c r="K13" s="897" t="s">
        <v>3037</v>
      </c>
      <c r="L13" s="897" t="s">
        <v>6569</v>
      </c>
      <c r="M13" s="897" t="s">
        <v>14007</v>
      </c>
      <c r="N13" s="897">
        <v>110000</v>
      </c>
      <c r="O13" s="28" t="s">
        <v>15361</v>
      </c>
      <c r="P13" s="870">
        <v>55000</v>
      </c>
      <c r="Q13" s="28" t="s">
        <v>15361</v>
      </c>
      <c r="R13" s="28" t="s">
        <v>6714</v>
      </c>
      <c r="S13" s="193" t="s">
        <v>15364</v>
      </c>
      <c r="T13" s="193" t="s">
        <v>15365</v>
      </c>
      <c r="U13" s="193" t="s">
        <v>15366</v>
      </c>
    </row>
    <row r="14" spans="1:21" ht="165.75">
      <c r="A14" s="870">
        <v>6</v>
      </c>
      <c r="B14" s="28"/>
      <c r="C14" s="897" t="s">
        <v>15367</v>
      </c>
      <c r="D14" s="897" t="s">
        <v>15368</v>
      </c>
      <c r="E14" s="896" t="s">
        <v>15369</v>
      </c>
      <c r="F14" s="169" t="s">
        <v>30</v>
      </c>
      <c r="G14" s="897" t="s">
        <v>1953</v>
      </c>
      <c r="H14" s="897" t="s">
        <v>1957</v>
      </c>
      <c r="I14" s="898" t="s">
        <v>6</v>
      </c>
      <c r="J14" s="897" t="s">
        <v>15370</v>
      </c>
      <c r="K14" s="897" t="s">
        <v>15371</v>
      </c>
      <c r="L14" s="897" t="s">
        <v>10698</v>
      </c>
      <c r="M14" s="897" t="s">
        <v>15348</v>
      </c>
      <c r="N14" s="897">
        <v>315000</v>
      </c>
      <c r="O14" s="28" t="s">
        <v>15361</v>
      </c>
      <c r="P14" s="897">
        <v>90000</v>
      </c>
      <c r="Q14" s="28" t="s">
        <v>15361</v>
      </c>
      <c r="R14" s="28" t="s">
        <v>6714</v>
      </c>
      <c r="S14" s="193" t="s">
        <v>15372</v>
      </c>
      <c r="T14" s="193" t="s">
        <v>15373</v>
      </c>
      <c r="U14" s="193" t="s">
        <v>15374</v>
      </c>
    </row>
    <row r="15" spans="1:21" ht="127.5">
      <c r="A15" s="870">
        <v>7</v>
      </c>
      <c r="B15" s="28"/>
      <c r="C15" s="897" t="s">
        <v>15375</v>
      </c>
      <c r="D15" s="897" t="s">
        <v>15376</v>
      </c>
      <c r="E15" s="896" t="s">
        <v>15377</v>
      </c>
      <c r="F15" s="169" t="s">
        <v>30</v>
      </c>
      <c r="G15" s="870" t="s">
        <v>1976</v>
      </c>
      <c r="H15" s="870" t="s">
        <v>1954</v>
      </c>
      <c r="I15" s="898" t="s">
        <v>6</v>
      </c>
      <c r="J15" s="897" t="s">
        <v>15378</v>
      </c>
      <c r="K15" s="897" t="s">
        <v>3037</v>
      </c>
      <c r="L15" s="897" t="s">
        <v>1764</v>
      </c>
      <c r="M15" s="897" t="s">
        <v>14006</v>
      </c>
      <c r="N15" s="897">
        <v>140000</v>
      </c>
      <c r="O15" s="28" t="s">
        <v>15361</v>
      </c>
      <c r="P15" s="870">
        <v>70000</v>
      </c>
      <c r="Q15" s="28" t="s">
        <v>15361</v>
      </c>
      <c r="R15" s="28" t="s">
        <v>6714</v>
      </c>
      <c r="S15" s="193" t="s">
        <v>15379</v>
      </c>
      <c r="T15" s="193" t="s">
        <v>15380</v>
      </c>
      <c r="U15" s="193" t="s">
        <v>15381</v>
      </c>
    </row>
    <row r="16" spans="1:21" ht="127.5">
      <c r="A16" s="870">
        <v>8</v>
      </c>
      <c r="B16" s="28"/>
      <c r="C16" s="897" t="s">
        <v>15382</v>
      </c>
      <c r="D16" s="897" t="s">
        <v>15376</v>
      </c>
      <c r="E16" s="896" t="s">
        <v>15377</v>
      </c>
      <c r="F16" s="169" t="s">
        <v>30</v>
      </c>
      <c r="G16" s="897" t="s">
        <v>1976</v>
      </c>
      <c r="H16" s="897" t="s">
        <v>1957</v>
      </c>
      <c r="I16" s="898" t="s">
        <v>6</v>
      </c>
      <c r="J16" s="897" t="s">
        <v>15383</v>
      </c>
      <c r="K16" s="897" t="s">
        <v>15384</v>
      </c>
      <c r="L16" s="897" t="s">
        <v>6697</v>
      </c>
      <c r="M16" s="897" t="s">
        <v>14006</v>
      </c>
      <c r="N16" s="897">
        <v>140000</v>
      </c>
      <c r="O16" s="28" t="s">
        <v>15361</v>
      </c>
      <c r="P16" s="897">
        <v>70000</v>
      </c>
      <c r="Q16" s="28" t="s">
        <v>15361</v>
      </c>
      <c r="R16" s="28" t="s">
        <v>6714</v>
      </c>
      <c r="S16" s="193" t="s">
        <v>15385</v>
      </c>
      <c r="T16" s="193" t="s">
        <v>15386</v>
      </c>
      <c r="U16" s="193" t="s">
        <v>15387</v>
      </c>
    </row>
    <row r="17" spans="1:21" ht="140.25">
      <c r="A17" s="870">
        <v>9</v>
      </c>
      <c r="B17" s="28"/>
      <c r="C17" s="897" t="s">
        <v>15388</v>
      </c>
      <c r="D17" s="897" t="s">
        <v>15389</v>
      </c>
      <c r="E17" s="896" t="s">
        <v>15390</v>
      </c>
      <c r="F17" s="169" t="s">
        <v>30</v>
      </c>
      <c r="G17" s="870" t="s">
        <v>1953</v>
      </c>
      <c r="H17" s="870" t="s">
        <v>1954</v>
      </c>
      <c r="I17" s="898" t="s">
        <v>6</v>
      </c>
      <c r="J17" s="897" t="s">
        <v>15370</v>
      </c>
      <c r="K17" s="897" t="s">
        <v>15371</v>
      </c>
      <c r="L17" s="897" t="s">
        <v>10698</v>
      </c>
      <c r="M17" s="897" t="s">
        <v>15348</v>
      </c>
      <c r="N17" s="897">
        <v>315000</v>
      </c>
      <c r="O17" s="28" t="s">
        <v>15361</v>
      </c>
      <c r="P17" s="870">
        <v>90000</v>
      </c>
      <c r="Q17" s="28" t="s">
        <v>15361</v>
      </c>
      <c r="R17" s="28" t="s">
        <v>6714</v>
      </c>
      <c r="S17" s="193" t="s">
        <v>15391</v>
      </c>
      <c r="T17" s="193" t="s">
        <v>15392</v>
      </c>
      <c r="U17" s="193" t="s">
        <v>15393</v>
      </c>
    </row>
    <row r="18" spans="1:21" ht="180">
      <c r="A18" s="870">
        <v>10</v>
      </c>
      <c r="B18" s="28"/>
      <c r="C18" s="897" t="s">
        <v>15394</v>
      </c>
      <c r="D18" s="897" t="s">
        <v>4906</v>
      </c>
      <c r="E18" s="897" t="s">
        <v>15395</v>
      </c>
      <c r="F18" s="169" t="s">
        <v>30</v>
      </c>
      <c r="G18" s="870" t="s">
        <v>1953</v>
      </c>
      <c r="H18" s="897" t="s">
        <v>1954</v>
      </c>
      <c r="I18" s="870" t="s">
        <v>6</v>
      </c>
      <c r="J18" s="897" t="s">
        <v>14955</v>
      </c>
      <c r="K18" s="897" t="s">
        <v>14956</v>
      </c>
      <c r="L18" s="231" t="s">
        <v>1770</v>
      </c>
      <c r="M18" s="897" t="s">
        <v>15348</v>
      </c>
      <c r="N18" s="28">
        <v>157500</v>
      </c>
      <c r="O18" s="169" t="s">
        <v>15396</v>
      </c>
      <c r="P18" s="870">
        <v>22500</v>
      </c>
      <c r="Q18" s="28" t="s">
        <v>15397</v>
      </c>
      <c r="R18" s="870" t="s">
        <v>8535</v>
      </c>
      <c r="S18" s="193" t="s">
        <v>15398</v>
      </c>
      <c r="T18" s="193" t="s">
        <v>12618</v>
      </c>
      <c r="U18" s="193" t="s">
        <v>12619</v>
      </c>
    </row>
    <row r="19" spans="1:21" ht="180">
      <c r="A19" s="870">
        <v>11</v>
      </c>
      <c r="B19" s="28"/>
      <c r="C19" s="897" t="s">
        <v>15399</v>
      </c>
      <c r="D19" s="897" t="s">
        <v>15400</v>
      </c>
      <c r="E19" s="897" t="s">
        <v>15401</v>
      </c>
      <c r="F19" s="169" t="s">
        <v>30</v>
      </c>
      <c r="G19" s="870" t="s">
        <v>1953</v>
      </c>
      <c r="H19" s="897" t="s">
        <v>1954</v>
      </c>
      <c r="I19" s="870" t="s">
        <v>6</v>
      </c>
      <c r="J19" s="897" t="s">
        <v>15402</v>
      </c>
      <c r="K19" s="897" t="s">
        <v>14956</v>
      </c>
      <c r="L19" s="231" t="s">
        <v>1770</v>
      </c>
      <c r="M19" s="897" t="s">
        <v>15348</v>
      </c>
      <c r="N19" s="28">
        <v>195000</v>
      </c>
      <c r="O19" s="169" t="s">
        <v>15396</v>
      </c>
      <c r="P19" s="870">
        <v>45000</v>
      </c>
      <c r="Q19" s="28" t="s">
        <v>15397</v>
      </c>
      <c r="R19" s="870" t="s">
        <v>8535</v>
      </c>
      <c r="S19" s="193" t="s">
        <v>10833</v>
      </c>
      <c r="T19" s="193" t="s">
        <v>10834</v>
      </c>
      <c r="U19" s="193" t="s">
        <v>13785</v>
      </c>
    </row>
    <row r="20" spans="1:21" ht="225">
      <c r="A20" s="870">
        <v>12</v>
      </c>
      <c r="B20" s="28"/>
      <c r="C20" s="897" t="s">
        <v>15145</v>
      </c>
      <c r="D20" s="897" t="s">
        <v>15403</v>
      </c>
      <c r="E20" s="897" t="s">
        <v>15404</v>
      </c>
      <c r="F20" s="169" t="s">
        <v>30</v>
      </c>
      <c r="G20" s="897" t="s">
        <v>1953</v>
      </c>
      <c r="H20" s="897" t="s">
        <v>1954</v>
      </c>
      <c r="I20" s="870" t="s">
        <v>6</v>
      </c>
      <c r="J20" s="897" t="s">
        <v>15405</v>
      </c>
      <c r="K20" s="897" t="s">
        <v>14643</v>
      </c>
      <c r="L20" s="231" t="s">
        <v>1764</v>
      </c>
      <c r="M20" s="897" t="s">
        <v>14006</v>
      </c>
      <c r="N20" s="28">
        <v>200000</v>
      </c>
      <c r="O20" s="169" t="s">
        <v>15396</v>
      </c>
      <c r="P20" s="897">
        <v>70000</v>
      </c>
      <c r="Q20" s="28" t="s">
        <v>15397</v>
      </c>
      <c r="R20" s="897" t="s">
        <v>8488</v>
      </c>
      <c r="S20" s="193" t="s">
        <v>13226</v>
      </c>
      <c r="T20" s="193" t="s">
        <v>13227</v>
      </c>
      <c r="U20" s="193" t="s">
        <v>13228</v>
      </c>
    </row>
    <row r="21" spans="1:21" ht="114.75">
      <c r="A21" s="870">
        <v>13</v>
      </c>
      <c r="B21" s="28"/>
      <c r="C21" s="897" t="s">
        <v>15406</v>
      </c>
      <c r="D21" s="897" t="s">
        <v>14845</v>
      </c>
      <c r="E21" s="896" t="s">
        <v>15407</v>
      </c>
      <c r="F21" s="28" t="s">
        <v>30</v>
      </c>
      <c r="G21" s="870" t="s">
        <v>1953</v>
      </c>
      <c r="H21" s="869" t="s">
        <v>41</v>
      </c>
      <c r="I21" s="898" t="s">
        <v>6</v>
      </c>
      <c r="J21" s="896" t="s">
        <v>15408</v>
      </c>
      <c r="K21" s="896" t="s">
        <v>15408</v>
      </c>
      <c r="L21" s="897" t="s">
        <v>13780</v>
      </c>
      <c r="M21" s="897" t="s">
        <v>13997</v>
      </c>
      <c r="N21" s="28">
        <v>103300</v>
      </c>
      <c r="O21" s="169" t="s">
        <v>15409</v>
      </c>
      <c r="P21" s="870">
        <v>50650</v>
      </c>
      <c r="Q21" s="28" t="s">
        <v>15410</v>
      </c>
      <c r="R21" s="897" t="s">
        <v>3015</v>
      </c>
      <c r="S21" s="1131" t="s">
        <v>15411</v>
      </c>
      <c r="T21" s="193" t="s">
        <v>15412</v>
      </c>
      <c r="U21" s="193" t="s">
        <v>15413</v>
      </c>
    </row>
    <row r="22" spans="1:21" ht="114.75">
      <c r="A22" s="870">
        <v>14</v>
      </c>
      <c r="B22" s="28"/>
      <c r="C22" s="897" t="s">
        <v>15414</v>
      </c>
      <c r="D22" s="897" t="s">
        <v>4461</v>
      </c>
      <c r="E22" s="896" t="s">
        <v>15415</v>
      </c>
      <c r="F22" s="28" t="s">
        <v>30</v>
      </c>
      <c r="G22" s="870" t="s">
        <v>1953</v>
      </c>
      <c r="H22" s="869" t="s">
        <v>32</v>
      </c>
      <c r="I22" s="898" t="s">
        <v>6</v>
      </c>
      <c r="J22" s="896" t="s">
        <v>15416</v>
      </c>
      <c r="K22" s="896" t="s">
        <v>3037</v>
      </c>
      <c r="L22" s="897" t="s">
        <v>1764</v>
      </c>
      <c r="M22" s="897" t="s">
        <v>15417</v>
      </c>
      <c r="N22" s="28">
        <v>181000</v>
      </c>
      <c r="O22" s="169" t="s">
        <v>15409</v>
      </c>
      <c r="P22" s="870">
        <v>35000</v>
      </c>
      <c r="Q22" s="28" t="s">
        <v>15410</v>
      </c>
      <c r="R22" s="897" t="s">
        <v>3015</v>
      </c>
      <c r="S22" s="1131" t="s">
        <v>15418</v>
      </c>
      <c r="T22" s="193" t="s">
        <v>15419</v>
      </c>
      <c r="U22" s="193" t="s">
        <v>15420</v>
      </c>
    </row>
    <row r="23" spans="1:21" ht="114.75">
      <c r="A23" s="870">
        <v>15</v>
      </c>
      <c r="B23" s="28"/>
      <c r="C23" s="193" t="s">
        <v>4209</v>
      </c>
      <c r="D23" s="193" t="s">
        <v>4461</v>
      </c>
      <c r="E23" s="896" t="s">
        <v>15415</v>
      </c>
      <c r="F23" s="28" t="s">
        <v>30</v>
      </c>
      <c r="G23" s="870" t="s">
        <v>1953</v>
      </c>
      <c r="H23" s="869" t="s">
        <v>32</v>
      </c>
      <c r="I23" s="898" t="s">
        <v>6</v>
      </c>
      <c r="J23" s="896" t="s">
        <v>15416</v>
      </c>
      <c r="K23" s="896" t="s">
        <v>3037</v>
      </c>
      <c r="L23" s="897" t="s">
        <v>1764</v>
      </c>
      <c r="M23" s="897" t="s">
        <v>14006</v>
      </c>
      <c r="N23" s="28">
        <v>275000</v>
      </c>
      <c r="O23" s="169" t="s">
        <v>15409</v>
      </c>
      <c r="P23" s="870">
        <v>65000</v>
      </c>
      <c r="Q23" s="28" t="s">
        <v>15410</v>
      </c>
      <c r="R23" s="897" t="s">
        <v>3015</v>
      </c>
      <c r="S23" s="1131" t="s">
        <v>15421</v>
      </c>
      <c r="T23" s="193" t="s">
        <v>15422</v>
      </c>
      <c r="U23" s="193" t="s">
        <v>15423</v>
      </c>
    </row>
    <row r="24" spans="1:21" ht="102">
      <c r="A24" s="870">
        <v>16</v>
      </c>
      <c r="B24" s="28"/>
      <c r="C24" s="193" t="s">
        <v>15424</v>
      </c>
      <c r="D24" s="193" t="s">
        <v>15425</v>
      </c>
      <c r="E24" s="427" t="s">
        <v>15426</v>
      </c>
      <c r="F24" s="28" t="s">
        <v>30</v>
      </c>
      <c r="G24" s="193" t="s">
        <v>1953</v>
      </c>
      <c r="H24" s="869" t="s">
        <v>32</v>
      </c>
      <c r="I24" s="898" t="s">
        <v>6</v>
      </c>
      <c r="J24" s="427" t="s">
        <v>15427</v>
      </c>
      <c r="K24" s="427" t="s">
        <v>15428</v>
      </c>
      <c r="L24" s="193" t="s">
        <v>1770</v>
      </c>
      <c r="M24" s="193" t="s">
        <v>15429</v>
      </c>
      <c r="N24" s="28">
        <v>315000</v>
      </c>
      <c r="O24" s="169" t="s">
        <v>15409</v>
      </c>
      <c r="P24" s="870">
        <v>90000</v>
      </c>
      <c r="Q24" s="28" t="s">
        <v>15410</v>
      </c>
      <c r="R24" s="897" t="s">
        <v>3011</v>
      </c>
      <c r="S24" s="1131" t="s">
        <v>13218</v>
      </c>
      <c r="T24" s="193" t="s">
        <v>13219</v>
      </c>
      <c r="U24" s="193" t="s">
        <v>13220</v>
      </c>
    </row>
    <row r="25" spans="1:21" ht="102">
      <c r="A25" s="870">
        <v>17</v>
      </c>
      <c r="B25" s="28"/>
      <c r="C25" s="897" t="s">
        <v>13804</v>
      </c>
      <c r="D25" s="897" t="s">
        <v>13805</v>
      </c>
      <c r="E25" s="896" t="s">
        <v>13806</v>
      </c>
      <c r="F25" s="28" t="s">
        <v>30</v>
      </c>
      <c r="G25" s="898" t="s">
        <v>31</v>
      </c>
      <c r="H25" s="869" t="s">
        <v>41</v>
      </c>
      <c r="I25" s="898" t="s">
        <v>6</v>
      </c>
      <c r="J25" s="896" t="s">
        <v>15430</v>
      </c>
      <c r="K25" s="896" t="s">
        <v>15431</v>
      </c>
      <c r="L25" s="897" t="s">
        <v>13808</v>
      </c>
      <c r="M25" s="897" t="s">
        <v>14005</v>
      </c>
      <c r="N25" s="28">
        <v>195000</v>
      </c>
      <c r="O25" s="169" t="s">
        <v>15432</v>
      </c>
      <c r="P25" s="870">
        <v>50000</v>
      </c>
      <c r="Q25" s="28" t="s">
        <v>15433</v>
      </c>
      <c r="R25" s="897" t="s">
        <v>3004</v>
      </c>
      <c r="S25" s="193" t="s">
        <v>10863</v>
      </c>
      <c r="T25" s="193" t="s">
        <v>10864</v>
      </c>
      <c r="U25" s="193" t="s">
        <v>13810</v>
      </c>
    </row>
    <row r="26" spans="1:21" ht="165.75">
      <c r="A26" s="870">
        <v>18</v>
      </c>
      <c r="B26" s="28"/>
      <c r="C26" s="897" t="s">
        <v>15434</v>
      </c>
      <c r="D26" s="897" t="s">
        <v>15435</v>
      </c>
      <c r="E26" s="896" t="s">
        <v>15436</v>
      </c>
      <c r="F26" s="28" t="s">
        <v>30</v>
      </c>
      <c r="G26" s="898" t="s">
        <v>31</v>
      </c>
      <c r="H26" s="869" t="s">
        <v>41</v>
      </c>
      <c r="I26" s="898" t="s">
        <v>6</v>
      </c>
      <c r="J26" s="896" t="s">
        <v>15437</v>
      </c>
      <c r="K26" s="896" t="s">
        <v>15438</v>
      </c>
      <c r="L26" s="897" t="s">
        <v>6697</v>
      </c>
      <c r="M26" s="897" t="s">
        <v>14006</v>
      </c>
      <c r="N26" s="28">
        <v>200000</v>
      </c>
      <c r="O26" s="169" t="s">
        <v>15432</v>
      </c>
      <c r="P26" s="870">
        <v>50000</v>
      </c>
      <c r="Q26" s="28" t="s">
        <v>15433</v>
      </c>
      <c r="R26" s="872" t="s">
        <v>3004</v>
      </c>
      <c r="S26" s="193" t="s">
        <v>8809</v>
      </c>
      <c r="T26" s="193" t="s">
        <v>8810</v>
      </c>
      <c r="U26" s="193" t="s">
        <v>13231</v>
      </c>
    </row>
    <row r="27" spans="1:21" ht="102">
      <c r="A27" s="870">
        <v>19</v>
      </c>
      <c r="B27" s="28"/>
      <c r="C27" s="897" t="s">
        <v>14993</v>
      </c>
      <c r="D27" s="897" t="s">
        <v>13817</v>
      </c>
      <c r="E27" s="896" t="s">
        <v>14994</v>
      </c>
      <c r="F27" s="28" t="s">
        <v>30</v>
      </c>
      <c r="G27" s="870" t="s">
        <v>13991</v>
      </c>
      <c r="H27" s="897" t="s">
        <v>1957</v>
      </c>
      <c r="I27" s="898" t="s">
        <v>6</v>
      </c>
      <c r="J27" s="896" t="s">
        <v>14995</v>
      </c>
      <c r="K27" s="896" t="s">
        <v>3071</v>
      </c>
      <c r="L27" s="897" t="s">
        <v>14996</v>
      </c>
      <c r="M27" s="897" t="s">
        <v>13997</v>
      </c>
      <c r="N27" s="28">
        <v>285000</v>
      </c>
      <c r="O27" s="169" t="s">
        <v>15439</v>
      </c>
      <c r="P27" s="28">
        <v>95000</v>
      </c>
      <c r="Q27" s="28" t="s">
        <v>15440</v>
      </c>
      <c r="R27" s="28" t="s">
        <v>6714</v>
      </c>
      <c r="S27" s="193" t="s">
        <v>14998</v>
      </c>
      <c r="T27" s="193" t="s">
        <v>14999</v>
      </c>
      <c r="U27" s="193" t="s">
        <v>15000</v>
      </c>
    </row>
    <row r="28" spans="1:21" ht="51">
      <c r="A28" s="870">
        <v>20</v>
      </c>
      <c r="B28" s="28"/>
      <c r="C28" s="897" t="s">
        <v>13973</v>
      </c>
      <c r="D28" s="897" t="s">
        <v>13974</v>
      </c>
      <c r="E28" s="896" t="s">
        <v>13971</v>
      </c>
      <c r="F28" s="169" t="s">
        <v>30</v>
      </c>
      <c r="G28" s="870" t="s">
        <v>1953</v>
      </c>
      <c r="H28" s="870" t="s">
        <v>1954</v>
      </c>
      <c r="I28" s="898" t="s">
        <v>6</v>
      </c>
      <c r="J28" s="896" t="s">
        <v>15441</v>
      </c>
      <c r="K28" s="896" t="s">
        <v>15441</v>
      </c>
      <c r="L28" s="870" t="s">
        <v>8662</v>
      </c>
      <c r="M28" s="870" t="s">
        <v>13997</v>
      </c>
      <c r="N28" s="28">
        <v>196250</v>
      </c>
      <c r="O28" s="28" t="s">
        <v>15442</v>
      </c>
      <c r="P28" s="870">
        <v>67500</v>
      </c>
      <c r="Q28" s="28" t="s">
        <v>15443</v>
      </c>
      <c r="R28" s="28" t="s">
        <v>8543</v>
      </c>
      <c r="S28" s="834" t="s">
        <v>12864</v>
      </c>
      <c r="T28" s="193" t="s">
        <v>12865</v>
      </c>
      <c r="U28" s="193" t="s">
        <v>12866</v>
      </c>
    </row>
    <row r="29" spans="1:21" ht="178.5">
      <c r="A29" s="870">
        <v>21</v>
      </c>
      <c r="B29" s="28"/>
      <c r="C29" s="897" t="s">
        <v>15444</v>
      </c>
      <c r="D29" s="897" t="s">
        <v>15445</v>
      </c>
      <c r="E29" s="896" t="s">
        <v>15446</v>
      </c>
      <c r="F29" s="169" t="s">
        <v>30</v>
      </c>
      <c r="G29" s="897" t="s">
        <v>1953</v>
      </c>
      <c r="H29" s="897" t="s">
        <v>1954</v>
      </c>
      <c r="I29" s="898" t="s">
        <v>5</v>
      </c>
      <c r="J29" s="896" t="s">
        <v>15447</v>
      </c>
      <c r="K29" s="896" t="s">
        <v>15448</v>
      </c>
      <c r="L29" s="897" t="s">
        <v>6697</v>
      </c>
      <c r="M29" s="897" t="s">
        <v>14006</v>
      </c>
      <c r="N29" s="11">
        <v>150000</v>
      </c>
      <c r="O29" s="28" t="s">
        <v>15442</v>
      </c>
      <c r="P29" s="897">
        <v>50000</v>
      </c>
      <c r="Q29" s="28" t="s">
        <v>15443</v>
      </c>
      <c r="R29" s="11" t="s">
        <v>8543</v>
      </c>
      <c r="S29" s="478" t="s">
        <v>12568</v>
      </c>
      <c r="T29" s="478" t="s">
        <v>12569</v>
      </c>
      <c r="U29" s="193" t="s">
        <v>12570</v>
      </c>
    </row>
    <row r="30" spans="1:21" ht="140.25">
      <c r="A30" s="870">
        <v>22</v>
      </c>
      <c r="B30" s="28"/>
      <c r="C30" s="897" t="s">
        <v>15449</v>
      </c>
      <c r="D30" s="897" t="s">
        <v>15450</v>
      </c>
      <c r="E30" s="896" t="s">
        <v>15451</v>
      </c>
      <c r="F30" s="169" t="s">
        <v>30</v>
      </c>
      <c r="G30" s="870" t="s">
        <v>1953</v>
      </c>
      <c r="H30" s="870" t="s">
        <v>1954</v>
      </c>
      <c r="I30" s="898" t="s">
        <v>5</v>
      </c>
      <c r="J30" s="896" t="s">
        <v>15447</v>
      </c>
      <c r="K30" s="896" t="s">
        <v>15448</v>
      </c>
      <c r="L30" s="897" t="s">
        <v>6697</v>
      </c>
      <c r="M30" s="897" t="s">
        <v>14006</v>
      </c>
      <c r="N30" s="28">
        <v>150000</v>
      </c>
      <c r="O30" s="28" t="s">
        <v>15442</v>
      </c>
      <c r="P30" s="870">
        <v>50000</v>
      </c>
      <c r="Q30" s="28" t="s">
        <v>15443</v>
      </c>
      <c r="R30" s="11" t="s">
        <v>8543</v>
      </c>
      <c r="S30" s="478" t="s">
        <v>15452</v>
      </c>
      <c r="T30" s="193" t="s">
        <v>15453</v>
      </c>
      <c r="U30" s="193" t="s">
        <v>15454</v>
      </c>
    </row>
    <row r="31" spans="1:21" ht="165.75">
      <c r="A31" s="870">
        <v>23</v>
      </c>
      <c r="B31" s="28"/>
      <c r="C31" s="897" t="s">
        <v>15455</v>
      </c>
      <c r="D31" s="897" t="s">
        <v>3509</v>
      </c>
      <c r="E31" s="896" t="s">
        <v>15456</v>
      </c>
      <c r="F31" s="169" t="s">
        <v>30</v>
      </c>
      <c r="G31" s="870" t="s">
        <v>1953</v>
      </c>
      <c r="H31" s="870" t="s">
        <v>1954</v>
      </c>
      <c r="I31" s="898" t="s">
        <v>5</v>
      </c>
      <c r="J31" s="896" t="s">
        <v>15447</v>
      </c>
      <c r="K31" s="896" t="s">
        <v>15448</v>
      </c>
      <c r="L31" s="897" t="s">
        <v>6697</v>
      </c>
      <c r="M31" s="897" t="s">
        <v>14006</v>
      </c>
      <c r="N31" s="28">
        <v>150000</v>
      </c>
      <c r="O31" s="28" t="s">
        <v>15442</v>
      </c>
      <c r="P31" s="870">
        <v>50000</v>
      </c>
      <c r="Q31" s="28" t="s">
        <v>15443</v>
      </c>
      <c r="R31" s="11" t="s">
        <v>8543</v>
      </c>
      <c r="S31" s="478" t="s">
        <v>12586</v>
      </c>
      <c r="T31" s="193" t="s">
        <v>12587</v>
      </c>
      <c r="U31" s="193" t="s">
        <v>12588</v>
      </c>
    </row>
    <row r="32" spans="1:21" ht="89.25">
      <c r="A32" s="870">
        <v>24</v>
      </c>
      <c r="B32" s="28"/>
      <c r="C32" s="897" t="s">
        <v>15457</v>
      </c>
      <c r="D32" s="897" t="s">
        <v>8255</v>
      </c>
      <c r="E32" s="896" t="s">
        <v>15458</v>
      </c>
      <c r="F32" s="169" t="s">
        <v>30</v>
      </c>
      <c r="G32" s="870" t="s">
        <v>1953</v>
      </c>
      <c r="H32" s="870" t="s">
        <v>1954</v>
      </c>
      <c r="I32" s="898" t="s">
        <v>6</v>
      </c>
      <c r="J32" s="896" t="s">
        <v>15416</v>
      </c>
      <c r="K32" s="896" t="s">
        <v>3037</v>
      </c>
      <c r="L32" s="897" t="s">
        <v>14004</v>
      </c>
      <c r="M32" s="897" t="s">
        <v>14006</v>
      </c>
      <c r="N32" s="28">
        <v>275000</v>
      </c>
      <c r="O32" s="28" t="s">
        <v>15442</v>
      </c>
      <c r="P32" s="870">
        <v>65000</v>
      </c>
      <c r="Q32" s="28" t="s">
        <v>15443</v>
      </c>
      <c r="R32" s="11" t="s">
        <v>6714</v>
      </c>
      <c r="S32" s="478" t="s">
        <v>15459</v>
      </c>
      <c r="T32" s="193" t="s">
        <v>15460</v>
      </c>
      <c r="U32" s="193" t="s">
        <v>15461</v>
      </c>
    </row>
    <row r="33" spans="1:21" ht="89.25">
      <c r="A33" s="870">
        <v>25</v>
      </c>
      <c r="B33" s="28"/>
      <c r="C33" s="897" t="s">
        <v>15462</v>
      </c>
      <c r="D33" s="897" t="s">
        <v>14845</v>
      </c>
      <c r="E33" s="896" t="s">
        <v>15463</v>
      </c>
      <c r="F33" s="169" t="s">
        <v>30</v>
      </c>
      <c r="G33" s="870" t="s">
        <v>1953</v>
      </c>
      <c r="H33" s="870" t="s">
        <v>1954</v>
      </c>
      <c r="I33" s="898" t="s">
        <v>6</v>
      </c>
      <c r="J33" s="896" t="s">
        <v>15464</v>
      </c>
      <c r="K33" s="896" t="s">
        <v>15371</v>
      </c>
      <c r="L33" s="897" t="s">
        <v>10698</v>
      </c>
      <c r="M33" s="897" t="s">
        <v>15348</v>
      </c>
      <c r="N33" s="28">
        <v>195000</v>
      </c>
      <c r="O33" s="28" t="s">
        <v>15442</v>
      </c>
      <c r="P33" s="870">
        <v>50000</v>
      </c>
      <c r="Q33" s="28" t="s">
        <v>15443</v>
      </c>
      <c r="R33" s="11" t="s">
        <v>8543</v>
      </c>
      <c r="S33" s="478" t="s">
        <v>10706</v>
      </c>
      <c r="T33" s="193" t="s">
        <v>10707</v>
      </c>
      <c r="U33" s="193" t="s">
        <v>13828</v>
      </c>
    </row>
    <row r="34" spans="1:21" ht="135">
      <c r="A34" s="870">
        <v>26</v>
      </c>
      <c r="B34" s="28"/>
      <c r="C34" s="193" t="s">
        <v>14662</v>
      </c>
      <c r="D34" s="193" t="s">
        <v>14663</v>
      </c>
      <c r="E34" s="193" t="s">
        <v>14664</v>
      </c>
      <c r="F34" s="185" t="s">
        <v>30</v>
      </c>
      <c r="G34" s="848" t="s">
        <v>31</v>
      </c>
      <c r="H34" s="848" t="s">
        <v>41</v>
      </c>
      <c r="I34" s="1132" t="s">
        <v>5</v>
      </c>
      <c r="J34" s="193" t="s">
        <v>14665</v>
      </c>
      <c r="K34" s="193" t="s">
        <v>15465</v>
      </c>
      <c r="L34" s="193" t="s">
        <v>12939</v>
      </c>
      <c r="M34" s="193" t="s">
        <v>14005</v>
      </c>
      <c r="N34" s="28">
        <v>330000</v>
      </c>
      <c r="O34" s="185" t="s">
        <v>15466</v>
      </c>
      <c r="P34" s="28">
        <v>90000</v>
      </c>
      <c r="Q34" s="28" t="s">
        <v>15467</v>
      </c>
      <c r="R34" s="28" t="s">
        <v>8488</v>
      </c>
      <c r="S34" s="193" t="s">
        <v>13212</v>
      </c>
      <c r="T34" s="193" t="s">
        <v>13213</v>
      </c>
      <c r="U34" s="193" t="s">
        <v>13214</v>
      </c>
    </row>
    <row r="35" spans="1:21" ht="135">
      <c r="A35" s="870">
        <v>27</v>
      </c>
      <c r="B35" s="28"/>
      <c r="C35" s="782" t="s">
        <v>13175</v>
      </c>
      <c r="D35" s="782" t="s">
        <v>13176</v>
      </c>
      <c r="E35" s="897" t="s">
        <v>13177</v>
      </c>
      <c r="F35" s="28" t="s">
        <v>30</v>
      </c>
      <c r="G35" s="870" t="s">
        <v>31</v>
      </c>
      <c r="H35" s="1133" t="s">
        <v>32</v>
      </c>
      <c r="I35" s="848" t="s">
        <v>6</v>
      </c>
      <c r="J35" s="897" t="s">
        <v>8760</v>
      </c>
      <c r="K35" s="897" t="s">
        <v>15468</v>
      </c>
      <c r="L35" s="897" t="s">
        <v>13179</v>
      </c>
      <c r="M35" s="871" t="s">
        <v>10793</v>
      </c>
      <c r="N35" s="28">
        <v>145000</v>
      </c>
      <c r="O35" s="169" t="s">
        <v>15469</v>
      </c>
      <c r="P35" s="897">
        <v>50000</v>
      </c>
      <c r="Q35" s="28" t="s">
        <v>15469</v>
      </c>
      <c r="R35" s="897" t="s">
        <v>3011</v>
      </c>
      <c r="S35" s="784" t="s">
        <v>13180</v>
      </c>
      <c r="T35" s="193" t="s">
        <v>13181</v>
      </c>
      <c r="U35" s="193" t="s">
        <v>13182</v>
      </c>
    </row>
    <row r="36" spans="1:21" ht="120">
      <c r="A36" s="870">
        <v>28</v>
      </c>
      <c r="B36" s="28"/>
      <c r="C36" s="844" t="s">
        <v>13954</v>
      </c>
      <c r="D36" s="844" t="s">
        <v>13955</v>
      </c>
      <c r="E36" s="844" t="s">
        <v>13956</v>
      </c>
      <c r="F36" s="28" t="s">
        <v>30</v>
      </c>
      <c r="G36" s="848" t="s">
        <v>31</v>
      </c>
      <c r="H36" s="1133" t="s">
        <v>32</v>
      </c>
      <c r="I36" s="848" t="s">
        <v>6</v>
      </c>
      <c r="J36" s="844" t="s">
        <v>13957</v>
      </c>
      <c r="K36" s="844" t="s">
        <v>13958</v>
      </c>
      <c r="L36" s="788" t="s">
        <v>1770</v>
      </c>
      <c r="M36" s="788" t="s">
        <v>13959</v>
      </c>
      <c r="N36" s="28">
        <v>315000</v>
      </c>
      <c r="O36" s="169" t="s">
        <v>15469</v>
      </c>
      <c r="P36" s="788">
        <v>90000</v>
      </c>
      <c r="Q36" s="28" t="s">
        <v>15469</v>
      </c>
      <c r="R36" s="897" t="s">
        <v>3011</v>
      </c>
      <c r="S36" s="1132" t="s">
        <v>12881</v>
      </c>
      <c r="T36" s="1132" t="s">
        <v>12882</v>
      </c>
      <c r="U36" s="1132" t="s">
        <v>12883</v>
      </c>
    </row>
    <row r="37" spans="1:21" ht="135">
      <c r="A37" s="870">
        <v>29</v>
      </c>
      <c r="B37" s="28"/>
      <c r="C37" s="897" t="s">
        <v>14915</v>
      </c>
      <c r="D37" s="897" t="s">
        <v>14916</v>
      </c>
      <c r="E37" s="897" t="s">
        <v>14917</v>
      </c>
      <c r="F37" s="28" t="s">
        <v>30</v>
      </c>
      <c r="G37" s="897" t="s">
        <v>13991</v>
      </c>
      <c r="H37" s="1133" t="s">
        <v>32</v>
      </c>
      <c r="I37" s="848" t="s">
        <v>6</v>
      </c>
      <c r="J37" s="897" t="s">
        <v>14918</v>
      </c>
      <c r="K37" s="897" t="s">
        <v>14919</v>
      </c>
      <c r="L37" s="897" t="s">
        <v>1764</v>
      </c>
      <c r="M37" s="193" t="s">
        <v>14006</v>
      </c>
      <c r="N37" s="28">
        <v>500000</v>
      </c>
      <c r="O37" s="169" t="s">
        <v>15469</v>
      </c>
      <c r="P37" s="897">
        <v>150000</v>
      </c>
      <c r="Q37" s="28" t="s">
        <v>15469</v>
      </c>
      <c r="R37" s="897" t="s">
        <v>3011</v>
      </c>
      <c r="S37" s="193" t="s">
        <v>14920</v>
      </c>
      <c r="T37" s="193" t="s">
        <v>14921</v>
      </c>
      <c r="U37" s="478" t="s">
        <v>15470</v>
      </c>
    </row>
    <row r="38" spans="1:21" ht="150">
      <c r="A38" s="870">
        <v>30</v>
      </c>
      <c r="B38" s="28"/>
      <c r="C38" s="897" t="s">
        <v>15471</v>
      </c>
      <c r="D38" s="897" t="s">
        <v>15472</v>
      </c>
      <c r="E38" s="897" t="s">
        <v>14968</v>
      </c>
      <c r="F38" s="28" t="s">
        <v>30</v>
      </c>
      <c r="G38" s="870" t="s">
        <v>13991</v>
      </c>
      <c r="H38" s="1133" t="s">
        <v>32</v>
      </c>
      <c r="I38" s="848" t="s">
        <v>6</v>
      </c>
      <c r="J38" s="897" t="s">
        <v>15473</v>
      </c>
      <c r="K38" s="897" t="s">
        <v>14970</v>
      </c>
      <c r="L38" s="897" t="s">
        <v>14971</v>
      </c>
      <c r="M38" s="897" t="s">
        <v>14006</v>
      </c>
      <c r="N38" s="28"/>
      <c r="O38" s="169" t="s">
        <v>15469</v>
      </c>
      <c r="P38" s="870">
        <v>49950</v>
      </c>
      <c r="Q38" s="28" t="s">
        <v>15469</v>
      </c>
      <c r="R38" s="897" t="s">
        <v>3011</v>
      </c>
      <c r="S38" s="193" t="s">
        <v>14972</v>
      </c>
      <c r="T38" s="193" t="s">
        <v>14973</v>
      </c>
      <c r="U38" s="193" t="s">
        <v>14974</v>
      </c>
    </row>
    <row r="39" spans="1:21" ht="135">
      <c r="A39" s="870">
        <v>31</v>
      </c>
      <c r="B39" s="28"/>
      <c r="C39" s="897" t="s">
        <v>14673</v>
      </c>
      <c r="D39" s="897" t="s">
        <v>14674</v>
      </c>
      <c r="E39" s="897" t="s">
        <v>14675</v>
      </c>
      <c r="F39" s="169" t="s">
        <v>30</v>
      </c>
      <c r="G39" s="870" t="s">
        <v>31</v>
      </c>
      <c r="H39" s="870" t="s">
        <v>32</v>
      </c>
      <c r="I39" s="870" t="s">
        <v>6</v>
      </c>
      <c r="J39" s="897" t="s">
        <v>3026</v>
      </c>
      <c r="K39" s="897" t="s">
        <v>3026</v>
      </c>
      <c r="L39" s="897" t="s">
        <v>14676</v>
      </c>
      <c r="M39" s="897" t="s">
        <v>14006</v>
      </c>
      <c r="N39" s="28">
        <v>230000</v>
      </c>
      <c r="O39" s="257" t="s">
        <v>15474</v>
      </c>
      <c r="P39" s="28">
        <v>60000</v>
      </c>
      <c r="Q39" s="28" t="s">
        <v>15475</v>
      </c>
      <c r="R39" s="11" t="s">
        <v>8543</v>
      </c>
      <c r="S39" s="478" t="s">
        <v>12834</v>
      </c>
      <c r="T39" s="193" t="s">
        <v>12835</v>
      </c>
      <c r="U39" s="193" t="s">
        <v>12836</v>
      </c>
    </row>
    <row r="40" spans="1:21" ht="165">
      <c r="A40" s="870">
        <v>32</v>
      </c>
      <c r="B40" s="28"/>
      <c r="C40" s="897" t="s">
        <v>15005</v>
      </c>
      <c r="D40" s="897" t="s">
        <v>15006</v>
      </c>
      <c r="E40" s="897" t="s">
        <v>15476</v>
      </c>
      <c r="F40" s="169" t="s">
        <v>30</v>
      </c>
      <c r="G40" s="870" t="s">
        <v>31</v>
      </c>
      <c r="H40" s="870" t="s">
        <v>41</v>
      </c>
      <c r="I40" s="870" t="s">
        <v>6</v>
      </c>
      <c r="J40" s="897" t="s">
        <v>15477</v>
      </c>
      <c r="K40" s="897" t="s">
        <v>3071</v>
      </c>
      <c r="L40" s="897" t="s">
        <v>15478</v>
      </c>
      <c r="M40" s="897" t="s">
        <v>14005</v>
      </c>
      <c r="N40" s="28">
        <v>50000</v>
      </c>
      <c r="O40" s="257" t="s">
        <v>15479</v>
      </c>
      <c r="P40" s="28">
        <v>50000</v>
      </c>
      <c r="Q40" s="28" t="s">
        <v>15479</v>
      </c>
      <c r="R40" s="28" t="s">
        <v>8488</v>
      </c>
      <c r="S40" s="478" t="s">
        <v>15011</v>
      </c>
      <c r="T40" s="193" t="s">
        <v>15012</v>
      </c>
      <c r="U40" s="193" t="s">
        <v>15013</v>
      </c>
    </row>
    <row r="41" spans="1:21" ht="135">
      <c r="A41" s="870">
        <v>33</v>
      </c>
      <c r="B41" s="28"/>
      <c r="C41" s="897" t="s">
        <v>15480</v>
      </c>
      <c r="D41" s="897" t="s">
        <v>15481</v>
      </c>
      <c r="E41" s="897" t="s">
        <v>15482</v>
      </c>
      <c r="F41" s="169" t="s">
        <v>30</v>
      </c>
      <c r="G41" s="897" t="s">
        <v>31</v>
      </c>
      <c r="H41" s="897" t="s">
        <v>41</v>
      </c>
      <c r="I41" s="897" t="s">
        <v>6</v>
      </c>
      <c r="J41" s="897" t="s">
        <v>15483</v>
      </c>
      <c r="K41" s="897" t="s">
        <v>15483</v>
      </c>
      <c r="L41" s="897" t="s">
        <v>15484</v>
      </c>
      <c r="M41" s="897" t="s">
        <v>14006</v>
      </c>
      <c r="N41" s="28">
        <v>301600</v>
      </c>
      <c r="O41" s="257" t="s">
        <v>15485</v>
      </c>
      <c r="P41" s="28">
        <v>79200</v>
      </c>
      <c r="Q41" s="28" t="s">
        <v>15486</v>
      </c>
      <c r="R41" s="28" t="s">
        <v>8543</v>
      </c>
      <c r="S41" s="478" t="s">
        <v>12841</v>
      </c>
      <c r="T41" s="193" t="s">
        <v>12842</v>
      </c>
      <c r="U41" s="193" t="s">
        <v>15487</v>
      </c>
    </row>
    <row r="42" spans="1:21" ht="127.5">
      <c r="A42" s="870">
        <v>34</v>
      </c>
      <c r="B42" s="28"/>
      <c r="C42" s="897" t="s">
        <v>15488</v>
      </c>
      <c r="D42" s="897" t="s">
        <v>15489</v>
      </c>
      <c r="E42" s="896" t="s">
        <v>15490</v>
      </c>
      <c r="F42" s="169" t="s">
        <v>30</v>
      </c>
      <c r="G42" s="870" t="s">
        <v>1953</v>
      </c>
      <c r="H42" s="898" t="s">
        <v>32</v>
      </c>
      <c r="I42" s="898" t="s">
        <v>6</v>
      </c>
      <c r="J42" s="896" t="s">
        <v>15491</v>
      </c>
      <c r="K42" s="896" t="s">
        <v>3236</v>
      </c>
      <c r="L42" s="897" t="s">
        <v>6697</v>
      </c>
      <c r="M42" s="897" t="s">
        <v>14006</v>
      </c>
      <c r="N42" s="28">
        <v>210000</v>
      </c>
      <c r="O42" s="383" t="s">
        <v>15492</v>
      </c>
      <c r="P42" s="870">
        <v>70000</v>
      </c>
      <c r="Q42" s="436" t="s">
        <v>15492</v>
      </c>
      <c r="R42" s="897" t="s">
        <v>3011</v>
      </c>
      <c r="S42" s="193" t="s">
        <v>12950</v>
      </c>
      <c r="T42" s="193" t="s">
        <v>12951</v>
      </c>
      <c r="U42" s="193" t="s">
        <v>12952</v>
      </c>
    </row>
    <row r="43" spans="1:21" ht="102">
      <c r="A43" s="870">
        <v>35</v>
      </c>
      <c r="B43" s="28"/>
      <c r="C43" s="872" t="s">
        <v>14900</v>
      </c>
      <c r="D43" s="872" t="s">
        <v>14847</v>
      </c>
      <c r="E43" s="459" t="s">
        <v>14901</v>
      </c>
      <c r="F43" s="169" t="s">
        <v>30</v>
      </c>
      <c r="G43" s="872" t="s">
        <v>1953</v>
      </c>
      <c r="H43" s="898" t="s">
        <v>32</v>
      </c>
      <c r="I43" s="898" t="s">
        <v>6</v>
      </c>
      <c r="J43" s="459" t="s">
        <v>14902</v>
      </c>
      <c r="K43" s="459" t="s">
        <v>3026</v>
      </c>
      <c r="L43" s="872" t="s">
        <v>14882</v>
      </c>
      <c r="M43" s="461" t="s">
        <v>14006</v>
      </c>
      <c r="N43" s="28">
        <v>306000</v>
      </c>
      <c r="O43" s="383" t="s">
        <v>15492</v>
      </c>
      <c r="P43" s="872">
        <v>102000</v>
      </c>
      <c r="Q43" s="436" t="s">
        <v>15492</v>
      </c>
      <c r="R43" s="897" t="s">
        <v>3004</v>
      </c>
      <c r="S43" s="461" t="s">
        <v>12910</v>
      </c>
      <c r="T43" s="461" t="s">
        <v>12911</v>
      </c>
      <c r="U43" s="872">
        <v>478184966</v>
      </c>
    </row>
    <row r="44" spans="1:21" ht="102">
      <c r="A44" s="870">
        <v>36</v>
      </c>
      <c r="B44" s="28"/>
      <c r="C44" s="872" t="s">
        <v>14975</v>
      </c>
      <c r="D44" s="872" t="s">
        <v>14976</v>
      </c>
      <c r="E44" s="459" t="s">
        <v>14977</v>
      </c>
      <c r="F44" s="169" t="s">
        <v>30</v>
      </c>
      <c r="G44" s="868" t="s">
        <v>13991</v>
      </c>
      <c r="H44" s="898" t="s">
        <v>32</v>
      </c>
      <c r="I44" s="898" t="s">
        <v>6</v>
      </c>
      <c r="J44" s="459" t="s">
        <v>14978</v>
      </c>
      <c r="K44" s="459" t="s">
        <v>14978</v>
      </c>
      <c r="L44" s="872" t="s">
        <v>14004</v>
      </c>
      <c r="M44" s="872" t="s">
        <v>14006</v>
      </c>
      <c r="N44" s="28">
        <v>400000</v>
      </c>
      <c r="O44" s="383" t="s">
        <v>15492</v>
      </c>
      <c r="P44" s="868">
        <v>100000</v>
      </c>
      <c r="Q44" s="436" t="s">
        <v>15492</v>
      </c>
      <c r="R44" s="897" t="s">
        <v>3011</v>
      </c>
      <c r="S44" s="461" t="s">
        <v>14980</v>
      </c>
      <c r="T44" s="461" t="s">
        <v>14981</v>
      </c>
      <c r="U44" s="461" t="s">
        <v>14982</v>
      </c>
    </row>
    <row r="45" spans="1:21" ht="89.25">
      <c r="A45" s="870">
        <v>37</v>
      </c>
      <c r="B45" s="28"/>
      <c r="C45" s="872" t="s">
        <v>13931</v>
      </c>
      <c r="D45" s="872" t="s">
        <v>13932</v>
      </c>
      <c r="E45" s="459" t="s">
        <v>13933</v>
      </c>
      <c r="F45" s="169" t="s">
        <v>30</v>
      </c>
      <c r="G45" s="868" t="s">
        <v>1953</v>
      </c>
      <c r="H45" s="478" t="s">
        <v>41</v>
      </c>
      <c r="I45" s="898" t="s">
        <v>6</v>
      </c>
      <c r="J45" s="459" t="s">
        <v>15464</v>
      </c>
      <c r="K45" s="459" t="s">
        <v>15493</v>
      </c>
      <c r="L45" s="872" t="s">
        <v>1770</v>
      </c>
      <c r="M45" s="872" t="s">
        <v>15348</v>
      </c>
      <c r="N45" s="28"/>
      <c r="O45" s="383" t="s">
        <v>15492</v>
      </c>
      <c r="P45" s="868">
        <v>53000</v>
      </c>
      <c r="Q45" s="436" t="s">
        <v>15492</v>
      </c>
      <c r="R45" s="897" t="s">
        <v>3011</v>
      </c>
      <c r="S45" s="461" t="s">
        <v>13937</v>
      </c>
      <c r="T45" s="461" t="s">
        <v>13938</v>
      </c>
      <c r="U45" s="461" t="s">
        <v>13939</v>
      </c>
    </row>
    <row r="46" spans="1:21" ht="140.25">
      <c r="A46" s="870">
        <v>38</v>
      </c>
      <c r="B46" s="28"/>
      <c r="C46" s="897" t="s">
        <v>15494</v>
      </c>
      <c r="D46" s="897" t="s">
        <v>13941</v>
      </c>
      <c r="E46" s="896" t="s">
        <v>15495</v>
      </c>
      <c r="F46" s="169" t="s">
        <v>30</v>
      </c>
      <c r="G46" s="898" t="s">
        <v>31</v>
      </c>
      <c r="H46" s="478" t="s">
        <v>41</v>
      </c>
      <c r="I46" s="898" t="s">
        <v>6</v>
      </c>
      <c r="J46" s="896" t="s">
        <v>15496</v>
      </c>
      <c r="K46" s="896" t="s">
        <v>15497</v>
      </c>
      <c r="L46" s="897" t="s">
        <v>14850</v>
      </c>
      <c r="M46" s="897" t="s">
        <v>14005</v>
      </c>
      <c r="N46" s="28"/>
      <c r="O46" s="383" t="s">
        <v>15498</v>
      </c>
      <c r="P46" s="28">
        <v>409000</v>
      </c>
      <c r="Q46" s="436" t="s">
        <v>15498</v>
      </c>
      <c r="R46" s="28" t="s">
        <v>6714</v>
      </c>
      <c r="S46" s="193" t="s">
        <v>15499</v>
      </c>
      <c r="T46" s="193" t="s">
        <v>15500</v>
      </c>
      <c r="U46" s="193" t="s">
        <v>15501</v>
      </c>
    </row>
    <row r="47" spans="1:21" ht="127.5">
      <c r="A47" s="870">
        <v>39</v>
      </c>
      <c r="B47" s="28"/>
      <c r="C47" s="897" t="s">
        <v>15502</v>
      </c>
      <c r="D47" s="897" t="s">
        <v>15503</v>
      </c>
      <c r="E47" s="896" t="s">
        <v>15504</v>
      </c>
      <c r="F47" s="169" t="s">
        <v>30</v>
      </c>
      <c r="G47" s="898" t="s">
        <v>31</v>
      </c>
      <c r="H47" s="478" t="s">
        <v>41</v>
      </c>
      <c r="I47" s="898" t="s">
        <v>6</v>
      </c>
      <c r="J47" s="896" t="s">
        <v>15505</v>
      </c>
      <c r="K47" s="896" t="s">
        <v>15505</v>
      </c>
      <c r="L47" s="897" t="s">
        <v>14850</v>
      </c>
      <c r="M47" s="897" t="s">
        <v>14005</v>
      </c>
      <c r="N47" s="28"/>
      <c r="O47" s="383" t="s">
        <v>15498</v>
      </c>
      <c r="P47" s="870">
        <v>344000</v>
      </c>
      <c r="Q47" s="436" t="s">
        <v>15498</v>
      </c>
      <c r="R47" s="28" t="s">
        <v>6714</v>
      </c>
      <c r="S47" s="193" t="s">
        <v>15506</v>
      </c>
      <c r="T47" s="193" t="s">
        <v>15507</v>
      </c>
      <c r="U47" s="193" t="s">
        <v>15508</v>
      </c>
    </row>
    <row r="48" spans="1:21" ht="78.75">
      <c r="A48" s="870">
        <v>40</v>
      </c>
      <c r="B48" s="28"/>
      <c r="C48" s="897" t="s">
        <v>14863</v>
      </c>
      <c r="D48" s="897" t="s">
        <v>4357</v>
      </c>
      <c r="E48" s="231" t="s">
        <v>14864</v>
      </c>
      <c r="F48" s="169" t="s">
        <v>30</v>
      </c>
      <c r="G48" s="897" t="s">
        <v>1953</v>
      </c>
      <c r="H48" s="897" t="s">
        <v>1954</v>
      </c>
      <c r="I48" s="816" t="s">
        <v>6</v>
      </c>
      <c r="J48" s="899" t="s">
        <v>14865</v>
      </c>
      <c r="K48" s="231" t="s">
        <v>14643</v>
      </c>
      <c r="L48" s="897" t="s">
        <v>14866</v>
      </c>
      <c r="M48" s="897" t="s">
        <v>14006</v>
      </c>
      <c r="N48" s="28">
        <v>270000</v>
      </c>
      <c r="O48" s="243" t="s">
        <v>15509</v>
      </c>
      <c r="P48" s="28">
        <v>70000</v>
      </c>
      <c r="Q48" s="1134" t="s">
        <v>15510</v>
      </c>
      <c r="R48" s="897" t="s">
        <v>3004</v>
      </c>
      <c r="S48" s="478" t="s">
        <v>12810</v>
      </c>
      <c r="T48" s="193" t="s">
        <v>12811</v>
      </c>
      <c r="U48" s="193" t="s">
        <v>12812</v>
      </c>
    </row>
    <row r="49" spans="1:21" ht="78.75">
      <c r="A49" s="870">
        <v>41</v>
      </c>
      <c r="B49" s="28"/>
      <c r="C49" s="897" t="s">
        <v>15335</v>
      </c>
      <c r="D49" s="897" t="s">
        <v>15336</v>
      </c>
      <c r="E49" s="231" t="s">
        <v>15337</v>
      </c>
      <c r="F49" s="169" t="s">
        <v>30</v>
      </c>
      <c r="G49" s="870" t="s">
        <v>13991</v>
      </c>
      <c r="H49" s="870" t="s">
        <v>1957</v>
      </c>
      <c r="I49" s="816" t="s">
        <v>6</v>
      </c>
      <c r="J49" s="899" t="s">
        <v>15338</v>
      </c>
      <c r="K49" s="231" t="s">
        <v>15339</v>
      </c>
      <c r="L49" s="897" t="s">
        <v>6569</v>
      </c>
      <c r="M49" s="897" t="s">
        <v>14007</v>
      </c>
      <c r="N49" s="28">
        <v>400000</v>
      </c>
      <c r="O49" s="243" t="s">
        <v>15509</v>
      </c>
      <c r="P49" s="28">
        <v>200000</v>
      </c>
      <c r="Q49" s="1134" t="s">
        <v>15510</v>
      </c>
      <c r="R49" s="897" t="s">
        <v>3011</v>
      </c>
      <c r="S49" s="478" t="s">
        <v>15341</v>
      </c>
      <c r="T49" s="193" t="s">
        <v>15342</v>
      </c>
      <c r="U49" s="193" t="s">
        <v>15343</v>
      </c>
    </row>
    <row r="50" spans="1:21" ht="123.75">
      <c r="A50" s="870">
        <v>42</v>
      </c>
      <c r="B50" s="28"/>
      <c r="C50" s="844" t="s">
        <v>15352</v>
      </c>
      <c r="D50" s="844" t="s">
        <v>4255</v>
      </c>
      <c r="E50" s="1135" t="s">
        <v>15353</v>
      </c>
      <c r="F50" s="844" t="s">
        <v>30</v>
      </c>
      <c r="G50" s="844" t="s">
        <v>1953</v>
      </c>
      <c r="H50" s="844" t="s">
        <v>1954</v>
      </c>
      <c r="I50" s="816" t="s">
        <v>6</v>
      </c>
      <c r="J50" s="1125" t="s">
        <v>15354</v>
      </c>
      <c r="K50" s="1135" t="s">
        <v>14643</v>
      </c>
      <c r="L50" s="844" t="s">
        <v>1764</v>
      </c>
      <c r="M50" s="844" t="s">
        <v>14006</v>
      </c>
      <c r="N50" s="28">
        <v>270000</v>
      </c>
      <c r="O50" s="1135" t="s">
        <v>15511</v>
      </c>
      <c r="P50" s="844">
        <v>70000</v>
      </c>
      <c r="Q50" s="1134" t="s">
        <v>15512</v>
      </c>
      <c r="R50" s="897" t="s">
        <v>3011</v>
      </c>
      <c r="S50" s="1132" t="s">
        <v>15355</v>
      </c>
      <c r="T50" s="1132" t="s">
        <v>15356</v>
      </c>
      <c r="U50" s="1132" t="s">
        <v>15357</v>
      </c>
    </row>
    <row r="51" spans="1:21" ht="144">
      <c r="A51" s="870">
        <v>43</v>
      </c>
      <c r="B51" s="28"/>
      <c r="C51" s="844" t="s">
        <v>15513</v>
      </c>
      <c r="D51" s="844" t="s">
        <v>15514</v>
      </c>
      <c r="E51" s="1135" t="s">
        <v>14855</v>
      </c>
      <c r="F51" s="844" t="s">
        <v>30</v>
      </c>
      <c r="G51" s="844" t="s">
        <v>1953</v>
      </c>
      <c r="H51" s="844" t="s">
        <v>1954</v>
      </c>
      <c r="I51" s="816" t="s">
        <v>6</v>
      </c>
      <c r="J51" s="1125" t="s">
        <v>15515</v>
      </c>
      <c r="K51" s="1135" t="s">
        <v>15516</v>
      </c>
      <c r="L51" s="844" t="s">
        <v>6448</v>
      </c>
      <c r="M51" s="844" t="s">
        <v>14856</v>
      </c>
      <c r="N51" s="28">
        <v>315000</v>
      </c>
      <c r="O51" s="1135" t="s">
        <v>15511</v>
      </c>
      <c r="P51" s="844">
        <v>90000</v>
      </c>
      <c r="Q51" s="1134" t="s">
        <v>15512</v>
      </c>
      <c r="R51" s="897" t="s">
        <v>3004</v>
      </c>
      <c r="S51" s="1132" t="s">
        <v>12942</v>
      </c>
      <c r="T51" s="1132" t="s">
        <v>12943</v>
      </c>
      <c r="U51" s="1132" t="s">
        <v>12944</v>
      </c>
    </row>
    <row r="52" spans="1:21" ht="132">
      <c r="A52" s="870">
        <v>44</v>
      </c>
      <c r="B52" s="28"/>
      <c r="C52" s="816" t="s">
        <v>4504</v>
      </c>
      <c r="D52" s="816" t="s">
        <v>4499</v>
      </c>
      <c r="E52" s="1136" t="s">
        <v>15362</v>
      </c>
      <c r="F52" s="844" t="s">
        <v>30</v>
      </c>
      <c r="G52" s="848" t="s">
        <v>1953</v>
      </c>
      <c r="H52" s="848" t="s">
        <v>1954</v>
      </c>
      <c r="I52" s="816" t="s">
        <v>6</v>
      </c>
      <c r="J52" s="1137" t="s">
        <v>15363</v>
      </c>
      <c r="K52" s="1136" t="s">
        <v>3037</v>
      </c>
      <c r="L52" s="816" t="s">
        <v>6569</v>
      </c>
      <c r="M52" s="816" t="s">
        <v>14007</v>
      </c>
      <c r="N52" s="28">
        <v>110000</v>
      </c>
      <c r="O52" s="1135" t="s">
        <v>15511</v>
      </c>
      <c r="P52" s="848">
        <v>55000</v>
      </c>
      <c r="Q52" s="1134" t="s">
        <v>15512</v>
      </c>
      <c r="R52" s="897" t="s">
        <v>3011</v>
      </c>
      <c r="S52" s="1138" t="s">
        <v>15364</v>
      </c>
      <c r="T52" s="1138" t="s">
        <v>15365</v>
      </c>
      <c r="U52" s="1138" t="s">
        <v>15366</v>
      </c>
    </row>
    <row r="53" spans="1:21" ht="108">
      <c r="A53" s="870">
        <v>45</v>
      </c>
      <c r="B53" s="28"/>
      <c r="C53" s="816" t="s">
        <v>14910</v>
      </c>
      <c r="D53" s="816" t="s">
        <v>14911</v>
      </c>
      <c r="E53" s="1136" t="s">
        <v>14912</v>
      </c>
      <c r="F53" s="844" t="s">
        <v>30</v>
      </c>
      <c r="G53" s="816" t="s">
        <v>1953</v>
      </c>
      <c r="H53" s="816" t="s">
        <v>1957</v>
      </c>
      <c r="I53" s="816" t="s">
        <v>6</v>
      </c>
      <c r="J53" s="1137" t="s">
        <v>15517</v>
      </c>
      <c r="K53" s="1136" t="s">
        <v>14914</v>
      </c>
      <c r="L53" s="816" t="s">
        <v>12939</v>
      </c>
      <c r="M53" s="816" t="s">
        <v>14005</v>
      </c>
      <c r="N53" s="28">
        <v>225000</v>
      </c>
      <c r="O53" s="1135" t="s">
        <v>15511</v>
      </c>
      <c r="P53" s="816">
        <v>45000</v>
      </c>
      <c r="Q53" s="1134" t="s">
        <v>15512</v>
      </c>
      <c r="R53" s="897" t="s">
        <v>3011</v>
      </c>
      <c r="S53" s="1138" t="s">
        <v>13761</v>
      </c>
      <c r="T53" s="1138" t="s">
        <v>13762</v>
      </c>
      <c r="U53" s="1138" t="s">
        <v>13763</v>
      </c>
    </row>
    <row r="54" spans="1:21" ht="120">
      <c r="A54" s="870">
        <v>46</v>
      </c>
      <c r="B54" s="28"/>
      <c r="C54" s="897" t="s">
        <v>15518</v>
      </c>
      <c r="D54" s="897" t="s">
        <v>15519</v>
      </c>
      <c r="E54" s="899" t="s">
        <v>15520</v>
      </c>
      <c r="F54" s="169" t="s">
        <v>30</v>
      </c>
      <c r="G54" s="1139" t="s">
        <v>31</v>
      </c>
      <c r="H54" s="1139" t="s">
        <v>32</v>
      </c>
      <c r="I54" s="1139" t="s">
        <v>6</v>
      </c>
      <c r="J54" s="899" t="s">
        <v>15521</v>
      </c>
      <c r="K54" s="899" t="s">
        <v>15522</v>
      </c>
      <c r="L54" s="897" t="s">
        <v>15523</v>
      </c>
      <c r="M54" s="897" t="s">
        <v>14007</v>
      </c>
      <c r="N54" s="28">
        <v>342000</v>
      </c>
      <c r="O54" s="257" t="s">
        <v>15091</v>
      </c>
      <c r="P54" s="870">
        <v>166000</v>
      </c>
      <c r="Q54" s="443" t="s">
        <v>15091</v>
      </c>
      <c r="R54" s="28" t="s">
        <v>6714</v>
      </c>
      <c r="S54" s="193" t="s">
        <v>15524</v>
      </c>
      <c r="T54" s="193" t="s">
        <v>15525</v>
      </c>
      <c r="U54" s="478" t="s">
        <v>15526</v>
      </c>
    </row>
    <row r="55" spans="1:21" ht="84">
      <c r="A55" s="870">
        <v>47</v>
      </c>
      <c r="B55" s="28"/>
      <c r="C55" s="897" t="s">
        <v>15527</v>
      </c>
      <c r="D55" s="897" t="s">
        <v>15528</v>
      </c>
      <c r="E55" s="899" t="s">
        <v>15529</v>
      </c>
      <c r="F55" s="169" t="s">
        <v>30</v>
      </c>
      <c r="G55" s="898" t="s">
        <v>8783</v>
      </c>
      <c r="H55" s="1139" t="s">
        <v>41</v>
      </c>
      <c r="I55" s="1139" t="s">
        <v>6</v>
      </c>
      <c r="J55" s="899" t="s">
        <v>15530</v>
      </c>
      <c r="K55" s="899" t="s">
        <v>15531</v>
      </c>
      <c r="L55" s="897" t="s">
        <v>14004</v>
      </c>
      <c r="M55" s="897" t="s">
        <v>14006</v>
      </c>
      <c r="N55" s="28"/>
      <c r="O55" s="257" t="s">
        <v>15091</v>
      </c>
      <c r="P55" s="870">
        <v>209000</v>
      </c>
      <c r="Q55" s="443" t="s">
        <v>15091</v>
      </c>
      <c r="R55" s="28" t="s">
        <v>6714</v>
      </c>
      <c r="S55" s="193" t="s">
        <v>15532</v>
      </c>
      <c r="T55" s="193" t="s">
        <v>15533</v>
      </c>
      <c r="U55" s="193" t="s">
        <v>15534</v>
      </c>
    </row>
    <row r="56" spans="1:21" ht="120">
      <c r="A56" s="870">
        <v>48</v>
      </c>
      <c r="B56" s="28"/>
      <c r="C56" s="897" t="s">
        <v>14869</v>
      </c>
      <c r="D56" s="897" t="s">
        <v>15535</v>
      </c>
      <c r="E56" s="1137" t="s">
        <v>15536</v>
      </c>
      <c r="F56" s="28" t="s">
        <v>30</v>
      </c>
      <c r="G56" s="897" t="s">
        <v>31</v>
      </c>
      <c r="H56" s="897" t="s">
        <v>32</v>
      </c>
      <c r="I56" s="872" t="s">
        <v>6</v>
      </c>
      <c r="J56" s="897" t="s">
        <v>14872</v>
      </c>
      <c r="K56" s="897" t="s">
        <v>14872</v>
      </c>
      <c r="L56" s="897" t="s">
        <v>14873</v>
      </c>
      <c r="M56" s="816" t="s">
        <v>14005</v>
      </c>
      <c r="N56" s="28">
        <v>288900</v>
      </c>
      <c r="O56" s="257" t="s">
        <v>15537</v>
      </c>
      <c r="P56" s="897">
        <v>70000</v>
      </c>
      <c r="Q56" s="28" t="s">
        <v>15538</v>
      </c>
      <c r="R56" s="28" t="s">
        <v>8543</v>
      </c>
      <c r="S56" s="193" t="s">
        <v>13172</v>
      </c>
      <c r="T56" s="193" t="s">
        <v>13173</v>
      </c>
      <c r="U56" s="193" t="s">
        <v>14875</v>
      </c>
    </row>
    <row r="57" spans="1:21" ht="150">
      <c r="A57" s="870">
        <v>49</v>
      </c>
      <c r="B57" s="28"/>
      <c r="C57" s="816" t="s">
        <v>15267</v>
      </c>
      <c r="D57" s="816" t="s">
        <v>4536</v>
      </c>
      <c r="E57" s="899" t="s">
        <v>15539</v>
      </c>
      <c r="F57" s="28" t="s">
        <v>30</v>
      </c>
      <c r="G57" s="872" t="s">
        <v>31</v>
      </c>
      <c r="H57" s="872" t="s">
        <v>32</v>
      </c>
      <c r="I57" s="872" t="s">
        <v>6</v>
      </c>
      <c r="J57" s="816" t="s">
        <v>15540</v>
      </c>
      <c r="K57" s="816" t="s">
        <v>15540</v>
      </c>
      <c r="L57" s="816" t="s">
        <v>15541</v>
      </c>
      <c r="M57" s="897" t="s">
        <v>15542</v>
      </c>
      <c r="N57" s="28">
        <v>31600</v>
      </c>
      <c r="O57" s="257" t="s">
        <v>15537</v>
      </c>
      <c r="P57" s="848">
        <v>31600</v>
      </c>
      <c r="Q57" s="28" t="s">
        <v>15538</v>
      </c>
      <c r="R57" s="28" t="s">
        <v>6714</v>
      </c>
      <c r="S57" s="1138" t="s">
        <v>15543</v>
      </c>
      <c r="T57" s="1138" t="s">
        <v>15544</v>
      </c>
      <c r="U57" s="1138" t="s">
        <v>15545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24"/>
  <sheetViews>
    <sheetView topLeftCell="A19" workbookViewId="0">
      <selection activeCell="E24" sqref="E24"/>
    </sheetView>
  </sheetViews>
  <sheetFormatPr defaultRowHeight="15"/>
  <sheetData>
    <row r="1" spans="1:127" ht="27" thickBot="1">
      <c r="A1" s="919" t="s">
        <v>12024</v>
      </c>
      <c r="B1" s="919"/>
      <c r="C1" s="919"/>
      <c r="D1" s="919"/>
      <c r="E1" s="919"/>
      <c r="F1" s="919"/>
      <c r="G1" s="919"/>
      <c r="H1" s="919"/>
      <c r="I1" s="919"/>
      <c r="J1" s="485"/>
      <c r="K1" s="485"/>
      <c r="L1" s="486"/>
      <c r="M1" s="485"/>
      <c r="N1" s="485"/>
      <c r="O1" s="485"/>
      <c r="P1" s="485"/>
      <c r="Q1" s="487"/>
      <c r="R1" s="487"/>
      <c r="S1" s="487"/>
      <c r="T1" s="487"/>
      <c r="U1" s="487"/>
      <c r="V1" s="487"/>
      <c r="W1" s="487"/>
      <c r="X1" s="487"/>
      <c r="Y1" s="487"/>
      <c r="Z1" s="488"/>
      <c r="AA1" s="487"/>
      <c r="AB1" s="487"/>
      <c r="AC1" s="487"/>
      <c r="AD1" s="487"/>
      <c r="AE1" s="487"/>
      <c r="AF1" s="487"/>
      <c r="AG1" s="487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489"/>
      <c r="BK1" s="489"/>
      <c r="BL1" s="489"/>
      <c r="BM1" s="489"/>
      <c r="BN1" s="489"/>
      <c r="BO1" s="489"/>
      <c r="BP1" s="489"/>
      <c r="BQ1" s="489"/>
      <c r="BR1" s="489"/>
      <c r="BS1" s="489"/>
      <c r="BT1" s="489"/>
      <c r="BU1" s="489"/>
      <c r="BV1" s="489"/>
      <c r="BW1" s="489"/>
      <c r="BX1" s="489"/>
      <c r="BY1" s="489"/>
      <c r="BZ1" s="489"/>
      <c r="CA1" s="489"/>
      <c r="CB1" s="489"/>
      <c r="CC1" s="489"/>
      <c r="CD1" s="489"/>
      <c r="CE1" s="489"/>
      <c r="CF1" s="489"/>
      <c r="CG1" s="489"/>
      <c r="CH1" s="489"/>
      <c r="CI1" s="489"/>
      <c r="CJ1" s="489"/>
      <c r="CK1" s="489"/>
      <c r="CL1" s="489"/>
      <c r="CM1" s="489"/>
      <c r="CN1" s="489"/>
      <c r="CO1" s="489"/>
      <c r="CP1" s="489"/>
      <c r="CQ1" s="489"/>
      <c r="CR1" s="489"/>
      <c r="CS1" s="489"/>
      <c r="CT1" s="935" t="s">
        <v>12025</v>
      </c>
      <c r="CU1" s="936"/>
      <c r="CV1" s="919"/>
      <c r="CW1" s="919"/>
      <c r="CX1" s="919"/>
      <c r="CY1" s="919"/>
      <c r="CZ1" s="919"/>
      <c r="DA1" s="919"/>
      <c r="DB1" s="919"/>
      <c r="DC1" s="919"/>
      <c r="DD1" s="919"/>
      <c r="DE1" s="919"/>
      <c r="DF1" s="919"/>
      <c r="DG1" s="919"/>
      <c r="DH1" s="919"/>
      <c r="DI1" s="489"/>
      <c r="DJ1" s="489"/>
      <c r="DK1" s="489"/>
      <c r="DL1" s="489"/>
      <c r="DM1" s="489"/>
      <c r="DN1" s="489"/>
      <c r="DO1" s="489"/>
      <c r="DP1" s="489"/>
      <c r="DQ1" s="526"/>
      <c r="DR1" s="527"/>
      <c r="DS1" s="489"/>
      <c r="DT1" s="489"/>
      <c r="DU1" s="489"/>
      <c r="DV1" s="489"/>
      <c r="DW1" s="489"/>
    </row>
    <row r="2" spans="1:127" ht="19.5" thickBot="1">
      <c r="A2" s="920" t="s">
        <v>12093</v>
      </c>
      <c r="B2" s="920"/>
      <c r="C2" s="920"/>
      <c r="D2" s="920"/>
      <c r="E2" s="920"/>
      <c r="F2" s="920"/>
      <c r="G2" s="920"/>
      <c r="H2" s="920"/>
      <c r="I2" s="920"/>
      <c r="J2" s="523"/>
      <c r="K2" s="905" t="s">
        <v>12035</v>
      </c>
      <c r="L2" s="524"/>
      <c r="M2" s="523"/>
      <c r="N2" s="523"/>
      <c r="O2" s="523"/>
      <c r="P2" s="523"/>
      <c r="Q2" s="525"/>
      <c r="R2" s="525"/>
      <c r="S2" s="525"/>
      <c r="T2" s="525"/>
      <c r="U2" s="525"/>
      <c r="V2" s="525"/>
      <c r="W2" s="525"/>
      <c r="X2" s="525"/>
      <c r="Y2" s="525"/>
      <c r="Z2" s="488"/>
      <c r="AA2" s="525"/>
      <c r="AB2" s="525"/>
      <c r="AC2" s="525"/>
      <c r="AD2" s="525"/>
      <c r="AE2" s="525"/>
      <c r="AF2" s="525"/>
      <c r="AG2" s="525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  <c r="CC2" s="489"/>
      <c r="CD2" s="489"/>
      <c r="CE2" s="489"/>
      <c r="CF2" s="489"/>
      <c r="CG2" s="489"/>
      <c r="CH2" s="489"/>
      <c r="CI2" s="489"/>
      <c r="CJ2" s="489"/>
      <c r="CK2" s="489"/>
      <c r="CL2" s="489"/>
      <c r="CM2" s="489"/>
      <c r="CN2" s="489"/>
      <c r="CO2" s="489"/>
      <c r="CP2" s="489"/>
      <c r="CQ2" s="489"/>
      <c r="CR2" s="489"/>
      <c r="CS2" s="489"/>
      <c r="CT2" s="497"/>
      <c r="CU2" s="497"/>
      <c r="CV2" s="496"/>
      <c r="CW2" s="496"/>
      <c r="CX2" s="528" t="s">
        <v>12064</v>
      </c>
      <c r="CY2" s="583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522"/>
      <c r="DR2" s="497"/>
      <c r="DS2" s="496"/>
      <c r="DT2" s="496"/>
      <c r="DU2" s="496"/>
      <c r="DV2" s="496"/>
      <c r="DW2" s="496"/>
    </row>
    <row r="3" spans="1:127" ht="16.5" thickBot="1">
      <c r="A3" s="921" t="s">
        <v>12027</v>
      </c>
      <c r="B3" s="923" t="s">
        <v>12065</v>
      </c>
      <c r="C3" s="905" t="s">
        <v>12028</v>
      </c>
      <c r="D3" s="923" t="s">
        <v>12029</v>
      </c>
      <c r="E3" s="923" t="s">
        <v>12030</v>
      </c>
      <c r="F3" s="923" t="s">
        <v>12031</v>
      </c>
      <c r="G3" s="905" t="s">
        <v>12094</v>
      </c>
      <c r="H3" s="905" t="s">
        <v>12032</v>
      </c>
      <c r="I3" s="923" t="s">
        <v>12033</v>
      </c>
      <c r="J3" s="905" t="s">
        <v>12095</v>
      </c>
      <c r="K3" s="906"/>
      <c r="L3" s="908" t="s">
        <v>12096</v>
      </c>
      <c r="M3" s="911" t="s">
        <v>12037</v>
      </c>
      <c r="N3" s="912"/>
      <c r="O3" s="913"/>
      <c r="P3" s="905" t="s">
        <v>12038</v>
      </c>
      <c r="Q3" s="917" t="s">
        <v>12039</v>
      </c>
      <c r="R3" s="917"/>
      <c r="S3" s="917"/>
      <c r="T3" s="917"/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7"/>
      <c r="AF3" s="917"/>
      <c r="AG3" s="918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  <c r="BK3" s="489"/>
      <c r="BL3" s="489"/>
      <c r="BM3" s="489"/>
      <c r="BN3" s="489"/>
      <c r="BO3" s="489"/>
      <c r="BP3" s="489"/>
      <c r="BQ3" s="489"/>
      <c r="BR3" s="489"/>
      <c r="BS3" s="489"/>
      <c r="BT3" s="489"/>
      <c r="BU3" s="489"/>
      <c r="BV3" s="489"/>
      <c r="BW3" s="489"/>
      <c r="BX3" s="489"/>
      <c r="BY3" s="489"/>
      <c r="BZ3" s="489"/>
      <c r="CA3" s="489"/>
      <c r="CB3" s="489"/>
      <c r="CC3" s="489"/>
      <c r="CD3" s="489"/>
      <c r="CE3" s="489"/>
      <c r="CF3" s="489"/>
      <c r="CG3" s="489"/>
      <c r="CH3" s="489"/>
      <c r="CI3" s="489"/>
      <c r="CJ3" s="489"/>
      <c r="CK3" s="489"/>
      <c r="CL3" s="489"/>
      <c r="CM3" s="489"/>
      <c r="CN3" s="489"/>
      <c r="CO3" s="489"/>
      <c r="CP3" s="489"/>
      <c r="CQ3" s="489"/>
      <c r="CR3" s="489"/>
      <c r="CS3" s="489"/>
      <c r="CT3" s="499"/>
      <c r="CU3" s="499"/>
      <c r="DQ3" s="529"/>
      <c r="DR3" s="499"/>
    </row>
    <row r="4" spans="1:127" ht="15.75" thickBot="1">
      <c r="A4" s="922"/>
      <c r="B4" s="924"/>
      <c r="C4" s="906"/>
      <c r="D4" s="924"/>
      <c r="E4" s="924"/>
      <c r="F4" s="924"/>
      <c r="G4" s="906"/>
      <c r="H4" s="906"/>
      <c r="I4" s="924"/>
      <c r="J4" s="906"/>
      <c r="K4" s="906"/>
      <c r="L4" s="909"/>
      <c r="M4" s="914"/>
      <c r="N4" s="915"/>
      <c r="O4" s="916"/>
      <c r="P4" s="906"/>
      <c r="Q4" s="900" t="s">
        <v>3015</v>
      </c>
      <c r="R4" s="900"/>
      <c r="S4" s="900"/>
      <c r="T4" s="900"/>
      <c r="U4" s="900"/>
      <c r="V4" s="900" t="s">
        <v>3011</v>
      </c>
      <c r="W4" s="900"/>
      <c r="X4" s="900"/>
      <c r="Y4" s="900"/>
      <c r="Z4" s="900" t="s">
        <v>3004</v>
      </c>
      <c r="AA4" s="900"/>
      <c r="AB4" s="900"/>
      <c r="AC4" s="900"/>
      <c r="AD4" s="900" t="s">
        <v>6482</v>
      </c>
      <c r="AE4" s="900"/>
      <c r="AF4" s="900"/>
      <c r="AG4" s="901"/>
      <c r="AH4" s="900" t="s">
        <v>10727</v>
      </c>
      <c r="AI4" s="900"/>
      <c r="AJ4" s="900"/>
      <c r="AK4" s="901"/>
      <c r="AL4" s="900" t="s">
        <v>12040</v>
      </c>
      <c r="AM4" s="900"/>
      <c r="AN4" s="900"/>
      <c r="AO4" s="901"/>
      <c r="AP4" s="900" t="s">
        <v>12041</v>
      </c>
      <c r="AQ4" s="900"/>
      <c r="AR4" s="900"/>
      <c r="AS4" s="901"/>
      <c r="AT4" s="900" t="s">
        <v>12042</v>
      </c>
      <c r="AU4" s="900"/>
      <c r="AV4" s="900"/>
      <c r="AW4" s="901"/>
      <c r="AX4" s="900" t="s">
        <v>12043</v>
      </c>
      <c r="AY4" s="900"/>
      <c r="AZ4" s="900"/>
      <c r="BA4" s="901"/>
      <c r="BB4" s="900" t="s">
        <v>12044</v>
      </c>
      <c r="BC4" s="900"/>
      <c r="BD4" s="900"/>
      <c r="BE4" s="901"/>
      <c r="BF4" s="900" t="s">
        <v>12045</v>
      </c>
      <c r="BG4" s="900"/>
      <c r="BH4" s="900"/>
      <c r="BI4" s="901"/>
      <c r="BJ4" s="900" t="s">
        <v>12046</v>
      </c>
      <c r="BK4" s="900"/>
      <c r="BL4" s="900"/>
      <c r="BM4" s="901"/>
      <c r="BN4" s="900" t="s">
        <v>12047</v>
      </c>
      <c r="BO4" s="900"/>
      <c r="BP4" s="900"/>
      <c r="BQ4" s="901"/>
      <c r="BR4" s="900" t="s">
        <v>12048</v>
      </c>
      <c r="BS4" s="900"/>
      <c r="BT4" s="900"/>
      <c r="BU4" s="901"/>
      <c r="BV4" s="900" t="s">
        <v>12049</v>
      </c>
      <c r="BW4" s="900"/>
      <c r="BX4" s="900"/>
      <c r="BY4" s="901"/>
      <c r="BZ4" s="900" t="s">
        <v>12050</v>
      </c>
      <c r="CA4" s="900"/>
      <c r="CB4" s="900"/>
      <c r="CC4" s="901"/>
      <c r="CD4" s="900" t="s">
        <v>12051</v>
      </c>
      <c r="CE4" s="900"/>
      <c r="CF4" s="900"/>
      <c r="CG4" s="901"/>
      <c r="CH4" s="900" t="s">
        <v>12052</v>
      </c>
      <c r="CI4" s="900"/>
      <c r="CJ4" s="900"/>
      <c r="CK4" s="901"/>
      <c r="CL4" s="900" t="s">
        <v>12053</v>
      </c>
      <c r="CM4" s="900"/>
      <c r="CN4" s="900"/>
      <c r="CO4" s="901"/>
      <c r="CP4" s="900" t="s">
        <v>12054</v>
      </c>
      <c r="CQ4" s="900"/>
      <c r="CR4" s="900"/>
      <c r="CS4" s="901"/>
      <c r="CT4" s="902" t="s">
        <v>12055</v>
      </c>
      <c r="CU4" s="903"/>
      <c r="CV4" s="903"/>
      <c r="CW4" s="904"/>
      <c r="CX4" s="929" t="s">
        <v>12073</v>
      </c>
      <c r="CY4" s="903"/>
      <c r="CZ4" s="903"/>
      <c r="DA4" s="903"/>
      <c r="DB4" s="903"/>
      <c r="DC4" s="903"/>
      <c r="DD4" s="903"/>
      <c r="DE4" s="903"/>
      <c r="DF4" s="903"/>
      <c r="DG4" s="903"/>
      <c r="DH4" s="903"/>
      <c r="DI4" s="930"/>
      <c r="DJ4" s="530"/>
      <c r="DK4" s="530"/>
      <c r="DL4" s="530"/>
      <c r="DM4" s="530"/>
      <c r="DN4" s="530"/>
      <c r="DO4" s="530"/>
      <c r="DP4" s="530"/>
      <c r="DQ4" s="584"/>
      <c r="DR4" s="531"/>
      <c r="DS4" s="530"/>
      <c r="DT4" s="530"/>
      <c r="DU4" s="530"/>
      <c r="DV4" s="530"/>
      <c r="DW4" s="530"/>
    </row>
    <row r="5" spans="1:127" ht="26.25" thickBot="1">
      <c r="A5" s="922"/>
      <c r="B5" s="924"/>
      <c r="C5" s="907"/>
      <c r="D5" s="924"/>
      <c r="E5" s="924"/>
      <c r="F5" s="924"/>
      <c r="G5" s="907"/>
      <c r="H5" s="907"/>
      <c r="I5" s="924"/>
      <c r="J5" s="907"/>
      <c r="K5" s="907"/>
      <c r="L5" s="910"/>
      <c r="M5" s="502" t="s">
        <v>12056</v>
      </c>
      <c r="N5" s="503" t="s">
        <v>12097</v>
      </c>
      <c r="O5" s="503" t="s">
        <v>12058</v>
      </c>
      <c r="P5" s="907"/>
      <c r="Q5" s="504" t="s">
        <v>12059</v>
      </c>
      <c r="R5" s="504" t="s">
        <v>12060</v>
      </c>
      <c r="S5" s="505" t="s">
        <v>12057</v>
      </c>
      <c r="T5" s="505" t="s">
        <v>12058</v>
      </c>
      <c r="U5" s="503" t="s">
        <v>12056</v>
      </c>
      <c r="V5" s="504" t="s">
        <v>12060</v>
      </c>
      <c r="W5" s="505" t="s">
        <v>12061</v>
      </c>
      <c r="X5" s="505" t="s">
        <v>12058</v>
      </c>
      <c r="Y5" s="503" t="s">
        <v>12056</v>
      </c>
      <c r="Z5" s="504" t="s">
        <v>12060</v>
      </c>
      <c r="AA5" s="505" t="s">
        <v>12061</v>
      </c>
      <c r="AB5" s="505" t="s">
        <v>12058</v>
      </c>
      <c r="AC5" s="503" t="s">
        <v>12056</v>
      </c>
      <c r="AD5" s="504" t="s">
        <v>12060</v>
      </c>
      <c r="AE5" s="505" t="s">
        <v>12061</v>
      </c>
      <c r="AF5" s="505" t="s">
        <v>12058</v>
      </c>
      <c r="AG5" s="506" t="s">
        <v>12056</v>
      </c>
      <c r="AH5" s="504" t="s">
        <v>12060</v>
      </c>
      <c r="AI5" s="505" t="s">
        <v>12061</v>
      </c>
      <c r="AJ5" s="505" t="s">
        <v>12058</v>
      </c>
      <c r="AK5" s="506" t="s">
        <v>12056</v>
      </c>
      <c r="AL5" s="504" t="s">
        <v>12060</v>
      </c>
      <c r="AM5" s="505" t="s">
        <v>12061</v>
      </c>
      <c r="AN5" s="505" t="s">
        <v>12058</v>
      </c>
      <c r="AO5" s="506" t="s">
        <v>12056</v>
      </c>
      <c r="AP5" s="504" t="s">
        <v>12060</v>
      </c>
      <c r="AQ5" s="505" t="s">
        <v>12061</v>
      </c>
      <c r="AR5" s="505" t="s">
        <v>12058</v>
      </c>
      <c r="AS5" s="506" t="s">
        <v>12056</v>
      </c>
      <c r="AT5" s="504" t="s">
        <v>12060</v>
      </c>
      <c r="AU5" s="505" t="s">
        <v>12061</v>
      </c>
      <c r="AV5" s="505" t="s">
        <v>12058</v>
      </c>
      <c r="AW5" s="506" t="s">
        <v>12056</v>
      </c>
      <c r="AX5" s="504" t="s">
        <v>12060</v>
      </c>
      <c r="AY5" s="505" t="s">
        <v>12061</v>
      </c>
      <c r="AZ5" s="505" t="s">
        <v>12058</v>
      </c>
      <c r="BA5" s="506" t="s">
        <v>12056</v>
      </c>
      <c r="BB5" s="504" t="s">
        <v>12060</v>
      </c>
      <c r="BC5" s="505" t="s">
        <v>12061</v>
      </c>
      <c r="BD5" s="505" t="s">
        <v>12058</v>
      </c>
      <c r="BE5" s="506" t="s">
        <v>12056</v>
      </c>
      <c r="BF5" s="504" t="s">
        <v>12060</v>
      </c>
      <c r="BG5" s="505" t="s">
        <v>12061</v>
      </c>
      <c r="BH5" s="505" t="s">
        <v>12058</v>
      </c>
      <c r="BI5" s="506" t="s">
        <v>12056</v>
      </c>
      <c r="BJ5" s="504" t="s">
        <v>12060</v>
      </c>
      <c r="BK5" s="505" t="s">
        <v>12061</v>
      </c>
      <c r="BL5" s="505" t="s">
        <v>12058</v>
      </c>
      <c r="BM5" s="506" t="s">
        <v>12056</v>
      </c>
      <c r="BN5" s="504" t="s">
        <v>12060</v>
      </c>
      <c r="BO5" s="505" t="s">
        <v>12061</v>
      </c>
      <c r="BP5" s="505" t="s">
        <v>12058</v>
      </c>
      <c r="BQ5" s="506" t="s">
        <v>12056</v>
      </c>
      <c r="BR5" s="504" t="s">
        <v>12060</v>
      </c>
      <c r="BS5" s="505" t="s">
        <v>12061</v>
      </c>
      <c r="BT5" s="505" t="s">
        <v>12058</v>
      </c>
      <c r="BU5" s="506" t="s">
        <v>12056</v>
      </c>
      <c r="BV5" s="504" t="s">
        <v>12060</v>
      </c>
      <c r="BW5" s="505" t="s">
        <v>12061</v>
      </c>
      <c r="BX5" s="505" t="s">
        <v>12058</v>
      </c>
      <c r="BY5" s="506" t="s">
        <v>12056</v>
      </c>
      <c r="BZ5" s="504" t="s">
        <v>12060</v>
      </c>
      <c r="CA5" s="505" t="s">
        <v>12061</v>
      </c>
      <c r="CB5" s="505" t="s">
        <v>12058</v>
      </c>
      <c r="CC5" s="506" t="s">
        <v>12056</v>
      </c>
      <c r="CD5" s="504" t="s">
        <v>12060</v>
      </c>
      <c r="CE5" s="505" t="s">
        <v>12061</v>
      </c>
      <c r="CF5" s="505" t="s">
        <v>12058</v>
      </c>
      <c r="CG5" s="506" t="s">
        <v>12056</v>
      </c>
      <c r="CH5" s="504" t="s">
        <v>12060</v>
      </c>
      <c r="CI5" s="505" t="s">
        <v>12061</v>
      </c>
      <c r="CJ5" s="505" t="s">
        <v>12058</v>
      </c>
      <c r="CK5" s="506" t="s">
        <v>12056</v>
      </c>
      <c r="CL5" s="504" t="s">
        <v>12060</v>
      </c>
      <c r="CM5" s="505" t="s">
        <v>12061</v>
      </c>
      <c r="CN5" s="505" t="s">
        <v>12058</v>
      </c>
      <c r="CO5" s="506" t="s">
        <v>12056</v>
      </c>
      <c r="CP5" s="504" t="s">
        <v>12060</v>
      </c>
      <c r="CQ5" s="505" t="s">
        <v>12061</v>
      </c>
      <c r="CR5" s="505" t="s">
        <v>12058</v>
      </c>
      <c r="CS5" s="507" t="s">
        <v>12056</v>
      </c>
      <c r="CT5" s="585" t="s">
        <v>32</v>
      </c>
      <c r="CU5" s="510" t="s">
        <v>12062</v>
      </c>
      <c r="CV5" s="510" t="s">
        <v>41</v>
      </c>
      <c r="CW5" s="510" t="s">
        <v>12062</v>
      </c>
      <c r="CX5" s="535" t="s">
        <v>12076</v>
      </c>
      <c r="CY5" s="510" t="s">
        <v>12062</v>
      </c>
      <c r="CZ5" s="535" t="s">
        <v>12077</v>
      </c>
      <c r="DA5" s="510" t="s">
        <v>12062</v>
      </c>
      <c r="DB5" s="535" t="s">
        <v>12078</v>
      </c>
      <c r="DC5" s="510" t="s">
        <v>12062</v>
      </c>
      <c r="DD5" s="535" t="s">
        <v>12079</v>
      </c>
      <c r="DE5" s="510" t="s">
        <v>12062</v>
      </c>
      <c r="DF5" s="535" t="s">
        <v>12080</v>
      </c>
      <c r="DG5" s="510" t="s">
        <v>12062</v>
      </c>
      <c r="DH5" s="535" t="s">
        <v>12081</v>
      </c>
      <c r="DI5" s="536" t="s">
        <v>12062</v>
      </c>
      <c r="DJ5" s="537" t="s">
        <v>12082</v>
      </c>
      <c r="DK5" s="537" t="s">
        <v>12082</v>
      </c>
      <c r="DL5" s="211" t="s">
        <v>12083</v>
      </c>
      <c r="DM5" s="211" t="s">
        <v>12062</v>
      </c>
      <c r="DN5" s="211" t="s">
        <v>12084</v>
      </c>
      <c r="DO5" s="211" t="s">
        <v>12062</v>
      </c>
      <c r="DP5" s="211"/>
      <c r="DQ5" s="586" t="s">
        <v>12075</v>
      </c>
      <c r="DR5" s="533"/>
      <c r="DS5" s="533"/>
      <c r="DT5" s="533"/>
      <c r="DU5" s="533"/>
      <c r="DV5" s="533"/>
      <c r="DW5" s="533"/>
    </row>
    <row r="6" spans="1:127" ht="15.75" thickBot="1">
      <c r="A6" s="587">
        <v>1</v>
      </c>
      <c r="B6" s="588">
        <v>2</v>
      </c>
      <c r="C6" s="588"/>
      <c r="D6" s="588">
        <v>3</v>
      </c>
      <c r="E6" s="589">
        <v>4</v>
      </c>
      <c r="F6" s="589">
        <v>5</v>
      </c>
      <c r="G6" s="589"/>
      <c r="H6" s="589">
        <v>6</v>
      </c>
      <c r="I6" s="589">
        <v>7</v>
      </c>
      <c r="J6" s="589">
        <v>8</v>
      </c>
      <c r="K6" s="589"/>
      <c r="L6" s="590">
        <v>9</v>
      </c>
      <c r="M6" s="589">
        <v>10</v>
      </c>
      <c r="N6" s="589"/>
      <c r="O6" s="589"/>
      <c r="P6" s="589">
        <v>11</v>
      </c>
      <c r="Q6" s="589">
        <v>6</v>
      </c>
      <c r="R6" s="589">
        <v>7</v>
      </c>
      <c r="S6" s="589">
        <v>8</v>
      </c>
      <c r="T6" s="589">
        <v>9</v>
      </c>
      <c r="U6" s="589">
        <v>10</v>
      </c>
      <c r="V6" s="589">
        <v>11</v>
      </c>
      <c r="W6" s="589">
        <v>12</v>
      </c>
      <c r="X6" s="589">
        <v>13</v>
      </c>
      <c r="Y6" s="589">
        <v>14</v>
      </c>
      <c r="Z6" s="589">
        <v>15</v>
      </c>
      <c r="AA6" s="589">
        <v>16</v>
      </c>
      <c r="AB6" s="589">
        <v>17</v>
      </c>
      <c r="AC6" s="589">
        <v>18</v>
      </c>
      <c r="AD6" s="589">
        <v>19</v>
      </c>
      <c r="AE6" s="589">
        <v>20</v>
      </c>
      <c r="AF6" s="589">
        <v>21</v>
      </c>
      <c r="AG6" s="591">
        <v>22</v>
      </c>
      <c r="AH6" s="589">
        <v>19</v>
      </c>
      <c r="AI6" s="589">
        <v>20</v>
      </c>
      <c r="AJ6" s="589">
        <v>21</v>
      </c>
      <c r="AK6" s="591">
        <v>22</v>
      </c>
      <c r="AL6" s="589">
        <v>19</v>
      </c>
      <c r="AM6" s="589">
        <v>20</v>
      </c>
      <c r="AN6" s="589">
        <v>21</v>
      </c>
      <c r="AO6" s="591">
        <v>22</v>
      </c>
      <c r="AP6" s="589">
        <v>19</v>
      </c>
      <c r="AQ6" s="589">
        <v>20</v>
      </c>
      <c r="AR6" s="589">
        <v>21</v>
      </c>
      <c r="AS6" s="591">
        <v>22</v>
      </c>
      <c r="AT6" s="589">
        <v>19</v>
      </c>
      <c r="AU6" s="589">
        <v>20</v>
      </c>
      <c r="AV6" s="589">
        <v>21</v>
      </c>
      <c r="AW6" s="591">
        <v>22</v>
      </c>
      <c r="AX6" s="589">
        <v>19</v>
      </c>
      <c r="AY6" s="589">
        <v>20</v>
      </c>
      <c r="AZ6" s="589">
        <v>21</v>
      </c>
      <c r="BA6" s="591">
        <v>22</v>
      </c>
      <c r="BB6" s="589">
        <v>19</v>
      </c>
      <c r="BC6" s="589">
        <v>20</v>
      </c>
      <c r="BD6" s="589">
        <v>21</v>
      </c>
      <c r="BE6" s="591">
        <v>22</v>
      </c>
      <c r="BF6" s="589">
        <v>19</v>
      </c>
      <c r="BG6" s="589">
        <v>20</v>
      </c>
      <c r="BH6" s="589">
        <v>21</v>
      </c>
      <c r="BI6" s="591">
        <v>22</v>
      </c>
      <c r="BJ6" s="589">
        <v>19</v>
      </c>
      <c r="BK6" s="589">
        <v>20</v>
      </c>
      <c r="BL6" s="589">
        <v>21</v>
      </c>
      <c r="BM6" s="591">
        <v>22</v>
      </c>
      <c r="BN6" s="589">
        <v>19</v>
      </c>
      <c r="BO6" s="589">
        <v>20</v>
      </c>
      <c r="BP6" s="589">
        <v>21</v>
      </c>
      <c r="BQ6" s="591">
        <v>22</v>
      </c>
      <c r="BR6" s="589">
        <v>19</v>
      </c>
      <c r="BS6" s="589">
        <v>20</v>
      </c>
      <c r="BT6" s="589">
        <v>21</v>
      </c>
      <c r="BU6" s="591">
        <v>22</v>
      </c>
      <c r="BV6" s="589">
        <v>19</v>
      </c>
      <c r="BW6" s="589">
        <v>20</v>
      </c>
      <c r="BX6" s="589">
        <v>21</v>
      </c>
      <c r="BY6" s="591">
        <v>22</v>
      </c>
      <c r="BZ6" s="589">
        <v>19</v>
      </c>
      <c r="CA6" s="589">
        <v>20</v>
      </c>
      <c r="CB6" s="589">
        <v>21</v>
      </c>
      <c r="CC6" s="591">
        <v>22</v>
      </c>
      <c r="CD6" s="589">
        <v>19</v>
      </c>
      <c r="CE6" s="589">
        <v>20</v>
      </c>
      <c r="CF6" s="589">
        <v>21</v>
      </c>
      <c r="CG6" s="591">
        <v>22</v>
      </c>
      <c r="CH6" s="589">
        <v>19</v>
      </c>
      <c r="CI6" s="589">
        <v>20</v>
      </c>
      <c r="CJ6" s="589">
        <v>21</v>
      </c>
      <c r="CK6" s="591">
        <v>22</v>
      </c>
      <c r="CL6" s="589">
        <v>19</v>
      </c>
      <c r="CM6" s="589">
        <v>20</v>
      </c>
      <c r="CN6" s="589">
        <v>21</v>
      </c>
      <c r="CO6" s="591">
        <v>22</v>
      </c>
      <c r="CP6" s="589">
        <v>19</v>
      </c>
      <c r="CQ6" s="589">
        <v>20</v>
      </c>
      <c r="CR6" s="589">
        <v>21</v>
      </c>
      <c r="CS6" s="592">
        <v>22</v>
      </c>
      <c r="CT6" s="593">
        <v>8</v>
      </c>
      <c r="CU6" s="549">
        <v>9</v>
      </c>
      <c r="CV6" s="549">
        <v>10</v>
      </c>
      <c r="CW6" s="549">
        <v>11</v>
      </c>
      <c r="CX6" s="549">
        <v>12</v>
      </c>
      <c r="CY6" s="549">
        <v>13</v>
      </c>
      <c r="CZ6" s="549">
        <v>14</v>
      </c>
      <c r="DA6" s="549">
        <v>15</v>
      </c>
      <c r="DB6" s="549">
        <v>16</v>
      </c>
      <c r="DC6" s="549">
        <v>17</v>
      </c>
      <c r="DD6" s="549">
        <v>18</v>
      </c>
      <c r="DE6" s="549">
        <v>19</v>
      </c>
      <c r="DF6" s="549">
        <v>20</v>
      </c>
      <c r="DG6" s="549">
        <v>21</v>
      </c>
      <c r="DH6" s="549">
        <v>22</v>
      </c>
      <c r="DI6" s="550">
        <v>23</v>
      </c>
      <c r="DQ6" s="539" t="s">
        <v>31</v>
      </c>
      <c r="DR6" s="540" t="s">
        <v>12085</v>
      </c>
      <c r="DS6" s="540" t="s">
        <v>6809</v>
      </c>
      <c r="DT6" s="540" t="s">
        <v>12085</v>
      </c>
      <c r="DU6" s="540" t="s">
        <v>3313</v>
      </c>
      <c r="DV6" s="540" t="s">
        <v>12086</v>
      </c>
      <c r="DW6" s="540" t="s">
        <v>3315</v>
      </c>
    </row>
    <row r="7" spans="1:127">
      <c r="A7" s="624"/>
      <c r="B7" s="625" t="s">
        <v>12099</v>
      </c>
      <c r="C7" s="489"/>
      <c r="D7" s="489"/>
      <c r="E7" s="558"/>
      <c r="F7" s="558"/>
      <c r="G7" s="556">
        <f t="shared" ref="G7:G20" si="0">SUM(H7-E7/20)</f>
        <v>0</v>
      </c>
      <c r="H7" s="558"/>
      <c r="I7" s="558"/>
      <c r="J7" s="558"/>
      <c r="K7" s="555">
        <f t="shared" ref="K7:K19" si="1">SUM(J7*G7)</f>
        <v>0</v>
      </c>
      <c r="L7" s="626"/>
      <c r="M7" s="558"/>
      <c r="N7" s="558"/>
      <c r="O7" s="558"/>
      <c r="P7" s="558"/>
      <c r="Q7" s="558"/>
      <c r="R7" s="558"/>
      <c r="S7" s="558"/>
      <c r="T7" s="558"/>
      <c r="U7" s="560"/>
      <c r="V7" s="558"/>
      <c r="W7" s="558"/>
      <c r="X7" s="558"/>
      <c r="Y7" s="560"/>
      <c r="Z7" s="558"/>
      <c r="AA7" s="558"/>
      <c r="AB7" s="558"/>
      <c r="AC7" s="560"/>
      <c r="AD7" s="558"/>
      <c r="AE7" s="558"/>
      <c r="AF7" s="558"/>
      <c r="AG7" s="560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8"/>
      <c r="BV7" s="558"/>
      <c r="BW7" s="558"/>
      <c r="BX7" s="558"/>
      <c r="BY7" s="558"/>
      <c r="BZ7" s="558"/>
      <c r="CA7" s="558"/>
      <c r="CB7" s="558"/>
      <c r="CC7" s="558"/>
      <c r="CD7" s="558"/>
      <c r="CE7" s="558"/>
      <c r="CF7" s="558"/>
      <c r="CG7" s="558"/>
      <c r="CH7" s="558"/>
      <c r="CI7" s="558"/>
      <c r="CJ7" s="558"/>
      <c r="CK7" s="558"/>
      <c r="CL7" s="558"/>
      <c r="CM7" s="558"/>
      <c r="CN7" s="558"/>
      <c r="CO7" s="558"/>
      <c r="CP7" s="558"/>
      <c r="CQ7" s="558"/>
      <c r="CR7" s="558"/>
      <c r="CS7" s="558"/>
      <c r="CT7" s="594"/>
      <c r="CU7" s="554"/>
      <c r="CV7" s="554"/>
      <c r="CW7" s="554"/>
      <c r="CX7" s="554"/>
      <c r="CY7" s="554"/>
      <c r="CZ7" s="554"/>
      <c r="DA7" s="554"/>
      <c r="DB7" s="554"/>
      <c r="DC7" s="554"/>
      <c r="DD7" s="554"/>
      <c r="DE7" s="554"/>
      <c r="DF7" s="554"/>
      <c r="DG7" s="554"/>
      <c r="DH7" s="554"/>
      <c r="DI7" s="562"/>
      <c r="DJ7" s="558"/>
      <c r="DK7" s="558"/>
      <c r="DQ7" s="529"/>
      <c r="DR7" s="499"/>
    </row>
    <row r="8" spans="1:127" ht="63.75">
      <c r="A8" s="619">
        <v>1</v>
      </c>
      <c r="B8" s="622" t="s">
        <v>12100</v>
      </c>
      <c r="C8" s="622" t="s">
        <v>12101</v>
      </c>
      <c r="D8" s="622" t="s">
        <v>12102</v>
      </c>
      <c r="E8" s="596">
        <v>25500</v>
      </c>
      <c r="F8" s="596">
        <v>20</v>
      </c>
      <c r="G8" s="556">
        <f t="shared" si="0"/>
        <v>200.8125</v>
      </c>
      <c r="H8" s="555">
        <f t="shared" ref="H8:H18" si="2">SUM((E8*6*21)/(8*20*100))+(E8/20)</f>
        <v>1475.8125</v>
      </c>
      <c r="I8" s="596" t="s">
        <v>12103</v>
      </c>
      <c r="J8" s="596">
        <v>20</v>
      </c>
      <c r="K8" s="555">
        <f t="shared" si="1"/>
        <v>4016.25</v>
      </c>
      <c r="L8" s="555">
        <f t="shared" ref="L8:L19" si="3">SUM(J8*H8)</f>
        <v>29516.25</v>
      </c>
      <c r="M8" s="556">
        <f t="shared" ref="M8:M19" si="4">SUM(N8:O8)</f>
        <v>2952</v>
      </c>
      <c r="N8" s="556">
        <f t="shared" ref="N8:O19" si="5">SUM(S8,W8,AA8,AE8,AI8,AM8,AQ8,AU8,AY8,BC8,BG8,BK8,BO8,BS8,BW8,CA8,CE8,CI8,CM8,CQ8)</f>
        <v>2500</v>
      </c>
      <c r="O8" s="556">
        <f t="shared" si="5"/>
        <v>452</v>
      </c>
      <c r="P8" s="605"/>
      <c r="Q8" s="605" t="s">
        <v>12104</v>
      </c>
      <c r="R8" s="608">
        <v>39667</v>
      </c>
      <c r="S8" s="605">
        <v>2500</v>
      </c>
      <c r="T8" s="605">
        <v>452</v>
      </c>
      <c r="U8" s="568">
        <f t="shared" ref="U8:U19" si="6">SUM(S8:T8)</f>
        <v>2952</v>
      </c>
      <c r="V8" s="605"/>
      <c r="W8" s="605"/>
      <c r="X8" s="605"/>
      <c r="Y8" s="572"/>
      <c r="Z8" s="605"/>
      <c r="AA8" s="605"/>
      <c r="AB8" s="605"/>
      <c r="AC8" s="572"/>
      <c r="AD8" s="605"/>
      <c r="AE8" s="605"/>
      <c r="AF8" s="605"/>
      <c r="AG8" s="572"/>
      <c r="AH8" s="605"/>
      <c r="AI8" s="605"/>
      <c r="AJ8" s="605"/>
      <c r="AK8" s="605"/>
      <c r="AL8" s="605"/>
      <c r="AM8" s="605"/>
      <c r="AN8" s="605"/>
      <c r="AO8" s="605"/>
      <c r="AP8" s="605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  <c r="BB8" s="605"/>
      <c r="BC8" s="605"/>
      <c r="BD8" s="605"/>
      <c r="BE8" s="605"/>
      <c r="BF8" s="605"/>
      <c r="BG8" s="605"/>
      <c r="BH8" s="605"/>
      <c r="BI8" s="605"/>
      <c r="BJ8" s="605"/>
      <c r="BK8" s="605"/>
      <c r="BL8" s="605"/>
      <c r="BM8" s="605"/>
      <c r="BN8" s="605"/>
      <c r="BO8" s="605"/>
      <c r="BP8" s="605"/>
      <c r="BQ8" s="605"/>
      <c r="BR8" s="605"/>
      <c r="BS8" s="605"/>
      <c r="BT8" s="605"/>
      <c r="BU8" s="605"/>
      <c r="BV8" s="605"/>
      <c r="BW8" s="605"/>
      <c r="BX8" s="605"/>
      <c r="BY8" s="605"/>
      <c r="BZ8" s="605"/>
      <c r="CA8" s="605"/>
      <c r="CB8" s="605"/>
      <c r="CC8" s="605"/>
      <c r="CD8" s="605"/>
      <c r="CE8" s="605"/>
      <c r="CF8" s="605"/>
      <c r="CG8" s="605"/>
      <c r="CH8" s="605"/>
      <c r="CI8" s="605"/>
      <c r="CJ8" s="605"/>
      <c r="CK8" s="605"/>
      <c r="CL8" s="605"/>
      <c r="CM8" s="605"/>
      <c r="CN8" s="605"/>
      <c r="CO8" s="605"/>
      <c r="CP8" s="605"/>
      <c r="CQ8" s="605"/>
      <c r="CR8" s="605"/>
      <c r="CS8" s="605"/>
      <c r="CT8" s="606">
        <v>1</v>
      </c>
      <c r="CU8" s="627">
        <v>25500</v>
      </c>
      <c r="CV8" s="600"/>
      <c r="CW8" s="600"/>
      <c r="CX8" s="600"/>
      <c r="CY8" s="600"/>
      <c r="CZ8" s="627">
        <v>1</v>
      </c>
      <c r="DA8" s="627">
        <v>25500</v>
      </c>
      <c r="DB8" s="600"/>
      <c r="DC8" s="600"/>
      <c r="DD8" s="600"/>
      <c r="DE8" s="600"/>
      <c r="DF8" s="600"/>
      <c r="DG8" s="600"/>
      <c r="DH8" s="600"/>
      <c r="DI8" s="607"/>
      <c r="DJ8" s="572">
        <f t="shared" ref="DJ8:DK20" si="7">SUM(DH8,DF8,DD8,DB8,CZ8,CX8)</f>
        <v>1</v>
      </c>
      <c r="DK8" s="572">
        <f t="shared" si="7"/>
        <v>25500</v>
      </c>
      <c r="DL8" s="198">
        <v>1</v>
      </c>
      <c r="DM8" s="198">
        <v>25500</v>
      </c>
      <c r="DN8" s="198"/>
      <c r="DO8" s="198"/>
      <c r="DP8" s="198"/>
      <c r="DQ8" s="602">
        <v>1</v>
      </c>
      <c r="DR8" s="603">
        <v>25500</v>
      </c>
      <c r="DS8" s="198"/>
      <c r="DT8" s="198"/>
      <c r="DU8" s="198"/>
      <c r="DV8" s="198"/>
      <c r="DW8" s="198"/>
    </row>
    <row r="9" spans="1:127" ht="63.75">
      <c r="A9" s="615">
        <v>2</v>
      </c>
      <c r="B9" s="616" t="s">
        <v>12105</v>
      </c>
      <c r="C9" s="616" t="s">
        <v>12106</v>
      </c>
      <c r="D9" s="616" t="s">
        <v>12107</v>
      </c>
      <c r="E9" s="613">
        <v>37500</v>
      </c>
      <c r="F9" s="596">
        <v>20</v>
      </c>
      <c r="G9" s="556">
        <f t="shared" si="0"/>
        <v>295.3125</v>
      </c>
      <c r="H9" s="555">
        <f t="shared" si="2"/>
        <v>2170.3125</v>
      </c>
      <c r="I9" s="613" t="s">
        <v>12108</v>
      </c>
      <c r="J9" s="613">
        <v>20</v>
      </c>
      <c r="K9" s="555">
        <f t="shared" si="1"/>
        <v>5906.25</v>
      </c>
      <c r="L9" s="555">
        <f t="shared" si="3"/>
        <v>43406.25</v>
      </c>
      <c r="M9" s="556">
        <f t="shared" si="4"/>
        <v>0</v>
      </c>
      <c r="N9" s="556">
        <f t="shared" si="5"/>
        <v>0</v>
      </c>
      <c r="O9" s="556">
        <f t="shared" si="5"/>
        <v>0</v>
      </c>
      <c r="P9" s="605"/>
      <c r="Q9" s="605"/>
      <c r="R9" s="605"/>
      <c r="S9" s="605"/>
      <c r="T9" s="605"/>
      <c r="U9" s="568">
        <f t="shared" si="6"/>
        <v>0</v>
      </c>
      <c r="V9" s="605"/>
      <c r="W9" s="605"/>
      <c r="X9" s="605"/>
      <c r="Y9" s="572"/>
      <c r="Z9" s="605"/>
      <c r="AA9" s="605"/>
      <c r="AB9" s="605"/>
      <c r="AC9" s="572"/>
      <c r="AD9" s="605"/>
      <c r="AE9" s="605"/>
      <c r="AF9" s="605"/>
      <c r="AG9" s="572"/>
      <c r="AH9" s="605"/>
      <c r="AI9" s="605"/>
      <c r="AJ9" s="605"/>
      <c r="AK9" s="605"/>
      <c r="AL9" s="605"/>
      <c r="AM9" s="605"/>
      <c r="AN9" s="605"/>
      <c r="AO9" s="605"/>
      <c r="AP9" s="605"/>
      <c r="AQ9" s="605"/>
      <c r="AR9" s="605"/>
      <c r="AS9" s="605"/>
      <c r="AT9" s="605"/>
      <c r="AU9" s="605"/>
      <c r="AV9" s="605"/>
      <c r="AW9" s="605"/>
      <c r="AX9" s="605"/>
      <c r="AY9" s="605"/>
      <c r="AZ9" s="605"/>
      <c r="BA9" s="605"/>
      <c r="BB9" s="605"/>
      <c r="BC9" s="605"/>
      <c r="BD9" s="605"/>
      <c r="BE9" s="605"/>
      <c r="BF9" s="605"/>
      <c r="BG9" s="605"/>
      <c r="BH9" s="605"/>
      <c r="BI9" s="605"/>
      <c r="BJ9" s="605"/>
      <c r="BK9" s="605"/>
      <c r="BL9" s="605"/>
      <c r="BM9" s="605"/>
      <c r="BN9" s="605"/>
      <c r="BO9" s="605"/>
      <c r="BP9" s="605"/>
      <c r="BQ9" s="605"/>
      <c r="BR9" s="605"/>
      <c r="BS9" s="605"/>
      <c r="BT9" s="605"/>
      <c r="BU9" s="605"/>
      <c r="BV9" s="605"/>
      <c r="BW9" s="605"/>
      <c r="BX9" s="605"/>
      <c r="BY9" s="605"/>
      <c r="BZ9" s="605"/>
      <c r="CA9" s="605"/>
      <c r="CB9" s="605"/>
      <c r="CC9" s="605"/>
      <c r="CD9" s="605"/>
      <c r="CE9" s="605"/>
      <c r="CF9" s="605"/>
      <c r="CG9" s="605"/>
      <c r="CH9" s="605"/>
      <c r="CI9" s="605"/>
      <c r="CJ9" s="605"/>
      <c r="CK9" s="605"/>
      <c r="CL9" s="605"/>
      <c r="CM9" s="605"/>
      <c r="CN9" s="605"/>
      <c r="CO9" s="605"/>
      <c r="CP9" s="605"/>
      <c r="CQ9" s="605"/>
      <c r="CR9" s="605"/>
      <c r="CS9" s="605"/>
      <c r="CT9" s="606">
        <v>1</v>
      </c>
      <c r="CU9" s="627">
        <v>37500</v>
      </c>
      <c r="CV9" s="600"/>
      <c r="CW9" s="600"/>
      <c r="CX9" s="600"/>
      <c r="CY9" s="600"/>
      <c r="CZ9" s="627">
        <v>1</v>
      </c>
      <c r="DA9" s="627">
        <v>37500</v>
      </c>
      <c r="DB9" s="600"/>
      <c r="DC9" s="600"/>
      <c r="DD9" s="600"/>
      <c r="DE9" s="600"/>
      <c r="DF9" s="600"/>
      <c r="DG9" s="600"/>
      <c r="DH9" s="600"/>
      <c r="DI9" s="607"/>
      <c r="DJ9" s="572">
        <f t="shared" si="7"/>
        <v>1</v>
      </c>
      <c r="DK9" s="572">
        <f t="shared" si="7"/>
        <v>37500</v>
      </c>
      <c r="DL9" s="198">
        <v>1</v>
      </c>
      <c r="DM9" s="198">
        <v>37500</v>
      </c>
      <c r="DN9" s="198"/>
      <c r="DO9" s="198"/>
      <c r="DP9" s="198"/>
      <c r="DQ9" s="602">
        <v>1</v>
      </c>
      <c r="DR9" s="603">
        <v>37500</v>
      </c>
      <c r="DS9" s="198"/>
      <c r="DT9" s="198"/>
      <c r="DU9" s="198"/>
      <c r="DV9" s="198"/>
      <c r="DW9" s="198"/>
    </row>
    <row r="10" spans="1:127" ht="51">
      <c r="A10" s="619">
        <v>3</v>
      </c>
      <c r="B10" s="628" t="s">
        <v>12109</v>
      </c>
      <c r="C10" s="616" t="s">
        <v>12110</v>
      </c>
      <c r="D10" s="616" t="s">
        <v>2564</v>
      </c>
      <c r="E10" s="613">
        <v>20500</v>
      </c>
      <c r="F10" s="596">
        <v>20</v>
      </c>
      <c r="G10" s="556">
        <f t="shared" si="0"/>
        <v>161.4375</v>
      </c>
      <c r="H10" s="555">
        <f t="shared" si="2"/>
        <v>1186.4375</v>
      </c>
      <c r="I10" s="613" t="s">
        <v>12111</v>
      </c>
      <c r="J10" s="613">
        <v>20</v>
      </c>
      <c r="K10" s="555">
        <f t="shared" si="1"/>
        <v>3228.75</v>
      </c>
      <c r="L10" s="555">
        <f t="shared" si="3"/>
        <v>23728.75</v>
      </c>
      <c r="M10" s="556">
        <f t="shared" si="4"/>
        <v>0</v>
      </c>
      <c r="N10" s="556">
        <f t="shared" si="5"/>
        <v>0</v>
      </c>
      <c r="O10" s="556">
        <f t="shared" si="5"/>
        <v>0</v>
      </c>
      <c r="P10" s="605"/>
      <c r="Q10" s="605"/>
      <c r="R10" s="605"/>
      <c r="S10" s="605"/>
      <c r="T10" s="605"/>
      <c r="U10" s="568">
        <f t="shared" si="6"/>
        <v>0</v>
      </c>
      <c r="V10" s="605"/>
      <c r="W10" s="605"/>
      <c r="X10" s="605"/>
      <c r="Y10" s="572"/>
      <c r="Z10" s="605"/>
      <c r="AA10" s="605"/>
      <c r="AB10" s="605"/>
      <c r="AC10" s="572"/>
      <c r="AD10" s="605"/>
      <c r="AE10" s="605"/>
      <c r="AF10" s="605"/>
      <c r="AG10" s="572"/>
      <c r="AH10" s="605"/>
      <c r="AI10" s="605"/>
      <c r="AJ10" s="605"/>
      <c r="AK10" s="605"/>
      <c r="AL10" s="605"/>
      <c r="AM10" s="605"/>
      <c r="AN10" s="605"/>
      <c r="AO10" s="605"/>
      <c r="AP10" s="605"/>
      <c r="AQ10" s="605"/>
      <c r="AR10" s="605"/>
      <c r="AS10" s="605"/>
      <c r="AT10" s="605"/>
      <c r="AU10" s="605"/>
      <c r="AV10" s="605"/>
      <c r="AW10" s="605"/>
      <c r="AX10" s="605"/>
      <c r="AY10" s="605"/>
      <c r="AZ10" s="605"/>
      <c r="BA10" s="605"/>
      <c r="BB10" s="605"/>
      <c r="BC10" s="605"/>
      <c r="BD10" s="605"/>
      <c r="BE10" s="605"/>
      <c r="BF10" s="605"/>
      <c r="BG10" s="605"/>
      <c r="BH10" s="605"/>
      <c r="BI10" s="605"/>
      <c r="BJ10" s="605"/>
      <c r="BK10" s="605"/>
      <c r="BL10" s="605"/>
      <c r="BM10" s="605"/>
      <c r="BN10" s="605"/>
      <c r="BO10" s="605"/>
      <c r="BP10" s="605"/>
      <c r="BQ10" s="605"/>
      <c r="BR10" s="605"/>
      <c r="BS10" s="605"/>
      <c r="BT10" s="605"/>
      <c r="BU10" s="605"/>
      <c r="BV10" s="605"/>
      <c r="BW10" s="605"/>
      <c r="BX10" s="605"/>
      <c r="BY10" s="605"/>
      <c r="BZ10" s="605"/>
      <c r="CA10" s="605"/>
      <c r="CB10" s="605"/>
      <c r="CC10" s="605"/>
      <c r="CD10" s="605"/>
      <c r="CE10" s="605"/>
      <c r="CF10" s="605"/>
      <c r="CG10" s="605"/>
      <c r="CH10" s="605"/>
      <c r="CI10" s="605"/>
      <c r="CJ10" s="605"/>
      <c r="CK10" s="605"/>
      <c r="CL10" s="605"/>
      <c r="CM10" s="605"/>
      <c r="CN10" s="605"/>
      <c r="CO10" s="605"/>
      <c r="CP10" s="605"/>
      <c r="CQ10" s="605"/>
      <c r="CR10" s="605"/>
      <c r="CS10" s="605"/>
      <c r="CT10" s="606">
        <v>1</v>
      </c>
      <c r="CU10" s="627">
        <v>20500</v>
      </c>
      <c r="CV10" s="600"/>
      <c r="CW10" s="600"/>
      <c r="CX10" s="600"/>
      <c r="CY10" s="600"/>
      <c r="CZ10" s="627">
        <v>1</v>
      </c>
      <c r="DA10" s="627">
        <v>20500</v>
      </c>
      <c r="DB10" s="600"/>
      <c r="DC10" s="600"/>
      <c r="DD10" s="600"/>
      <c r="DE10" s="600"/>
      <c r="DF10" s="600"/>
      <c r="DG10" s="600"/>
      <c r="DH10" s="600"/>
      <c r="DI10" s="607"/>
      <c r="DJ10" s="572">
        <f t="shared" si="7"/>
        <v>1</v>
      </c>
      <c r="DK10" s="572">
        <f t="shared" si="7"/>
        <v>20500</v>
      </c>
      <c r="DL10" s="198">
        <v>1</v>
      </c>
      <c r="DM10" s="198">
        <v>20500</v>
      </c>
      <c r="DN10" s="198"/>
      <c r="DO10" s="198"/>
      <c r="DP10" s="198"/>
      <c r="DQ10" s="602">
        <v>1</v>
      </c>
      <c r="DR10" s="603">
        <v>20500</v>
      </c>
      <c r="DS10" s="198"/>
      <c r="DT10" s="198"/>
      <c r="DU10" s="198"/>
      <c r="DV10" s="198"/>
      <c r="DW10" s="198"/>
    </row>
    <row r="11" spans="1:127" ht="51">
      <c r="A11" s="615">
        <v>4</v>
      </c>
      <c r="B11" s="616" t="s">
        <v>12112</v>
      </c>
      <c r="C11" s="616" t="s">
        <v>12113</v>
      </c>
      <c r="D11" s="616" t="s">
        <v>12114</v>
      </c>
      <c r="E11" s="613">
        <v>37500</v>
      </c>
      <c r="F11" s="596">
        <v>20</v>
      </c>
      <c r="G11" s="556">
        <f t="shared" si="0"/>
        <v>295.3125</v>
      </c>
      <c r="H11" s="555">
        <f t="shared" si="2"/>
        <v>2170.3125</v>
      </c>
      <c r="I11" s="613" t="s">
        <v>12115</v>
      </c>
      <c r="J11" s="613">
        <v>20</v>
      </c>
      <c r="K11" s="555">
        <f t="shared" si="1"/>
        <v>5906.25</v>
      </c>
      <c r="L11" s="555">
        <f t="shared" si="3"/>
        <v>43406.25</v>
      </c>
      <c r="M11" s="556">
        <f t="shared" si="4"/>
        <v>0</v>
      </c>
      <c r="N11" s="556">
        <f t="shared" si="5"/>
        <v>0</v>
      </c>
      <c r="O11" s="556">
        <f t="shared" si="5"/>
        <v>0</v>
      </c>
      <c r="P11" s="605"/>
      <c r="Q11" s="605"/>
      <c r="R11" s="605"/>
      <c r="S11" s="605"/>
      <c r="T11" s="605"/>
      <c r="U11" s="568">
        <f t="shared" si="6"/>
        <v>0</v>
      </c>
      <c r="V11" s="605"/>
      <c r="W11" s="605"/>
      <c r="X11" s="605"/>
      <c r="Y11" s="572"/>
      <c r="Z11" s="605"/>
      <c r="AA11" s="605"/>
      <c r="AB11" s="605"/>
      <c r="AC11" s="572"/>
      <c r="AD11" s="605"/>
      <c r="AE11" s="605"/>
      <c r="AF11" s="605"/>
      <c r="AG11" s="572"/>
      <c r="AH11" s="605"/>
      <c r="AI11" s="605"/>
      <c r="AJ11" s="605"/>
      <c r="AK11" s="605"/>
      <c r="AL11" s="605"/>
      <c r="AM11" s="605"/>
      <c r="AN11" s="605"/>
      <c r="AO11" s="605"/>
      <c r="AP11" s="605"/>
      <c r="AQ11" s="605"/>
      <c r="AR11" s="605"/>
      <c r="AS11" s="605"/>
      <c r="AT11" s="605"/>
      <c r="AU11" s="605"/>
      <c r="AV11" s="605"/>
      <c r="AW11" s="605"/>
      <c r="AX11" s="605"/>
      <c r="AY11" s="605"/>
      <c r="AZ11" s="605"/>
      <c r="BA11" s="605"/>
      <c r="BB11" s="605"/>
      <c r="BC11" s="605"/>
      <c r="BD11" s="605"/>
      <c r="BE11" s="605"/>
      <c r="BF11" s="605"/>
      <c r="BG11" s="605"/>
      <c r="BH11" s="605"/>
      <c r="BI11" s="605"/>
      <c r="BJ11" s="605"/>
      <c r="BK11" s="605"/>
      <c r="BL11" s="605"/>
      <c r="BM11" s="605"/>
      <c r="BN11" s="605"/>
      <c r="BO11" s="605"/>
      <c r="BP11" s="605"/>
      <c r="BQ11" s="605"/>
      <c r="BR11" s="605"/>
      <c r="BS11" s="605"/>
      <c r="BT11" s="605"/>
      <c r="BU11" s="605"/>
      <c r="BV11" s="605"/>
      <c r="BW11" s="605"/>
      <c r="BX11" s="605"/>
      <c r="BY11" s="605"/>
      <c r="BZ11" s="605"/>
      <c r="CA11" s="605"/>
      <c r="CB11" s="605"/>
      <c r="CC11" s="605"/>
      <c r="CD11" s="605"/>
      <c r="CE11" s="605"/>
      <c r="CF11" s="605"/>
      <c r="CG11" s="605"/>
      <c r="CH11" s="605"/>
      <c r="CI11" s="605"/>
      <c r="CJ11" s="605"/>
      <c r="CK11" s="605"/>
      <c r="CL11" s="605"/>
      <c r="CM11" s="605"/>
      <c r="CN11" s="605"/>
      <c r="CO11" s="605"/>
      <c r="CP11" s="605"/>
      <c r="CQ11" s="605"/>
      <c r="CR11" s="605"/>
      <c r="CS11" s="605"/>
      <c r="CT11" s="606">
        <v>1</v>
      </c>
      <c r="CU11" s="627">
        <v>37500</v>
      </c>
      <c r="CV11" s="600"/>
      <c r="CW11" s="600"/>
      <c r="CX11" s="600"/>
      <c r="CY11" s="600"/>
      <c r="CZ11" s="627" t="s">
        <v>1690</v>
      </c>
      <c r="DA11" s="627" t="s">
        <v>1690</v>
      </c>
      <c r="DB11" s="600">
        <v>1</v>
      </c>
      <c r="DC11" s="600">
        <v>37500</v>
      </c>
      <c r="DD11" s="600"/>
      <c r="DE11" s="600"/>
      <c r="DF11" s="600"/>
      <c r="DG11" s="600"/>
      <c r="DH11" s="600"/>
      <c r="DI11" s="607"/>
      <c r="DJ11" s="572">
        <f t="shared" si="7"/>
        <v>1</v>
      </c>
      <c r="DK11" s="572">
        <f t="shared" si="7"/>
        <v>37500</v>
      </c>
      <c r="DL11" s="198">
        <v>1</v>
      </c>
      <c r="DM11" s="198">
        <v>37500</v>
      </c>
      <c r="DN11" s="198"/>
      <c r="DO11" s="198"/>
      <c r="DP11" s="198"/>
      <c r="DQ11" s="602">
        <v>1</v>
      </c>
      <c r="DR11" s="603">
        <v>37500</v>
      </c>
      <c r="DS11" s="198"/>
      <c r="DT11" s="198"/>
      <c r="DU11" s="198"/>
      <c r="DV11" s="198"/>
      <c r="DW11" s="198"/>
    </row>
    <row r="12" spans="1:127" ht="63.75">
      <c r="A12" s="619">
        <v>5</v>
      </c>
      <c r="B12" s="616" t="s">
        <v>12116</v>
      </c>
      <c r="C12" s="616" t="s">
        <v>12117</v>
      </c>
      <c r="D12" s="616" t="s">
        <v>12118</v>
      </c>
      <c r="E12" s="613">
        <v>29000</v>
      </c>
      <c r="F12" s="596">
        <v>20</v>
      </c>
      <c r="G12" s="556">
        <f t="shared" si="0"/>
        <v>228.375</v>
      </c>
      <c r="H12" s="555">
        <f t="shared" si="2"/>
        <v>1678.375</v>
      </c>
      <c r="I12" s="613" t="s">
        <v>12119</v>
      </c>
      <c r="J12" s="613">
        <v>20</v>
      </c>
      <c r="K12" s="555">
        <f t="shared" si="1"/>
        <v>4567.5</v>
      </c>
      <c r="L12" s="555">
        <f t="shared" si="3"/>
        <v>33567.5</v>
      </c>
      <c r="M12" s="556">
        <f t="shared" si="4"/>
        <v>17712</v>
      </c>
      <c r="N12" s="556">
        <f t="shared" si="5"/>
        <v>15300</v>
      </c>
      <c r="O12" s="556">
        <f t="shared" si="5"/>
        <v>2412</v>
      </c>
      <c r="P12" s="605"/>
      <c r="Q12" s="605" t="s">
        <v>12120</v>
      </c>
      <c r="R12" s="608">
        <v>39667</v>
      </c>
      <c r="S12" s="605">
        <v>15300</v>
      </c>
      <c r="T12" s="605">
        <v>2412</v>
      </c>
      <c r="U12" s="568">
        <f t="shared" si="6"/>
        <v>17712</v>
      </c>
      <c r="V12" s="605"/>
      <c r="W12" s="605"/>
      <c r="X12" s="605"/>
      <c r="Y12" s="572"/>
      <c r="Z12" s="605"/>
      <c r="AA12" s="605"/>
      <c r="AB12" s="605"/>
      <c r="AC12" s="572"/>
      <c r="AD12" s="605"/>
      <c r="AE12" s="605"/>
      <c r="AF12" s="605"/>
      <c r="AG12" s="572"/>
      <c r="AH12" s="605"/>
      <c r="AI12" s="605"/>
      <c r="AJ12" s="605"/>
      <c r="AK12" s="605"/>
      <c r="AL12" s="605"/>
      <c r="AM12" s="605"/>
      <c r="AN12" s="605"/>
      <c r="AO12" s="605"/>
      <c r="AP12" s="605"/>
      <c r="AQ12" s="605"/>
      <c r="AR12" s="605"/>
      <c r="AS12" s="605"/>
      <c r="AT12" s="605"/>
      <c r="AU12" s="605"/>
      <c r="AV12" s="605"/>
      <c r="AW12" s="605"/>
      <c r="AX12" s="605"/>
      <c r="AY12" s="605"/>
      <c r="AZ12" s="605"/>
      <c r="BA12" s="605"/>
      <c r="BB12" s="605"/>
      <c r="BC12" s="605"/>
      <c r="BD12" s="605"/>
      <c r="BE12" s="605"/>
      <c r="BF12" s="605"/>
      <c r="BG12" s="605"/>
      <c r="BH12" s="605"/>
      <c r="BI12" s="605"/>
      <c r="BJ12" s="605"/>
      <c r="BK12" s="605"/>
      <c r="BL12" s="605"/>
      <c r="BM12" s="605"/>
      <c r="BN12" s="605"/>
      <c r="BO12" s="605"/>
      <c r="BP12" s="605"/>
      <c r="BQ12" s="605"/>
      <c r="BR12" s="605"/>
      <c r="BS12" s="605"/>
      <c r="BT12" s="605"/>
      <c r="BU12" s="605"/>
      <c r="BV12" s="605"/>
      <c r="BW12" s="605"/>
      <c r="BX12" s="605"/>
      <c r="BY12" s="605"/>
      <c r="BZ12" s="605"/>
      <c r="CA12" s="605"/>
      <c r="CB12" s="605"/>
      <c r="CC12" s="605"/>
      <c r="CD12" s="605"/>
      <c r="CE12" s="605"/>
      <c r="CF12" s="605"/>
      <c r="CG12" s="605"/>
      <c r="CH12" s="605"/>
      <c r="CI12" s="605"/>
      <c r="CJ12" s="605"/>
      <c r="CK12" s="605"/>
      <c r="CL12" s="605"/>
      <c r="CM12" s="605"/>
      <c r="CN12" s="605"/>
      <c r="CO12" s="605"/>
      <c r="CP12" s="605"/>
      <c r="CQ12" s="605"/>
      <c r="CR12" s="605"/>
      <c r="CS12" s="605"/>
      <c r="CT12" s="606">
        <v>1</v>
      </c>
      <c r="CU12" s="627">
        <v>29000</v>
      </c>
      <c r="CV12" s="600"/>
      <c r="CW12" s="600"/>
      <c r="CX12" s="600"/>
      <c r="CY12" s="600"/>
      <c r="CZ12" s="627">
        <v>1</v>
      </c>
      <c r="DA12" s="627">
        <v>29000</v>
      </c>
      <c r="DB12" s="600"/>
      <c r="DC12" s="600"/>
      <c r="DD12" s="600"/>
      <c r="DE12" s="600"/>
      <c r="DF12" s="600"/>
      <c r="DG12" s="600"/>
      <c r="DH12" s="600"/>
      <c r="DI12" s="607"/>
      <c r="DJ12" s="572">
        <f t="shared" si="7"/>
        <v>1</v>
      </c>
      <c r="DK12" s="572">
        <f t="shared" si="7"/>
        <v>29000</v>
      </c>
      <c r="DL12" s="198">
        <v>1</v>
      </c>
      <c r="DM12" s="198">
        <v>29000</v>
      </c>
      <c r="DN12" s="198"/>
      <c r="DO12" s="198"/>
      <c r="DP12" s="198"/>
      <c r="DQ12" s="602">
        <v>1</v>
      </c>
      <c r="DR12" s="603">
        <v>29000</v>
      </c>
      <c r="DS12" s="198"/>
      <c r="DT12" s="198"/>
      <c r="DU12" s="198"/>
      <c r="DV12" s="198"/>
      <c r="DW12" s="198"/>
    </row>
    <row r="13" spans="1:127" ht="63.75">
      <c r="A13" s="615">
        <v>6</v>
      </c>
      <c r="B13" s="616" t="s">
        <v>12121</v>
      </c>
      <c r="C13" s="616" t="s">
        <v>12122</v>
      </c>
      <c r="D13" s="616" t="s">
        <v>12107</v>
      </c>
      <c r="E13" s="613">
        <v>20500</v>
      </c>
      <c r="F13" s="596">
        <v>20</v>
      </c>
      <c r="G13" s="556">
        <f t="shared" si="0"/>
        <v>161.4375</v>
      </c>
      <c r="H13" s="555">
        <f t="shared" si="2"/>
        <v>1186.4375</v>
      </c>
      <c r="I13" s="613" t="s">
        <v>12123</v>
      </c>
      <c r="J13" s="613">
        <v>20</v>
      </c>
      <c r="K13" s="555">
        <f t="shared" si="1"/>
        <v>3228.75</v>
      </c>
      <c r="L13" s="555">
        <f t="shared" si="3"/>
        <v>23728.75</v>
      </c>
      <c r="M13" s="556">
        <f t="shared" si="4"/>
        <v>0</v>
      </c>
      <c r="N13" s="556">
        <f t="shared" si="5"/>
        <v>0</v>
      </c>
      <c r="O13" s="556">
        <f t="shared" si="5"/>
        <v>0</v>
      </c>
      <c r="P13" s="605"/>
      <c r="Q13" s="605"/>
      <c r="R13" s="605"/>
      <c r="S13" s="605"/>
      <c r="T13" s="605"/>
      <c r="U13" s="568">
        <f t="shared" si="6"/>
        <v>0</v>
      </c>
      <c r="V13" s="605"/>
      <c r="W13" s="605"/>
      <c r="X13" s="605"/>
      <c r="Y13" s="572"/>
      <c r="Z13" s="605"/>
      <c r="AA13" s="605"/>
      <c r="AB13" s="605"/>
      <c r="AC13" s="572"/>
      <c r="AD13" s="605"/>
      <c r="AE13" s="605"/>
      <c r="AF13" s="605"/>
      <c r="AG13" s="572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5"/>
      <c r="AS13" s="605"/>
      <c r="AT13" s="605"/>
      <c r="AU13" s="605"/>
      <c r="AV13" s="605"/>
      <c r="AW13" s="605"/>
      <c r="AX13" s="605"/>
      <c r="AY13" s="605"/>
      <c r="AZ13" s="605"/>
      <c r="BA13" s="605"/>
      <c r="BB13" s="605"/>
      <c r="BC13" s="605"/>
      <c r="BD13" s="605"/>
      <c r="BE13" s="605"/>
      <c r="BF13" s="605"/>
      <c r="BG13" s="605"/>
      <c r="BH13" s="605"/>
      <c r="BI13" s="605"/>
      <c r="BJ13" s="605"/>
      <c r="BK13" s="605"/>
      <c r="BL13" s="605"/>
      <c r="BM13" s="605"/>
      <c r="BN13" s="605"/>
      <c r="BO13" s="605"/>
      <c r="BP13" s="605"/>
      <c r="BQ13" s="605"/>
      <c r="BR13" s="605"/>
      <c r="BS13" s="605"/>
      <c r="BT13" s="605"/>
      <c r="BU13" s="605"/>
      <c r="BV13" s="605"/>
      <c r="BW13" s="605"/>
      <c r="BX13" s="605"/>
      <c r="BY13" s="605"/>
      <c r="BZ13" s="605"/>
      <c r="CA13" s="605"/>
      <c r="CB13" s="605"/>
      <c r="CC13" s="605"/>
      <c r="CD13" s="605"/>
      <c r="CE13" s="605"/>
      <c r="CF13" s="605"/>
      <c r="CG13" s="605"/>
      <c r="CH13" s="605"/>
      <c r="CI13" s="605"/>
      <c r="CJ13" s="605"/>
      <c r="CK13" s="605"/>
      <c r="CL13" s="605"/>
      <c r="CM13" s="605"/>
      <c r="CN13" s="605"/>
      <c r="CO13" s="605"/>
      <c r="CP13" s="605"/>
      <c r="CQ13" s="605"/>
      <c r="CR13" s="605"/>
      <c r="CS13" s="605"/>
      <c r="CT13" s="606">
        <v>1</v>
      </c>
      <c r="CU13" s="627">
        <v>20500</v>
      </c>
      <c r="CV13" s="600"/>
      <c r="CW13" s="600"/>
      <c r="CX13" s="600"/>
      <c r="CY13" s="600"/>
      <c r="CZ13" s="627">
        <v>1</v>
      </c>
      <c r="DA13" s="627">
        <v>20500</v>
      </c>
      <c r="DB13" s="600"/>
      <c r="DC13" s="600"/>
      <c r="DD13" s="600"/>
      <c r="DE13" s="600"/>
      <c r="DF13" s="600"/>
      <c r="DG13" s="600"/>
      <c r="DH13" s="600"/>
      <c r="DI13" s="607"/>
      <c r="DJ13" s="572">
        <f t="shared" si="7"/>
        <v>1</v>
      </c>
      <c r="DK13" s="572">
        <f t="shared" si="7"/>
        <v>20500</v>
      </c>
      <c r="DL13" s="198">
        <v>1</v>
      </c>
      <c r="DM13" s="198">
        <v>20500</v>
      </c>
      <c r="DN13" s="198"/>
      <c r="DO13" s="198"/>
      <c r="DP13" s="198"/>
      <c r="DQ13" s="602">
        <v>1</v>
      </c>
      <c r="DR13" s="603">
        <v>20500</v>
      </c>
      <c r="DS13" s="198"/>
      <c r="DT13" s="198"/>
      <c r="DU13" s="198"/>
      <c r="DV13" s="198"/>
      <c r="DW13" s="198"/>
    </row>
    <row r="14" spans="1:127" ht="76.5">
      <c r="A14" s="619">
        <v>7</v>
      </c>
      <c r="B14" s="616" t="s">
        <v>12124</v>
      </c>
      <c r="C14" s="616" t="s">
        <v>12125</v>
      </c>
      <c r="D14" s="616" t="s">
        <v>12126</v>
      </c>
      <c r="E14" s="613">
        <v>20500</v>
      </c>
      <c r="F14" s="596">
        <v>20</v>
      </c>
      <c r="G14" s="556">
        <f t="shared" si="0"/>
        <v>161.4375</v>
      </c>
      <c r="H14" s="555">
        <f t="shared" si="2"/>
        <v>1186.4375</v>
      </c>
      <c r="I14" s="613" t="s">
        <v>12127</v>
      </c>
      <c r="J14" s="613">
        <v>20</v>
      </c>
      <c r="K14" s="555">
        <f t="shared" si="1"/>
        <v>3228.75</v>
      </c>
      <c r="L14" s="555">
        <f t="shared" si="3"/>
        <v>23728.75</v>
      </c>
      <c r="M14" s="556">
        <f t="shared" si="4"/>
        <v>4428</v>
      </c>
      <c r="N14" s="556">
        <f t="shared" si="5"/>
        <v>3825</v>
      </c>
      <c r="O14" s="556">
        <f t="shared" si="5"/>
        <v>603</v>
      </c>
      <c r="P14" s="605"/>
      <c r="Q14" s="608">
        <v>38086</v>
      </c>
      <c r="R14" s="608">
        <v>39667</v>
      </c>
      <c r="S14" s="605">
        <v>3825</v>
      </c>
      <c r="T14" s="605">
        <v>603</v>
      </c>
      <c r="U14" s="568">
        <f t="shared" si="6"/>
        <v>4428</v>
      </c>
      <c r="V14" s="605"/>
      <c r="W14" s="605"/>
      <c r="X14" s="605"/>
      <c r="Y14" s="572"/>
      <c r="Z14" s="605"/>
      <c r="AA14" s="605"/>
      <c r="AB14" s="605"/>
      <c r="AC14" s="572"/>
      <c r="AD14" s="605"/>
      <c r="AE14" s="605"/>
      <c r="AF14" s="605"/>
      <c r="AG14" s="572"/>
      <c r="AH14" s="605"/>
      <c r="AI14" s="605"/>
      <c r="AJ14" s="605"/>
      <c r="AK14" s="605"/>
      <c r="AL14" s="605"/>
      <c r="AM14" s="605"/>
      <c r="AN14" s="605"/>
      <c r="AO14" s="605"/>
      <c r="AP14" s="605"/>
      <c r="AQ14" s="605"/>
      <c r="AR14" s="605"/>
      <c r="AS14" s="605"/>
      <c r="AT14" s="605"/>
      <c r="AU14" s="605"/>
      <c r="AV14" s="605"/>
      <c r="AW14" s="605"/>
      <c r="AX14" s="605"/>
      <c r="AY14" s="605"/>
      <c r="AZ14" s="605"/>
      <c r="BA14" s="605"/>
      <c r="BB14" s="605"/>
      <c r="BC14" s="605"/>
      <c r="BD14" s="605"/>
      <c r="BE14" s="605"/>
      <c r="BF14" s="605"/>
      <c r="BG14" s="605"/>
      <c r="BH14" s="605"/>
      <c r="BI14" s="605"/>
      <c r="BJ14" s="605"/>
      <c r="BK14" s="605"/>
      <c r="BL14" s="605"/>
      <c r="BM14" s="605"/>
      <c r="BN14" s="605"/>
      <c r="BO14" s="605"/>
      <c r="BP14" s="605"/>
      <c r="BQ14" s="605"/>
      <c r="BR14" s="605"/>
      <c r="BS14" s="605"/>
      <c r="BT14" s="605"/>
      <c r="BU14" s="605"/>
      <c r="BV14" s="605"/>
      <c r="BW14" s="605"/>
      <c r="BX14" s="605"/>
      <c r="BY14" s="605"/>
      <c r="BZ14" s="605"/>
      <c r="CA14" s="605"/>
      <c r="CB14" s="605"/>
      <c r="CC14" s="605"/>
      <c r="CD14" s="605"/>
      <c r="CE14" s="605"/>
      <c r="CF14" s="605"/>
      <c r="CG14" s="605"/>
      <c r="CH14" s="605"/>
      <c r="CI14" s="605"/>
      <c r="CJ14" s="605"/>
      <c r="CK14" s="605"/>
      <c r="CL14" s="605"/>
      <c r="CM14" s="605"/>
      <c r="CN14" s="605"/>
      <c r="CO14" s="605"/>
      <c r="CP14" s="605"/>
      <c r="CQ14" s="605"/>
      <c r="CR14" s="605"/>
      <c r="CS14" s="605"/>
      <c r="CT14" s="606">
        <v>1</v>
      </c>
      <c r="CU14" s="627">
        <v>20500</v>
      </c>
      <c r="CV14" s="600"/>
      <c r="CW14" s="600"/>
      <c r="CX14" s="600"/>
      <c r="CY14" s="600"/>
      <c r="CZ14" s="627">
        <v>1</v>
      </c>
      <c r="DA14" s="627">
        <v>20500</v>
      </c>
      <c r="DB14" s="600"/>
      <c r="DC14" s="600"/>
      <c r="DD14" s="600"/>
      <c r="DE14" s="600"/>
      <c r="DF14" s="600"/>
      <c r="DG14" s="600"/>
      <c r="DH14" s="600"/>
      <c r="DI14" s="607"/>
      <c r="DJ14" s="572">
        <f t="shared" si="7"/>
        <v>1</v>
      </c>
      <c r="DK14" s="572">
        <f t="shared" si="7"/>
        <v>20500</v>
      </c>
      <c r="DL14" s="198">
        <v>1</v>
      </c>
      <c r="DM14" s="198">
        <v>20500</v>
      </c>
      <c r="DN14" s="198"/>
      <c r="DO14" s="198"/>
      <c r="DP14" s="198"/>
      <c r="DQ14" s="602">
        <v>1</v>
      </c>
      <c r="DR14" s="603">
        <v>20500</v>
      </c>
      <c r="DS14" s="198"/>
      <c r="DT14" s="198"/>
      <c r="DU14" s="198"/>
      <c r="DV14" s="198"/>
      <c r="DW14" s="198"/>
    </row>
    <row r="15" spans="1:127" ht="51">
      <c r="A15" s="615">
        <v>8</v>
      </c>
      <c r="B15" s="616" t="s">
        <v>12128</v>
      </c>
      <c r="C15" s="616" t="s">
        <v>12129</v>
      </c>
      <c r="D15" s="616" t="s">
        <v>12130</v>
      </c>
      <c r="E15" s="613">
        <v>42500</v>
      </c>
      <c r="F15" s="596">
        <v>20</v>
      </c>
      <c r="G15" s="556">
        <f t="shared" si="0"/>
        <v>334.6875</v>
      </c>
      <c r="H15" s="555">
        <f t="shared" si="2"/>
        <v>2459.6875</v>
      </c>
      <c r="I15" s="613" t="s">
        <v>12131</v>
      </c>
      <c r="J15" s="613">
        <v>20</v>
      </c>
      <c r="K15" s="555">
        <f t="shared" si="1"/>
        <v>6693.75</v>
      </c>
      <c r="L15" s="555">
        <f t="shared" si="3"/>
        <v>49193.75</v>
      </c>
      <c r="M15" s="556">
        <f t="shared" si="4"/>
        <v>0</v>
      </c>
      <c r="N15" s="556">
        <f t="shared" si="5"/>
        <v>0</v>
      </c>
      <c r="O15" s="556">
        <f t="shared" si="5"/>
        <v>0</v>
      </c>
      <c r="P15" s="605"/>
      <c r="Q15" s="605"/>
      <c r="R15" s="605"/>
      <c r="S15" s="605"/>
      <c r="T15" s="605"/>
      <c r="U15" s="568">
        <f t="shared" si="6"/>
        <v>0</v>
      </c>
      <c r="V15" s="605"/>
      <c r="W15" s="605"/>
      <c r="X15" s="605"/>
      <c r="Y15" s="572"/>
      <c r="Z15" s="605"/>
      <c r="AA15" s="605"/>
      <c r="AB15" s="605"/>
      <c r="AC15" s="572"/>
      <c r="AD15" s="605"/>
      <c r="AE15" s="605"/>
      <c r="AF15" s="605"/>
      <c r="AG15" s="572"/>
      <c r="AH15" s="605"/>
      <c r="AI15" s="605"/>
      <c r="AJ15" s="605"/>
      <c r="AK15" s="605"/>
      <c r="AL15" s="605"/>
      <c r="AM15" s="605"/>
      <c r="AN15" s="605"/>
      <c r="AO15" s="605"/>
      <c r="AP15" s="605"/>
      <c r="AQ15" s="605"/>
      <c r="AR15" s="605"/>
      <c r="AS15" s="605"/>
      <c r="AT15" s="605"/>
      <c r="AU15" s="605"/>
      <c r="AV15" s="605"/>
      <c r="AW15" s="605"/>
      <c r="AX15" s="605"/>
      <c r="AY15" s="605"/>
      <c r="AZ15" s="605"/>
      <c r="BA15" s="605"/>
      <c r="BB15" s="605"/>
      <c r="BC15" s="605"/>
      <c r="BD15" s="605"/>
      <c r="BE15" s="605"/>
      <c r="BF15" s="605"/>
      <c r="BG15" s="605"/>
      <c r="BH15" s="605"/>
      <c r="BI15" s="605"/>
      <c r="BJ15" s="605"/>
      <c r="BK15" s="605"/>
      <c r="BL15" s="605"/>
      <c r="BM15" s="605"/>
      <c r="BN15" s="605"/>
      <c r="BO15" s="605"/>
      <c r="BP15" s="605"/>
      <c r="BQ15" s="605"/>
      <c r="BR15" s="605"/>
      <c r="BS15" s="605"/>
      <c r="BT15" s="605"/>
      <c r="BU15" s="605"/>
      <c r="BV15" s="605"/>
      <c r="BW15" s="605"/>
      <c r="BX15" s="605"/>
      <c r="BY15" s="605"/>
      <c r="BZ15" s="605"/>
      <c r="CA15" s="605"/>
      <c r="CB15" s="605"/>
      <c r="CC15" s="605"/>
      <c r="CD15" s="605"/>
      <c r="CE15" s="605"/>
      <c r="CF15" s="605"/>
      <c r="CG15" s="605"/>
      <c r="CH15" s="605"/>
      <c r="CI15" s="605"/>
      <c r="CJ15" s="605"/>
      <c r="CK15" s="605"/>
      <c r="CL15" s="605"/>
      <c r="CM15" s="605"/>
      <c r="CN15" s="605"/>
      <c r="CO15" s="605"/>
      <c r="CP15" s="605"/>
      <c r="CQ15" s="605"/>
      <c r="CR15" s="605"/>
      <c r="CS15" s="605"/>
      <c r="CT15" s="606">
        <v>1</v>
      </c>
      <c r="CU15" s="627">
        <v>42500</v>
      </c>
      <c r="CV15" s="600"/>
      <c r="CW15" s="600"/>
      <c r="CX15" s="600"/>
      <c r="CY15" s="600"/>
      <c r="CZ15" s="627">
        <v>1</v>
      </c>
      <c r="DA15" s="627">
        <v>42500</v>
      </c>
      <c r="DB15" s="600"/>
      <c r="DC15" s="600"/>
      <c r="DD15" s="600"/>
      <c r="DE15" s="600"/>
      <c r="DF15" s="600"/>
      <c r="DG15" s="600"/>
      <c r="DH15" s="600"/>
      <c r="DI15" s="607"/>
      <c r="DJ15" s="572">
        <f t="shared" si="7"/>
        <v>1</v>
      </c>
      <c r="DK15" s="572">
        <f t="shared" si="7"/>
        <v>42500</v>
      </c>
      <c r="DL15" s="198">
        <v>1</v>
      </c>
      <c r="DM15" s="198">
        <v>42500</v>
      </c>
      <c r="DN15" s="198"/>
      <c r="DO15" s="198"/>
      <c r="DP15" s="198"/>
      <c r="DQ15" s="602">
        <v>1</v>
      </c>
      <c r="DR15" s="603">
        <v>42500</v>
      </c>
      <c r="DS15" s="198"/>
      <c r="DT15" s="198"/>
      <c r="DU15" s="198"/>
      <c r="DV15" s="198"/>
      <c r="DW15" s="198"/>
    </row>
    <row r="16" spans="1:127" ht="76.5">
      <c r="A16" s="619">
        <v>9</v>
      </c>
      <c r="B16" s="616" t="s">
        <v>12132</v>
      </c>
      <c r="C16" s="616" t="s">
        <v>12133</v>
      </c>
      <c r="D16" s="616" t="s">
        <v>12134</v>
      </c>
      <c r="E16" s="613">
        <v>29000</v>
      </c>
      <c r="F16" s="596">
        <v>20</v>
      </c>
      <c r="G16" s="556">
        <f t="shared" si="0"/>
        <v>228.375</v>
      </c>
      <c r="H16" s="555">
        <f t="shared" si="2"/>
        <v>1678.375</v>
      </c>
      <c r="I16" s="613" t="s">
        <v>12135</v>
      </c>
      <c r="J16" s="613">
        <v>20</v>
      </c>
      <c r="K16" s="555">
        <f t="shared" si="1"/>
        <v>4567.5</v>
      </c>
      <c r="L16" s="555">
        <f t="shared" si="3"/>
        <v>33567.5</v>
      </c>
      <c r="M16" s="556">
        <f t="shared" si="4"/>
        <v>15744</v>
      </c>
      <c r="N16" s="556">
        <f t="shared" si="5"/>
        <v>13600</v>
      </c>
      <c r="O16" s="556">
        <f t="shared" si="5"/>
        <v>2144</v>
      </c>
      <c r="P16" s="605"/>
      <c r="Q16" s="621" t="s">
        <v>12136</v>
      </c>
      <c r="R16" s="608">
        <v>39667</v>
      </c>
      <c r="S16" s="605">
        <v>13600</v>
      </c>
      <c r="T16" s="605">
        <v>2144</v>
      </c>
      <c r="U16" s="568">
        <f t="shared" si="6"/>
        <v>15744</v>
      </c>
      <c r="V16" s="605"/>
      <c r="W16" s="605"/>
      <c r="X16" s="605"/>
      <c r="Y16" s="572"/>
      <c r="Z16" s="605"/>
      <c r="AA16" s="605"/>
      <c r="AB16" s="605"/>
      <c r="AC16" s="572"/>
      <c r="AD16" s="605"/>
      <c r="AE16" s="605"/>
      <c r="AF16" s="605"/>
      <c r="AG16" s="572"/>
      <c r="AH16" s="605"/>
      <c r="AI16" s="605"/>
      <c r="AJ16" s="605"/>
      <c r="AK16" s="605"/>
      <c r="AL16" s="605"/>
      <c r="AM16" s="605"/>
      <c r="AN16" s="605"/>
      <c r="AO16" s="605"/>
      <c r="AP16" s="605"/>
      <c r="AQ16" s="605"/>
      <c r="AR16" s="605"/>
      <c r="AS16" s="605"/>
      <c r="AT16" s="605"/>
      <c r="AU16" s="605"/>
      <c r="AV16" s="605"/>
      <c r="AW16" s="605"/>
      <c r="AX16" s="605"/>
      <c r="AY16" s="605"/>
      <c r="AZ16" s="605"/>
      <c r="BA16" s="605"/>
      <c r="BB16" s="605"/>
      <c r="BC16" s="605"/>
      <c r="BD16" s="605"/>
      <c r="BE16" s="605"/>
      <c r="BF16" s="605"/>
      <c r="BG16" s="605"/>
      <c r="BH16" s="605"/>
      <c r="BI16" s="605"/>
      <c r="BJ16" s="605"/>
      <c r="BK16" s="605"/>
      <c r="BL16" s="605"/>
      <c r="BM16" s="605"/>
      <c r="BN16" s="605"/>
      <c r="BO16" s="605"/>
      <c r="BP16" s="605"/>
      <c r="BQ16" s="605"/>
      <c r="BR16" s="605"/>
      <c r="BS16" s="605"/>
      <c r="BT16" s="605"/>
      <c r="BU16" s="605"/>
      <c r="BV16" s="605"/>
      <c r="BW16" s="605"/>
      <c r="BX16" s="605"/>
      <c r="BY16" s="605"/>
      <c r="BZ16" s="605"/>
      <c r="CA16" s="605"/>
      <c r="CB16" s="605"/>
      <c r="CC16" s="605"/>
      <c r="CD16" s="605"/>
      <c r="CE16" s="605"/>
      <c r="CF16" s="605"/>
      <c r="CG16" s="605"/>
      <c r="CH16" s="605"/>
      <c r="CI16" s="605"/>
      <c r="CJ16" s="605"/>
      <c r="CK16" s="605"/>
      <c r="CL16" s="605"/>
      <c r="CM16" s="605"/>
      <c r="CN16" s="605"/>
      <c r="CO16" s="605"/>
      <c r="CP16" s="605"/>
      <c r="CQ16" s="605"/>
      <c r="CR16" s="605"/>
      <c r="CS16" s="605"/>
      <c r="CT16" s="606">
        <v>1</v>
      </c>
      <c r="CU16" s="627">
        <v>29000</v>
      </c>
      <c r="CV16" s="600"/>
      <c r="CW16" s="600"/>
      <c r="CX16" s="600"/>
      <c r="CY16" s="600"/>
      <c r="CZ16" s="627">
        <v>1</v>
      </c>
      <c r="DA16" s="627">
        <v>29000</v>
      </c>
      <c r="DB16" s="600"/>
      <c r="DC16" s="600"/>
      <c r="DD16" s="600"/>
      <c r="DE16" s="600"/>
      <c r="DF16" s="600"/>
      <c r="DG16" s="600"/>
      <c r="DH16" s="600"/>
      <c r="DI16" s="607"/>
      <c r="DJ16" s="572">
        <f t="shared" si="7"/>
        <v>1</v>
      </c>
      <c r="DK16" s="572">
        <f t="shared" si="7"/>
        <v>29000</v>
      </c>
      <c r="DL16" s="198">
        <v>1</v>
      </c>
      <c r="DM16" s="198">
        <v>29000</v>
      </c>
      <c r="DN16" s="198"/>
      <c r="DO16" s="198"/>
      <c r="DP16" s="198"/>
      <c r="DQ16" s="602">
        <v>1</v>
      </c>
      <c r="DR16" s="603">
        <v>29000</v>
      </c>
      <c r="DS16" s="198"/>
      <c r="DT16" s="198"/>
      <c r="DU16" s="198"/>
      <c r="DV16" s="198"/>
      <c r="DW16" s="198"/>
    </row>
    <row r="17" spans="1:127" ht="76.5">
      <c r="A17" s="615">
        <v>10</v>
      </c>
      <c r="B17" s="616" t="s">
        <v>12137</v>
      </c>
      <c r="C17" s="616" t="s">
        <v>12138</v>
      </c>
      <c r="D17" s="616" t="s">
        <v>12134</v>
      </c>
      <c r="E17" s="613">
        <v>37742</v>
      </c>
      <c r="F17" s="596">
        <v>20</v>
      </c>
      <c r="G17" s="556">
        <f t="shared" si="0"/>
        <v>297.2182499999999</v>
      </c>
      <c r="H17" s="555">
        <f t="shared" si="2"/>
        <v>2184.3182499999998</v>
      </c>
      <c r="I17" s="613" t="s">
        <v>12139</v>
      </c>
      <c r="J17" s="613">
        <v>20</v>
      </c>
      <c r="K17" s="555">
        <f t="shared" si="1"/>
        <v>5944.364999999998</v>
      </c>
      <c r="L17" s="555">
        <f t="shared" si="3"/>
        <v>43686.364999999998</v>
      </c>
      <c r="M17" s="556">
        <f t="shared" si="4"/>
        <v>9792</v>
      </c>
      <c r="N17" s="556">
        <f t="shared" si="5"/>
        <v>8500</v>
      </c>
      <c r="O17" s="556">
        <f t="shared" si="5"/>
        <v>1292</v>
      </c>
      <c r="P17" s="605"/>
      <c r="Q17" s="608">
        <v>38443</v>
      </c>
      <c r="R17" s="608">
        <v>39667</v>
      </c>
      <c r="S17" s="605">
        <v>8500</v>
      </c>
      <c r="T17" s="605">
        <v>1292</v>
      </c>
      <c r="U17" s="568">
        <f t="shared" si="6"/>
        <v>9792</v>
      </c>
      <c r="V17" s="605"/>
      <c r="W17" s="605"/>
      <c r="X17" s="605"/>
      <c r="Y17" s="572"/>
      <c r="Z17" s="605"/>
      <c r="AA17" s="605"/>
      <c r="AB17" s="605"/>
      <c r="AC17" s="572"/>
      <c r="AD17" s="605"/>
      <c r="AE17" s="605"/>
      <c r="AF17" s="605"/>
      <c r="AG17" s="572"/>
      <c r="AH17" s="605"/>
      <c r="AI17" s="605"/>
      <c r="AJ17" s="605"/>
      <c r="AK17" s="605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5"/>
      <c r="BG17" s="605"/>
      <c r="BH17" s="605"/>
      <c r="BI17" s="605"/>
      <c r="BJ17" s="605"/>
      <c r="BK17" s="605"/>
      <c r="BL17" s="605"/>
      <c r="BM17" s="605"/>
      <c r="BN17" s="605"/>
      <c r="BO17" s="605"/>
      <c r="BP17" s="605"/>
      <c r="BQ17" s="605"/>
      <c r="BR17" s="605"/>
      <c r="BS17" s="605"/>
      <c r="BT17" s="605"/>
      <c r="BU17" s="605"/>
      <c r="BV17" s="605"/>
      <c r="BW17" s="605"/>
      <c r="BX17" s="605"/>
      <c r="BY17" s="605"/>
      <c r="BZ17" s="605"/>
      <c r="CA17" s="605"/>
      <c r="CB17" s="605"/>
      <c r="CC17" s="605"/>
      <c r="CD17" s="605"/>
      <c r="CE17" s="605"/>
      <c r="CF17" s="605"/>
      <c r="CG17" s="605"/>
      <c r="CH17" s="605"/>
      <c r="CI17" s="605"/>
      <c r="CJ17" s="605"/>
      <c r="CK17" s="605"/>
      <c r="CL17" s="605"/>
      <c r="CM17" s="605"/>
      <c r="CN17" s="605"/>
      <c r="CO17" s="605"/>
      <c r="CP17" s="605"/>
      <c r="CQ17" s="605"/>
      <c r="CR17" s="605"/>
      <c r="CS17" s="605"/>
      <c r="CT17" s="629">
        <v>1</v>
      </c>
      <c r="CU17" s="627">
        <v>37742</v>
      </c>
      <c r="CV17" s="600"/>
      <c r="CW17" s="600"/>
      <c r="CX17" s="600"/>
      <c r="CY17" s="600"/>
      <c r="CZ17" s="627">
        <v>1</v>
      </c>
      <c r="DA17" s="627">
        <v>37742</v>
      </c>
      <c r="DB17" s="600"/>
      <c r="DC17" s="600"/>
      <c r="DD17" s="600"/>
      <c r="DE17" s="600"/>
      <c r="DF17" s="600"/>
      <c r="DG17" s="600"/>
      <c r="DH17" s="600"/>
      <c r="DI17" s="607"/>
      <c r="DJ17" s="572">
        <f t="shared" si="7"/>
        <v>1</v>
      </c>
      <c r="DK17" s="572">
        <f t="shared" si="7"/>
        <v>37742</v>
      </c>
      <c r="DL17" s="198">
        <v>1</v>
      </c>
      <c r="DM17" s="198">
        <v>37742</v>
      </c>
      <c r="DN17" s="198"/>
      <c r="DO17" s="198"/>
      <c r="DP17" s="198"/>
      <c r="DQ17" s="602">
        <v>1</v>
      </c>
      <c r="DR17" s="603">
        <v>37742</v>
      </c>
      <c r="DS17" s="198"/>
      <c r="DT17" s="198"/>
      <c r="DU17" s="198"/>
      <c r="DV17" s="198"/>
      <c r="DW17" s="198"/>
    </row>
    <row r="18" spans="1:127" ht="89.25">
      <c r="A18" s="619">
        <v>11</v>
      </c>
      <c r="B18" s="616" t="s">
        <v>12140</v>
      </c>
      <c r="C18" s="616" t="s">
        <v>12141</v>
      </c>
      <c r="D18" s="616" t="s">
        <v>12134</v>
      </c>
      <c r="E18" s="613">
        <v>29100</v>
      </c>
      <c r="F18" s="596">
        <v>20</v>
      </c>
      <c r="G18" s="556">
        <f t="shared" si="0"/>
        <v>229.16249999999991</v>
      </c>
      <c r="H18" s="555">
        <f t="shared" si="2"/>
        <v>1684.1624999999999</v>
      </c>
      <c r="I18" s="613" t="s">
        <v>12142</v>
      </c>
      <c r="J18" s="613">
        <v>20</v>
      </c>
      <c r="K18" s="555">
        <f t="shared" si="1"/>
        <v>4583.2499999999982</v>
      </c>
      <c r="L18" s="555">
        <f t="shared" si="3"/>
        <v>33683.25</v>
      </c>
      <c r="M18" s="556">
        <f t="shared" si="4"/>
        <v>7872</v>
      </c>
      <c r="N18" s="556">
        <f t="shared" si="5"/>
        <v>6800</v>
      </c>
      <c r="O18" s="556">
        <f t="shared" si="5"/>
        <v>1072</v>
      </c>
      <c r="P18" s="605"/>
      <c r="Q18" s="605" t="s">
        <v>12143</v>
      </c>
      <c r="R18" s="608">
        <v>39667</v>
      </c>
      <c r="S18" s="605">
        <v>6800</v>
      </c>
      <c r="T18" s="605">
        <v>1072</v>
      </c>
      <c r="U18" s="568">
        <f t="shared" si="6"/>
        <v>7872</v>
      </c>
      <c r="V18" s="605"/>
      <c r="W18" s="605"/>
      <c r="X18" s="605"/>
      <c r="Y18" s="572"/>
      <c r="Z18" s="605"/>
      <c r="AA18" s="605"/>
      <c r="AB18" s="605"/>
      <c r="AC18" s="572"/>
      <c r="AD18" s="605"/>
      <c r="AE18" s="605"/>
      <c r="AF18" s="605"/>
      <c r="AG18" s="572"/>
      <c r="AH18" s="605"/>
      <c r="AI18" s="605"/>
      <c r="AJ18" s="605"/>
      <c r="AK18" s="605"/>
      <c r="AL18" s="605"/>
      <c r="AM18" s="605"/>
      <c r="AN18" s="605"/>
      <c r="AO18" s="605"/>
      <c r="AP18" s="605"/>
      <c r="AQ18" s="605"/>
      <c r="AR18" s="605"/>
      <c r="AS18" s="605"/>
      <c r="AT18" s="605"/>
      <c r="AU18" s="605"/>
      <c r="AV18" s="605"/>
      <c r="AW18" s="605"/>
      <c r="AX18" s="605"/>
      <c r="AY18" s="605"/>
      <c r="AZ18" s="605"/>
      <c r="BA18" s="605"/>
      <c r="BB18" s="605"/>
      <c r="BC18" s="605"/>
      <c r="BD18" s="605"/>
      <c r="BE18" s="605"/>
      <c r="BF18" s="605"/>
      <c r="BG18" s="605"/>
      <c r="BH18" s="605"/>
      <c r="BI18" s="605"/>
      <c r="BJ18" s="605"/>
      <c r="BK18" s="605"/>
      <c r="BL18" s="605"/>
      <c r="BM18" s="605"/>
      <c r="BN18" s="605"/>
      <c r="BO18" s="605"/>
      <c r="BP18" s="605"/>
      <c r="BQ18" s="605"/>
      <c r="BR18" s="605"/>
      <c r="BS18" s="605"/>
      <c r="BT18" s="605"/>
      <c r="BU18" s="605"/>
      <c r="BV18" s="605"/>
      <c r="BW18" s="605"/>
      <c r="BX18" s="605"/>
      <c r="BY18" s="605"/>
      <c r="BZ18" s="605"/>
      <c r="CA18" s="605"/>
      <c r="CB18" s="605"/>
      <c r="CC18" s="605"/>
      <c r="CD18" s="605"/>
      <c r="CE18" s="605"/>
      <c r="CF18" s="605"/>
      <c r="CG18" s="605"/>
      <c r="CH18" s="605"/>
      <c r="CI18" s="605"/>
      <c r="CJ18" s="605"/>
      <c r="CK18" s="605"/>
      <c r="CL18" s="605"/>
      <c r="CM18" s="605"/>
      <c r="CN18" s="605"/>
      <c r="CO18" s="605"/>
      <c r="CP18" s="605"/>
      <c r="CQ18" s="605"/>
      <c r="CR18" s="605"/>
      <c r="CS18" s="605"/>
      <c r="CT18" s="629">
        <v>1</v>
      </c>
      <c r="CU18" s="627">
        <v>29100</v>
      </c>
      <c r="CV18" s="600"/>
      <c r="CW18" s="600"/>
      <c r="CX18" s="600"/>
      <c r="CY18" s="600"/>
      <c r="CZ18" s="627">
        <v>1</v>
      </c>
      <c r="DA18" s="627">
        <v>29100</v>
      </c>
      <c r="DB18" s="600"/>
      <c r="DC18" s="600"/>
      <c r="DD18" s="600"/>
      <c r="DE18" s="600"/>
      <c r="DF18" s="600"/>
      <c r="DG18" s="600"/>
      <c r="DH18" s="600"/>
      <c r="DI18" s="607"/>
      <c r="DJ18" s="572">
        <f t="shared" si="7"/>
        <v>1</v>
      </c>
      <c r="DK18" s="572">
        <f t="shared" si="7"/>
        <v>29100</v>
      </c>
      <c r="DL18" s="198">
        <v>1</v>
      </c>
      <c r="DM18" s="198">
        <v>29100</v>
      </c>
      <c r="DN18" s="198"/>
      <c r="DO18" s="198"/>
      <c r="DP18" s="198"/>
      <c r="DQ18" s="602">
        <v>1</v>
      </c>
      <c r="DR18" s="603">
        <v>29100</v>
      </c>
      <c r="DS18" s="198"/>
      <c r="DT18" s="198"/>
      <c r="DU18" s="198"/>
      <c r="DV18" s="198"/>
      <c r="DW18" s="198"/>
    </row>
    <row r="19" spans="1:127" ht="63.75">
      <c r="A19" s="615">
        <v>12</v>
      </c>
      <c r="B19" s="616" t="s">
        <v>12144</v>
      </c>
      <c r="C19" s="616" t="s">
        <v>12145</v>
      </c>
      <c r="D19" s="616" t="s">
        <v>12146</v>
      </c>
      <c r="E19" s="613">
        <v>37500</v>
      </c>
      <c r="F19" s="596">
        <v>20</v>
      </c>
      <c r="G19" s="556">
        <f t="shared" si="0"/>
        <v>295.3125</v>
      </c>
      <c r="H19" s="555">
        <f>SUM((E19*6*21)/(8*20*100))+(E19/20)</f>
        <v>2170.3125</v>
      </c>
      <c r="I19" s="613" t="s">
        <v>12147</v>
      </c>
      <c r="J19" s="613">
        <v>20</v>
      </c>
      <c r="K19" s="555">
        <f t="shared" si="1"/>
        <v>5906.25</v>
      </c>
      <c r="L19" s="555">
        <f t="shared" si="3"/>
        <v>43406.25</v>
      </c>
      <c r="M19" s="556">
        <f t="shared" si="4"/>
        <v>22460</v>
      </c>
      <c r="N19" s="556">
        <f t="shared" si="5"/>
        <v>19445</v>
      </c>
      <c r="O19" s="556">
        <f t="shared" si="5"/>
        <v>3015</v>
      </c>
      <c r="P19" s="605"/>
      <c r="Q19" s="605" t="s">
        <v>12148</v>
      </c>
      <c r="R19" s="608">
        <v>39667</v>
      </c>
      <c r="S19" s="605">
        <v>19445</v>
      </c>
      <c r="T19" s="605">
        <v>3015</v>
      </c>
      <c r="U19" s="568">
        <f t="shared" si="6"/>
        <v>22460</v>
      </c>
      <c r="V19" s="605"/>
      <c r="W19" s="605"/>
      <c r="X19" s="605"/>
      <c r="Y19" s="572"/>
      <c r="Z19" s="605"/>
      <c r="AA19" s="605"/>
      <c r="AB19" s="605"/>
      <c r="AC19" s="572"/>
      <c r="AD19" s="605"/>
      <c r="AE19" s="605"/>
      <c r="AF19" s="605"/>
      <c r="AG19" s="572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05"/>
      <c r="BH19" s="605"/>
      <c r="BI19" s="605"/>
      <c r="BJ19" s="605"/>
      <c r="BK19" s="605"/>
      <c r="BL19" s="605"/>
      <c r="BM19" s="605"/>
      <c r="BN19" s="605"/>
      <c r="BO19" s="605"/>
      <c r="BP19" s="605"/>
      <c r="BQ19" s="605"/>
      <c r="BR19" s="605"/>
      <c r="BS19" s="605"/>
      <c r="BT19" s="605"/>
      <c r="BU19" s="605"/>
      <c r="BV19" s="605"/>
      <c r="BW19" s="605"/>
      <c r="BX19" s="605"/>
      <c r="BY19" s="605"/>
      <c r="BZ19" s="605"/>
      <c r="CA19" s="605"/>
      <c r="CB19" s="605"/>
      <c r="CC19" s="605"/>
      <c r="CD19" s="605"/>
      <c r="CE19" s="605"/>
      <c r="CF19" s="605"/>
      <c r="CG19" s="605"/>
      <c r="CH19" s="605"/>
      <c r="CI19" s="605"/>
      <c r="CJ19" s="605"/>
      <c r="CK19" s="605"/>
      <c r="CL19" s="605"/>
      <c r="CM19" s="605"/>
      <c r="CN19" s="605"/>
      <c r="CO19" s="605"/>
      <c r="CP19" s="605"/>
      <c r="CQ19" s="605"/>
      <c r="CR19" s="605"/>
      <c r="CS19" s="605"/>
      <c r="CT19" s="629">
        <v>1</v>
      </c>
      <c r="CU19" s="627">
        <v>37500</v>
      </c>
      <c r="CV19" s="600"/>
      <c r="CW19" s="600"/>
      <c r="CX19" s="600"/>
      <c r="CY19" s="600"/>
      <c r="CZ19" s="600"/>
      <c r="DA19" s="600"/>
      <c r="DB19" s="600"/>
      <c r="DC19" s="600"/>
      <c r="DD19" s="600">
        <v>1</v>
      </c>
      <c r="DE19" s="600">
        <v>37500</v>
      </c>
      <c r="DF19" s="600"/>
      <c r="DG19" s="600"/>
      <c r="DH19" s="600"/>
      <c r="DI19" s="607"/>
      <c r="DJ19" s="572">
        <f t="shared" si="7"/>
        <v>1</v>
      </c>
      <c r="DK19" s="572">
        <f t="shared" si="7"/>
        <v>37500</v>
      </c>
      <c r="DL19" s="198">
        <v>1</v>
      </c>
      <c r="DM19" s="198">
        <v>37500</v>
      </c>
      <c r="DN19" s="198"/>
      <c r="DO19" s="198"/>
      <c r="DP19" s="198"/>
      <c r="DQ19" s="602">
        <v>1</v>
      </c>
      <c r="DR19" s="603">
        <v>37500</v>
      </c>
      <c r="DS19" s="198"/>
      <c r="DT19" s="198"/>
      <c r="DU19" s="198"/>
      <c r="DV19" s="198"/>
      <c r="DW19" s="198"/>
    </row>
    <row r="20" spans="1:127">
      <c r="A20" s="630"/>
      <c r="B20" s="631" t="s">
        <v>12056</v>
      </c>
      <c r="C20" s="631"/>
      <c r="D20" s="632"/>
      <c r="E20" s="633">
        <f>SUM(E8:E19)</f>
        <v>366842</v>
      </c>
      <c r="F20" s="634"/>
      <c r="G20" s="556">
        <f t="shared" si="0"/>
        <v>2888.8807500000003</v>
      </c>
      <c r="H20" s="633">
        <f>SUM(H8:H19)</f>
        <v>21230.980749999999</v>
      </c>
      <c r="I20" s="633" t="s">
        <v>1690</v>
      </c>
      <c r="J20" s="635">
        <f t="shared" ref="J20:BW20" si="8">SUM(J8:J19)</f>
        <v>240</v>
      </c>
      <c r="K20" s="635">
        <f t="shared" si="8"/>
        <v>57777.614999999998</v>
      </c>
      <c r="L20" s="635">
        <f t="shared" si="8"/>
        <v>424619.61499999999</v>
      </c>
      <c r="M20" s="633">
        <f t="shared" si="8"/>
        <v>80960</v>
      </c>
      <c r="N20" s="633">
        <f t="shared" si="8"/>
        <v>69970</v>
      </c>
      <c r="O20" s="633">
        <f t="shared" si="8"/>
        <v>10990</v>
      </c>
      <c r="P20" s="633">
        <f t="shared" si="8"/>
        <v>0</v>
      </c>
      <c r="Q20" s="633">
        <f t="shared" si="8"/>
        <v>76529</v>
      </c>
      <c r="R20" s="633">
        <f t="shared" si="8"/>
        <v>277669</v>
      </c>
      <c r="S20" s="633">
        <f t="shared" si="8"/>
        <v>69970</v>
      </c>
      <c r="T20" s="633">
        <f t="shared" si="8"/>
        <v>10990</v>
      </c>
      <c r="U20" s="633">
        <f t="shared" si="8"/>
        <v>80960</v>
      </c>
      <c r="V20" s="633">
        <f t="shared" si="8"/>
        <v>0</v>
      </c>
      <c r="W20" s="633">
        <f t="shared" si="8"/>
        <v>0</v>
      </c>
      <c r="X20" s="633">
        <f t="shared" si="8"/>
        <v>0</v>
      </c>
      <c r="Y20" s="633">
        <f t="shared" si="8"/>
        <v>0</v>
      </c>
      <c r="Z20" s="633">
        <f t="shared" si="8"/>
        <v>0</v>
      </c>
      <c r="AA20" s="633">
        <f t="shared" si="8"/>
        <v>0</v>
      </c>
      <c r="AB20" s="633">
        <f t="shared" si="8"/>
        <v>0</v>
      </c>
      <c r="AC20" s="633">
        <f t="shared" si="8"/>
        <v>0</v>
      </c>
      <c r="AD20" s="633">
        <f t="shared" si="8"/>
        <v>0</v>
      </c>
      <c r="AE20" s="633">
        <f t="shared" si="8"/>
        <v>0</v>
      </c>
      <c r="AF20" s="633">
        <f t="shared" si="8"/>
        <v>0</v>
      </c>
      <c r="AG20" s="633">
        <f t="shared" si="8"/>
        <v>0</v>
      </c>
      <c r="AH20" s="633">
        <f t="shared" si="8"/>
        <v>0</v>
      </c>
      <c r="AI20" s="633">
        <f t="shared" si="8"/>
        <v>0</v>
      </c>
      <c r="AJ20" s="633">
        <f t="shared" si="8"/>
        <v>0</v>
      </c>
      <c r="AK20" s="633">
        <f t="shared" si="8"/>
        <v>0</v>
      </c>
      <c r="AL20" s="633">
        <f t="shared" si="8"/>
        <v>0</v>
      </c>
      <c r="AM20" s="633">
        <f t="shared" si="8"/>
        <v>0</v>
      </c>
      <c r="AN20" s="633">
        <f t="shared" si="8"/>
        <v>0</v>
      </c>
      <c r="AO20" s="633">
        <f t="shared" si="8"/>
        <v>0</v>
      </c>
      <c r="AP20" s="633">
        <f t="shared" si="8"/>
        <v>0</v>
      </c>
      <c r="AQ20" s="633">
        <f t="shared" si="8"/>
        <v>0</v>
      </c>
      <c r="AR20" s="633">
        <f t="shared" si="8"/>
        <v>0</v>
      </c>
      <c r="AS20" s="633">
        <f t="shared" si="8"/>
        <v>0</v>
      </c>
      <c r="AT20" s="633">
        <f t="shared" si="8"/>
        <v>0</v>
      </c>
      <c r="AU20" s="633">
        <f t="shared" si="8"/>
        <v>0</v>
      </c>
      <c r="AV20" s="633">
        <f t="shared" si="8"/>
        <v>0</v>
      </c>
      <c r="AW20" s="633">
        <f t="shared" si="8"/>
        <v>0</v>
      </c>
      <c r="AX20" s="633">
        <f t="shared" si="8"/>
        <v>0</v>
      </c>
      <c r="AY20" s="633">
        <f t="shared" si="8"/>
        <v>0</v>
      </c>
      <c r="AZ20" s="633">
        <f t="shared" si="8"/>
        <v>0</v>
      </c>
      <c r="BA20" s="633">
        <f t="shared" si="8"/>
        <v>0</v>
      </c>
      <c r="BB20" s="633">
        <f t="shared" si="8"/>
        <v>0</v>
      </c>
      <c r="BC20" s="633">
        <f t="shared" si="8"/>
        <v>0</v>
      </c>
      <c r="BD20" s="633">
        <f t="shared" si="8"/>
        <v>0</v>
      </c>
      <c r="BE20" s="633">
        <f t="shared" si="8"/>
        <v>0</v>
      </c>
      <c r="BF20" s="633">
        <f t="shared" si="8"/>
        <v>0</v>
      </c>
      <c r="BG20" s="633">
        <f t="shared" si="8"/>
        <v>0</v>
      </c>
      <c r="BH20" s="633">
        <f t="shared" si="8"/>
        <v>0</v>
      </c>
      <c r="BI20" s="633">
        <f t="shared" si="8"/>
        <v>0</v>
      </c>
      <c r="BJ20" s="633">
        <f t="shared" si="8"/>
        <v>0</v>
      </c>
      <c r="BK20" s="633">
        <f t="shared" si="8"/>
        <v>0</v>
      </c>
      <c r="BL20" s="633">
        <f t="shared" si="8"/>
        <v>0</v>
      </c>
      <c r="BM20" s="633">
        <f t="shared" si="8"/>
        <v>0</v>
      </c>
      <c r="BN20" s="633">
        <f t="shared" si="8"/>
        <v>0</v>
      </c>
      <c r="BO20" s="633">
        <f t="shared" si="8"/>
        <v>0</v>
      </c>
      <c r="BP20" s="633">
        <f t="shared" si="8"/>
        <v>0</v>
      </c>
      <c r="BQ20" s="633">
        <f t="shared" si="8"/>
        <v>0</v>
      </c>
      <c r="BR20" s="633">
        <f t="shared" si="8"/>
        <v>0</v>
      </c>
      <c r="BS20" s="633">
        <f t="shared" si="8"/>
        <v>0</v>
      </c>
      <c r="BT20" s="633">
        <f t="shared" si="8"/>
        <v>0</v>
      </c>
      <c r="BU20" s="633">
        <f t="shared" si="8"/>
        <v>0</v>
      </c>
      <c r="BV20" s="633">
        <f t="shared" si="8"/>
        <v>0</v>
      </c>
      <c r="BW20" s="633">
        <f t="shared" si="8"/>
        <v>0</v>
      </c>
      <c r="BX20" s="633">
        <f t="shared" ref="BX20:DI20" si="9">SUM(BX8:BX19)</f>
        <v>0</v>
      </c>
      <c r="BY20" s="633">
        <f t="shared" si="9"/>
        <v>0</v>
      </c>
      <c r="BZ20" s="633">
        <f t="shared" si="9"/>
        <v>0</v>
      </c>
      <c r="CA20" s="633">
        <f t="shared" si="9"/>
        <v>0</v>
      </c>
      <c r="CB20" s="633">
        <f t="shared" si="9"/>
        <v>0</v>
      </c>
      <c r="CC20" s="633">
        <f t="shared" si="9"/>
        <v>0</v>
      </c>
      <c r="CD20" s="633">
        <f t="shared" si="9"/>
        <v>0</v>
      </c>
      <c r="CE20" s="633">
        <f t="shared" si="9"/>
        <v>0</v>
      </c>
      <c r="CF20" s="633">
        <f t="shared" si="9"/>
        <v>0</v>
      </c>
      <c r="CG20" s="633">
        <f t="shared" si="9"/>
        <v>0</v>
      </c>
      <c r="CH20" s="633">
        <f t="shared" si="9"/>
        <v>0</v>
      </c>
      <c r="CI20" s="633">
        <f t="shared" si="9"/>
        <v>0</v>
      </c>
      <c r="CJ20" s="633">
        <f t="shared" si="9"/>
        <v>0</v>
      </c>
      <c r="CK20" s="633">
        <f t="shared" si="9"/>
        <v>0</v>
      </c>
      <c r="CL20" s="633">
        <f t="shared" si="9"/>
        <v>0</v>
      </c>
      <c r="CM20" s="633">
        <f t="shared" si="9"/>
        <v>0</v>
      </c>
      <c r="CN20" s="633">
        <f t="shared" si="9"/>
        <v>0</v>
      </c>
      <c r="CO20" s="633">
        <f t="shared" si="9"/>
        <v>0</v>
      </c>
      <c r="CP20" s="633">
        <f t="shared" si="9"/>
        <v>0</v>
      </c>
      <c r="CQ20" s="633">
        <f t="shared" si="9"/>
        <v>0</v>
      </c>
      <c r="CR20" s="633">
        <f t="shared" si="9"/>
        <v>0</v>
      </c>
      <c r="CS20" s="611">
        <f t="shared" si="9"/>
        <v>0</v>
      </c>
      <c r="CT20" s="636">
        <f t="shared" si="9"/>
        <v>12</v>
      </c>
      <c r="CU20" s="633">
        <f t="shared" si="9"/>
        <v>366842</v>
      </c>
      <c r="CV20" s="633">
        <f t="shared" si="9"/>
        <v>0</v>
      </c>
      <c r="CW20" s="633">
        <f t="shared" si="9"/>
        <v>0</v>
      </c>
      <c r="CX20" s="633">
        <f t="shared" si="9"/>
        <v>0</v>
      </c>
      <c r="CY20" s="633">
        <f t="shared" si="9"/>
        <v>0</v>
      </c>
      <c r="CZ20" s="633">
        <f t="shared" si="9"/>
        <v>10</v>
      </c>
      <c r="DA20" s="633">
        <f t="shared" si="9"/>
        <v>291842</v>
      </c>
      <c r="DB20" s="633">
        <f t="shared" si="9"/>
        <v>1</v>
      </c>
      <c r="DC20" s="633">
        <f t="shared" si="9"/>
        <v>37500</v>
      </c>
      <c r="DD20" s="633">
        <f t="shared" si="9"/>
        <v>1</v>
      </c>
      <c r="DE20" s="633">
        <f t="shared" si="9"/>
        <v>37500</v>
      </c>
      <c r="DF20" s="633">
        <f t="shared" si="9"/>
        <v>0</v>
      </c>
      <c r="DG20" s="633">
        <f t="shared" si="9"/>
        <v>0</v>
      </c>
      <c r="DH20" s="633">
        <f t="shared" si="9"/>
        <v>0</v>
      </c>
      <c r="DI20" s="633">
        <f t="shared" si="9"/>
        <v>0</v>
      </c>
      <c r="DJ20" s="572">
        <f t="shared" si="7"/>
        <v>12</v>
      </c>
      <c r="DK20" s="572">
        <f t="shared" si="7"/>
        <v>366842</v>
      </c>
      <c r="DL20" s="633">
        <f>SUM(DL8:DL19)</f>
        <v>12</v>
      </c>
      <c r="DM20" s="633">
        <f>SUM(DM8:DM19)</f>
        <v>366842</v>
      </c>
      <c r="DN20" s="633">
        <f>SUM(DN8:DN19)</f>
        <v>0</v>
      </c>
      <c r="DO20" s="633">
        <f>SUM(DO8:DO19)</f>
        <v>0</v>
      </c>
      <c r="DQ20" s="529"/>
      <c r="DR20" s="499"/>
    </row>
    <row r="22" spans="1:127">
      <c r="E22" s="873">
        <f>E20/85*100</f>
        <v>431578.82352941181</v>
      </c>
    </row>
    <row r="23" spans="1:127">
      <c r="E23" s="873">
        <f>E22*0.1</f>
        <v>43157.882352941182</v>
      </c>
    </row>
    <row r="24" spans="1:127">
      <c r="E24" s="873">
        <f>E23+E20</f>
        <v>409999.8823529412</v>
      </c>
    </row>
  </sheetData>
  <mergeCells count="40"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10"/>
  <sheetViews>
    <sheetView workbookViewId="0">
      <selection activeCell="I12" sqref="I12"/>
    </sheetView>
  </sheetViews>
  <sheetFormatPr defaultRowHeight="15"/>
  <sheetData>
    <row r="1" spans="1:21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390"/>
      <c r="T1" s="390"/>
      <c r="U1" s="1140"/>
    </row>
    <row r="2" spans="1:21" ht="18.75">
      <c r="A2" s="1001" t="s">
        <v>15084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390"/>
      <c r="T2" s="390"/>
      <c r="U2" s="1140"/>
    </row>
    <row r="3" spans="1:21" ht="18.75">
      <c r="A3" s="1001" t="s">
        <v>15085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390"/>
      <c r="T3" s="390"/>
      <c r="U3" s="1140"/>
    </row>
    <row r="4" spans="1:21" ht="18.75">
      <c r="A4" s="1001" t="s">
        <v>15086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390"/>
      <c r="T4" s="390"/>
      <c r="U4" s="1140"/>
    </row>
    <row r="5" spans="1:21" ht="18.75">
      <c r="A5" s="1055" t="s">
        <v>15546</v>
      </c>
      <c r="B5" s="1055"/>
      <c r="C5" s="1055"/>
      <c r="D5" s="1055"/>
      <c r="E5" s="1055"/>
      <c r="F5" s="1055"/>
      <c r="G5" s="1055"/>
      <c r="H5" s="308"/>
      <c r="I5" s="308"/>
      <c r="J5" s="1141"/>
      <c r="K5" s="1114"/>
      <c r="L5" s="1115"/>
      <c r="M5" s="209" t="s">
        <v>1690</v>
      </c>
      <c r="N5" s="352"/>
      <c r="O5" s="836"/>
      <c r="P5" s="837"/>
      <c r="Q5" s="1142"/>
      <c r="R5" s="246" t="s">
        <v>3318</v>
      </c>
      <c r="S5" s="390"/>
      <c r="T5" s="390"/>
      <c r="U5" s="1140"/>
    </row>
    <row r="6" spans="1:21" ht="15.75">
      <c r="A6" s="839"/>
      <c r="B6" s="211"/>
      <c r="C6" s="211"/>
      <c r="D6" s="211"/>
      <c r="E6" s="213"/>
      <c r="F6" s="71"/>
      <c r="G6" s="279"/>
      <c r="H6" s="1118" t="s">
        <v>15547</v>
      </c>
      <c r="I6" s="1118"/>
      <c r="J6" s="1118"/>
      <c r="K6" s="1119"/>
      <c r="L6" s="1119"/>
      <c r="M6" s="215"/>
      <c r="N6" s="353"/>
      <c r="O6" s="840"/>
      <c r="P6" s="840"/>
      <c r="Q6" s="1067" t="s">
        <v>3319</v>
      </c>
      <c r="R6" s="1067"/>
      <c r="S6" s="390"/>
      <c r="T6" s="390"/>
      <c r="U6" s="1140"/>
    </row>
    <row r="7" spans="1:21" ht="15.75">
      <c r="A7" s="1056" t="s">
        <v>3306</v>
      </c>
      <c r="B7" s="1056"/>
      <c r="C7" s="1056"/>
      <c r="D7" s="211"/>
      <c r="E7" s="213"/>
      <c r="F7" s="71"/>
      <c r="G7" s="279"/>
      <c r="H7" s="279"/>
      <c r="I7" s="279"/>
      <c r="J7" s="212"/>
      <c r="K7" s="1119"/>
      <c r="L7" s="1119"/>
      <c r="M7" s="215"/>
      <c r="N7" s="353"/>
      <c r="O7" s="840"/>
      <c r="P7" s="1066" t="s">
        <v>3320</v>
      </c>
      <c r="Q7" s="1066"/>
      <c r="R7" s="1066"/>
      <c r="S7" s="390"/>
      <c r="T7" s="390"/>
      <c r="U7" s="1140"/>
    </row>
    <row r="8" spans="1:21" ht="60">
      <c r="A8" s="460" t="s">
        <v>1984</v>
      </c>
      <c r="B8" s="156" t="s">
        <v>1985</v>
      </c>
      <c r="C8" s="156" t="s">
        <v>1986</v>
      </c>
      <c r="D8" s="156" t="s">
        <v>1987</v>
      </c>
      <c r="E8" s="156" t="s">
        <v>1988</v>
      </c>
      <c r="F8" s="156" t="s">
        <v>9</v>
      </c>
      <c r="G8" s="156" t="s">
        <v>1989</v>
      </c>
      <c r="H8" s="156" t="s">
        <v>1990</v>
      </c>
      <c r="I8" s="156" t="s">
        <v>1991</v>
      </c>
      <c r="J8" s="156" t="s">
        <v>1992</v>
      </c>
      <c r="K8" s="484" t="s">
        <v>1993</v>
      </c>
      <c r="L8" s="1121" t="s">
        <v>15548</v>
      </c>
      <c r="M8" s="156" t="s">
        <v>1995</v>
      </c>
      <c r="N8" s="156" t="s">
        <v>1996</v>
      </c>
      <c r="O8" s="156" t="s">
        <v>1997</v>
      </c>
      <c r="P8" s="842" t="s">
        <v>15549</v>
      </c>
      <c r="Q8" s="1143" t="s">
        <v>1995</v>
      </c>
      <c r="R8" s="156" t="s">
        <v>1997</v>
      </c>
      <c r="S8" s="484" t="s">
        <v>6811</v>
      </c>
      <c r="T8" s="484" t="s">
        <v>6812</v>
      </c>
      <c r="U8" s="481" t="s">
        <v>8870</v>
      </c>
    </row>
    <row r="9" spans="1:21" ht="135">
      <c r="A9" s="28">
        <v>1</v>
      </c>
      <c r="B9" s="28"/>
      <c r="C9" s="169" t="s">
        <v>15550</v>
      </c>
      <c r="D9" s="169" t="s">
        <v>10061</v>
      </c>
      <c r="E9" s="872" t="s">
        <v>15551</v>
      </c>
      <c r="F9" s="28" t="s">
        <v>30</v>
      </c>
      <c r="G9" s="872" t="s">
        <v>31</v>
      </c>
      <c r="H9" s="872" t="s">
        <v>32</v>
      </c>
      <c r="I9" s="872" t="s">
        <v>6</v>
      </c>
      <c r="J9" s="897" t="s">
        <v>15552</v>
      </c>
      <c r="K9" s="28">
        <v>750000</v>
      </c>
      <c r="L9" s="28">
        <v>337500</v>
      </c>
      <c r="M9" s="28" t="s">
        <v>15537</v>
      </c>
      <c r="N9" s="28">
        <v>375000</v>
      </c>
      <c r="O9" s="28">
        <v>20</v>
      </c>
      <c r="P9" s="28">
        <v>375000</v>
      </c>
      <c r="Q9" s="28" t="s">
        <v>15538</v>
      </c>
      <c r="R9" s="28">
        <v>20</v>
      </c>
      <c r="S9" s="193" t="s">
        <v>15553</v>
      </c>
      <c r="T9" s="193" t="s">
        <v>15554</v>
      </c>
      <c r="U9" s="185" t="s">
        <v>15555</v>
      </c>
    </row>
    <row r="10" spans="1:2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857">
        <v>337500</v>
      </c>
      <c r="M10" s="28"/>
      <c r="N10" s="28"/>
      <c r="O10" s="28"/>
      <c r="P10" s="28"/>
      <c r="Q10" s="28"/>
      <c r="R10" s="28"/>
      <c r="S10" s="28"/>
      <c r="T10" s="28"/>
      <c r="U10" s="28"/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38"/>
  <sheetViews>
    <sheetView topLeftCell="A35" workbookViewId="0">
      <selection activeCell="A36" sqref="A36:A38"/>
    </sheetView>
  </sheetViews>
  <sheetFormatPr defaultRowHeight="15"/>
  <sheetData>
    <row r="1" spans="1:21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390"/>
      <c r="T1" s="390"/>
      <c r="U1" s="1140"/>
    </row>
    <row r="2" spans="1:21" ht="18.75">
      <c r="A2" s="1001" t="s">
        <v>15084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390"/>
      <c r="T2" s="390"/>
      <c r="U2" s="1140"/>
    </row>
    <row r="3" spans="1:21" ht="18.75">
      <c r="A3" s="1001" t="s">
        <v>15085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390"/>
      <c r="T3" s="390"/>
      <c r="U3" s="1140"/>
    </row>
    <row r="4" spans="1:21" ht="18.75">
      <c r="A4" s="1001" t="s">
        <v>15086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390"/>
      <c r="T4" s="390"/>
      <c r="U4" s="1140"/>
    </row>
    <row r="5" spans="1:21" ht="18.75">
      <c r="A5" s="1055" t="s">
        <v>15556</v>
      </c>
      <c r="B5" s="1055"/>
      <c r="C5" s="1055"/>
      <c r="D5" s="1055"/>
      <c r="E5" s="1055"/>
      <c r="F5" s="1055"/>
      <c r="G5" s="1055"/>
      <c r="H5" s="308"/>
      <c r="I5" s="308"/>
      <c r="J5" s="1141"/>
      <c r="K5" s="1114"/>
      <c r="L5" s="1115"/>
      <c r="M5" s="209" t="s">
        <v>1690</v>
      </c>
      <c r="N5" s="352"/>
      <c r="O5" s="836"/>
      <c r="P5" s="837"/>
      <c r="Q5" s="1142"/>
      <c r="R5" s="246" t="s">
        <v>3318</v>
      </c>
      <c r="S5" s="390"/>
      <c r="T5" s="390"/>
      <c r="U5" s="1140"/>
    </row>
    <row r="6" spans="1:21" ht="15.75">
      <c r="A6" s="839"/>
      <c r="B6" s="211"/>
      <c r="C6" s="211"/>
      <c r="D6" s="211"/>
      <c r="E6" s="216"/>
      <c r="F6" s="71"/>
      <c r="G6" s="279"/>
      <c r="H6" s="1118" t="s">
        <v>15088</v>
      </c>
      <c r="I6" s="1118"/>
      <c r="J6" s="1118"/>
      <c r="K6" s="1119"/>
      <c r="L6" s="1119"/>
      <c r="M6" s="215"/>
      <c r="N6" s="353"/>
      <c r="O6" s="840"/>
      <c r="P6" s="840"/>
      <c r="Q6" s="1067" t="s">
        <v>3319</v>
      </c>
      <c r="R6" s="1067"/>
      <c r="S6" s="390"/>
      <c r="T6" s="390"/>
      <c r="U6" s="1140"/>
    </row>
    <row r="7" spans="1:21" ht="15.75">
      <c r="A7" s="1056" t="s">
        <v>3306</v>
      </c>
      <c r="B7" s="1056"/>
      <c r="C7" s="1056"/>
      <c r="D7" s="211"/>
      <c r="E7" s="216"/>
      <c r="F7" s="71"/>
      <c r="G7" s="279"/>
      <c r="H7" s="279"/>
      <c r="I7" s="279"/>
      <c r="J7" s="212"/>
      <c r="K7" s="1119"/>
      <c r="L7" s="1119"/>
      <c r="M7" s="215"/>
      <c r="N7" s="353"/>
      <c r="O7" s="840"/>
      <c r="P7" s="1066" t="s">
        <v>3320</v>
      </c>
      <c r="Q7" s="1066"/>
      <c r="R7" s="1066"/>
      <c r="S7" s="390"/>
      <c r="T7" s="390"/>
      <c r="U7" s="1140"/>
    </row>
    <row r="8" spans="1:21" ht="60">
      <c r="A8" s="460" t="s">
        <v>1984</v>
      </c>
      <c r="B8" s="156" t="s">
        <v>1985</v>
      </c>
      <c r="C8" s="156" t="s">
        <v>1986</v>
      </c>
      <c r="D8" s="156" t="s">
        <v>1987</v>
      </c>
      <c r="E8" s="156" t="s">
        <v>1988</v>
      </c>
      <c r="F8" s="156" t="s">
        <v>9</v>
      </c>
      <c r="G8" s="156" t="s">
        <v>1989</v>
      </c>
      <c r="H8" s="156" t="s">
        <v>1990</v>
      </c>
      <c r="I8" s="156" t="s">
        <v>1991</v>
      </c>
      <c r="J8" s="156" t="s">
        <v>1992</v>
      </c>
      <c r="K8" s="484" t="s">
        <v>1993</v>
      </c>
      <c r="L8" s="1121" t="s">
        <v>13983</v>
      </c>
      <c r="M8" s="156" t="s">
        <v>1995</v>
      </c>
      <c r="N8" s="156" t="s">
        <v>1996</v>
      </c>
      <c r="O8" s="156" t="s">
        <v>1997</v>
      </c>
      <c r="P8" s="156" t="s">
        <v>1996</v>
      </c>
      <c r="Q8" s="156" t="s">
        <v>1995</v>
      </c>
      <c r="R8" s="156" t="s">
        <v>1997</v>
      </c>
      <c r="S8" s="484" t="s">
        <v>6811</v>
      </c>
      <c r="T8" s="484" t="s">
        <v>6812</v>
      </c>
      <c r="U8" s="481" t="s">
        <v>8870</v>
      </c>
    </row>
    <row r="9" spans="1:21" ht="90">
      <c r="A9" s="870">
        <v>1</v>
      </c>
      <c r="B9" s="28"/>
      <c r="C9" s="897" t="s">
        <v>15557</v>
      </c>
      <c r="D9" s="897" t="s">
        <v>15558</v>
      </c>
      <c r="E9" s="231" t="s">
        <v>15559</v>
      </c>
      <c r="F9" s="169" t="s">
        <v>30</v>
      </c>
      <c r="G9" s="872" t="s">
        <v>1953</v>
      </c>
      <c r="H9" s="290" t="s">
        <v>32</v>
      </c>
      <c r="I9" s="872" t="s">
        <v>2000</v>
      </c>
      <c r="J9" s="897" t="s">
        <v>3326</v>
      </c>
      <c r="K9" s="28">
        <v>200000</v>
      </c>
      <c r="L9" s="28">
        <v>126000</v>
      </c>
      <c r="M9" s="28" t="s">
        <v>15560</v>
      </c>
      <c r="N9" s="897">
        <v>140000</v>
      </c>
      <c r="O9" s="28">
        <v>20</v>
      </c>
      <c r="P9" s="897">
        <v>140000</v>
      </c>
      <c r="Q9" s="28" t="s">
        <v>15561</v>
      </c>
      <c r="R9" s="28">
        <v>20</v>
      </c>
      <c r="S9" s="193" t="s">
        <v>15562</v>
      </c>
      <c r="T9" s="193" t="s">
        <v>15563</v>
      </c>
      <c r="U9" s="193" t="s">
        <v>15564</v>
      </c>
    </row>
    <row r="10" spans="1:21" ht="90">
      <c r="A10" s="870">
        <v>2</v>
      </c>
      <c r="B10" s="28"/>
      <c r="C10" s="897" t="s">
        <v>3715</v>
      </c>
      <c r="D10" s="897" t="s">
        <v>15558</v>
      </c>
      <c r="E10" s="231" t="s">
        <v>15565</v>
      </c>
      <c r="F10" s="169" t="s">
        <v>30</v>
      </c>
      <c r="G10" s="872" t="s">
        <v>1953</v>
      </c>
      <c r="H10" s="290" t="s">
        <v>32</v>
      </c>
      <c r="I10" s="872" t="s">
        <v>2000</v>
      </c>
      <c r="J10" s="897" t="s">
        <v>3326</v>
      </c>
      <c r="K10" s="28">
        <v>200000</v>
      </c>
      <c r="L10" s="28">
        <v>126000</v>
      </c>
      <c r="M10" s="28" t="s">
        <v>15560</v>
      </c>
      <c r="N10" s="897">
        <v>140000</v>
      </c>
      <c r="O10" s="28">
        <v>20</v>
      </c>
      <c r="P10" s="897">
        <v>140000</v>
      </c>
      <c r="Q10" s="28" t="s">
        <v>15561</v>
      </c>
      <c r="R10" s="28">
        <v>20</v>
      </c>
      <c r="S10" s="193" t="s">
        <v>15566</v>
      </c>
      <c r="T10" s="193" t="s">
        <v>15567</v>
      </c>
      <c r="U10" s="193" t="s">
        <v>15568</v>
      </c>
    </row>
    <row r="11" spans="1:21" ht="90">
      <c r="A11" s="870">
        <v>3</v>
      </c>
      <c r="B11" s="28"/>
      <c r="C11" s="897" t="s">
        <v>15569</v>
      </c>
      <c r="D11" s="897" t="s">
        <v>15570</v>
      </c>
      <c r="E11" s="231" t="s">
        <v>15571</v>
      </c>
      <c r="F11" s="169" t="s">
        <v>30</v>
      </c>
      <c r="G11" s="872" t="s">
        <v>1953</v>
      </c>
      <c r="H11" s="290" t="s">
        <v>32</v>
      </c>
      <c r="I11" s="872" t="s">
        <v>2000</v>
      </c>
      <c r="J11" s="897" t="s">
        <v>3326</v>
      </c>
      <c r="K11" s="28">
        <v>200000</v>
      </c>
      <c r="L11" s="28">
        <v>126000</v>
      </c>
      <c r="M11" s="28" t="s">
        <v>15560</v>
      </c>
      <c r="N11" s="897">
        <v>140000</v>
      </c>
      <c r="O11" s="28">
        <v>20</v>
      </c>
      <c r="P11" s="897">
        <v>140000</v>
      </c>
      <c r="Q11" s="28" t="s">
        <v>15561</v>
      </c>
      <c r="R11" s="28">
        <v>20</v>
      </c>
      <c r="S11" s="193" t="s">
        <v>15572</v>
      </c>
      <c r="T11" s="193" t="s">
        <v>15573</v>
      </c>
      <c r="U11" s="193" t="s">
        <v>15574</v>
      </c>
    </row>
    <row r="12" spans="1:21" ht="90">
      <c r="A12" s="870">
        <v>4</v>
      </c>
      <c r="B12" s="28"/>
      <c r="C12" s="897" t="s">
        <v>15575</v>
      </c>
      <c r="D12" s="897" t="s">
        <v>15570</v>
      </c>
      <c r="E12" s="231" t="s">
        <v>15576</v>
      </c>
      <c r="F12" s="169" t="s">
        <v>30</v>
      </c>
      <c r="G12" s="872" t="s">
        <v>1953</v>
      </c>
      <c r="H12" s="290" t="s">
        <v>32</v>
      </c>
      <c r="I12" s="872" t="s">
        <v>2000</v>
      </c>
      <c r="J12" s="897" t="s">
        <v>15577</v>
      </c>
      <c r="K12" s="28">
        <v>200000</v>
      </c>
      <c r="L12" s="28">
        <v>126000</v>
      </c>
      <c r="M12" s="28" t="s">
        <v>15560</v>
      </c>
      <c r="N12" s="897">
        <v>140000</v>
      </c>
      <c r="O12" s="28">
        <v>20</v>
      </c>
      <c r="P12" s="897">
        <v>140000</v>
      </c>
      <c r="Q12" s="28" t="s">
        <v>15561</v>
      </c>
      <c r="R12" s="28">
        <v>20</v>
      </c>
      <c r="S12" s="193" t="s">
        <v>15578</v>
      </c>
      <c r="T12" s="193" t="s">
        <v>15579</v>
      </c>
      <c r="U12" s="193" t="s">
        <v>15580</v>
      </c>
    </row>
    <row r="13" spans="1:21" ht="67.5">
      <c r="A13" s="870">
        <v>5</v>
      </c>
      <c r="B13" s="28"/>
      <c r="C13" s="871" t="s">
        <v>15581</v>
      </c>
      <c r="D13" s="844" t="s">
        <v>15582</v>
      </c>
      <c r="E13" s="1135" t="s">
        <v>15583</v>
      </c>
      <c r="F13" s="169" t="s">
        <v>30</v>
      </c>
      <c r="G13" s="844" t="s">
        <v>1953</v>
      </c>
      <c r="H13" s="290" t="s">
        <v>32</v>
      </c>
      <c r="I13" s="844" t="s">
        <v>2000</v>
      </c>
      <c r="J13" s="844" t="s">
        <v>15304</v>
      </c>
      <c r="K13" s="28">
        <v>60000</v>
      </c>
      <c r="L13" s="28">
        <v>37800</v>
      </c>
      <c r="M13" s="28" t="s">
        <v>15560</v>
      </c>
      <c r="N13" s="844">
        <v>42000</v>
      </c>
      <c r="O13" s="28">
        <v>20</v>
      </c>
      <c r="P13" s="844">
        <v>42000</v>
      </c>
      <c r="Q13" s="28" t="s">
        <v>15561</v>
      </c>
      <c r="R13" s="28">
        <v>20</v>
      </c>
      <c r="S13" s="1132" t="s">
        <v>15584</v>
      </c>
      <c r="T13" s="1132" t="s">
        <v>15585</v>
      </c>
      <c r="U13" s="1132" t="s">
        <v>15586</v>
      </c>
    </row>
    <row r="14" spans="1:21" ht="78.75">
      <c r="A14" s="870">
        <v>6</v>
      </c>
      <c r="B14" s="28"/>
      <c r="C14" s="897" t="s">
        <v>15587</v>
      </c>
      <c r="D14" s="897" t="s">
        <v>15588</v>
      </c>
      <c r="E14" s="231" t="s">
        <v>15589</v>
      </c>
      <c r="F14" s="169" t="s">
        <v>30</v>
      </c>
      <c r="G14" s="872" t="s">
        <v>1953</v>
      </c>
      <c r="H14" s="290" t="s">
        <v>32</v>
      </c>
      <c r="I14" s="872" t="s">
        <v>2000</v>
      </c>
      <c r="J14" s="897" t="s">
        <v>14190</v>
      </c>
      <c r="K14" s="28">
        <v>50000</v>
      </c>
      <c r="L14" s="28">
        <v>31500</v>
      </c>
      <c r="M14" s="28" t="s">
        <v>15560</v>
      </c>
      <c r="N14" s="897">
        <v>35000</v>
      </c>
      <c r="O14" s="28">
        <v>20</v>
      </c>
      <c r="P14" s="897">
        <v>35000</v>
      </c>
      <c r="Q14" s="28" t="s">
        <v>15561</v>
      </c>
      <c r="R14" s="28">
        <v>20</v>
      </c>
      <c r="S14" s="193" t="s">
        <v>15590</v>
      </c>
      <c r="T14" s="193" t="s">
        <v>15591</v>
      </c>
      <c r="U14" s="193" t="s">
        <v>15592</v>
      </c>
    </row>
    <row r="15" spans="1:21" ht="101.25">
      <c r="A15" s="870">
        <v>7</v>
      </c>
      <c r="B15" s="28"/>
      <c r="C15" s="897" t="s">
        <v>15593</v>
      </c>
      <c r="D15" s="897" t="s">
        <v>15594</v>
      </c>
      <c r="E15" s="231" t="s">
        <v>15595</v>
      </c>
      <c r="F15" s="169" t="s">
        <v>30</v>
      </c>
      <c r="G15" s="897" t="s">
        <v>1953</v>
      </c>
      <c r="H15" s="290" t="s">
        <v>32</v>
      </c>
      <c r="I15" s="870" t="s">
        <v>2000</v>
      </c>
      <c r="J15" s="897" t="s">
        <v>3876</v>
      </c>
      <c r="K15" s="28">
        <v>350000</v>
      </c>
      <c r="L15" s="28">
        <v>220500</v>
      </c>
      <c r="M15" s="28" t="s">
        <v>15560</v>
      </c>
      <c r="N15" s="897">
        <v>245000</v>
      </c>
      <c r="O15" s="28">
        <v>20</v>
      </c>
      <c r="P15" s="897">
        <v>245000</v>
      </c>
      <c r="Q15" s="28" t="s">
        <v>15561</v>
      </c>
      <c r="R15" s="28">
        <v>20</v>
      </c>
      <c r="S15" s="193" t="s">
        <v>15596</v>
      </c>
      <c r="T15" s="193" t="s">
        <v>15597</v>
      </c>
      <c r="U15" s="193" t="s">
        <v>15598</v>
      </c>
    </row>
    <row r="16" spans="1:21" ht="123.75">
      <c r="A16" s="870">
        <v>8</v>
      </c>
      <c r="B16" s="28"/>
      <c r="C16" s="897" t="s">
        <v>12374</v>
      </c>
      <c r="D16" s="897" t="s">
        <v>15599</v>
      </c>
      <c r="E16" s="231" t="s">
        <v>15600</v>
      </c>
      <c r="F16" s="169" t="s">
        <v>30</v>
      </c>
      <c r="G16" s="897" t="s">
        <v>1953</v>
      </c>
      <c r="H16" s="290" t="s">
        <v>41</v>
      </c>
      <c r="I16" s="897" t="s">
        <v>2000</v>
      </c>
      <c r="J16" s="897" t="s">
        <v>15601</v>
      </c>
      <c r="K16" s="28">
        <v>100000</v>
      </c>
      <c r="L16" s="28">
        <v>63000</v>
      </c>
      <c r="M16" s="28" t="s">
        <v>15560</v>
      </c>
      <c r="N16" s="897">
        <v>70000</v>
      </c>
      <c r="O16" s="28">
        <v>20</v>
      </c>
      <c r="P16" s="897">
        <v>70000</v>
      </c>
      <c r="Q16" s="28" t="s">
        <v>15561</v>
      </c>
      <c r="R16" s="28">
        <v>20</v>
      </c>
      <c r="S16" s="193" t="s">
        <v>15602</v>
      </c>
      <c r="T16" s="193" t="s">
        <v>15603</v>
      </c>
      <c r="U16" s="193" t="s">
        <v>15604</v>
      </c>
    </row>
    <row r="17" spans="1:21" ht="120">
      <c r="A17" s="870">
        <v>9</v>
      </c>
      <c r="B17" s="28"/>
      <c r="C17" s="897" t="s">
        <v>15605</v>
      </c>
      <c r="D17" s="897" t="s">
        <v>15606</v>
      </c>
      <c r="E17" s="231" t="s">
        <v>15607</v>
      </c>
      <c r="F17" s="169" t="s">
        <v>30</v>
      </c>
      <c r="G17" s="897" t="s">
        <v>1953</v>
      </c>
      <c r="H17" s="290" t="s">
        <v>32</v>
      </c>
      <c r="I17" s="897" t="s">
        <v>2000</v>
      </c>
      <c r="J17" s="897" t="s">
        <v>3846</v>
      </c>
      <c r="K17" s="28">
        <v>350000</v>
      </c>
      <c r="L17" s="28">
        <v>220500</v>
      </c>
      <c r="M17" s="28" t="s">
        <v>15560</v>
      </c>
      <c r="N17" s="897">
        <v>245000</v>
      </c>
      <c r="O17" s="28">
        <v>20</v>
      </c>
      <c r="P17" s="897">
        <v>245000</v>
      </c>
      <c r="Q17" s="28" t="s">
        <v>15561</v>
      </c>
      <c r="R17" s="28">
        <v>20</v>
      </c>
      <c r="S17" s="193" t="s">
        <v>15608</v>
      </c>
      <c r="T17" s="193" t="s">
        <v>15609</v>
      </c>
      <c r="U17" s="193" t="s">
        <v>15610</v>
      </c>
    </row>
    <row r="18" spans="1:21" ht="112.5">
      <c r="A18" s="870">
        <v>10</v>
      </c>
      <c r="B18" s="28"/>
      <c r="C18" s="897" t="s">
        <v>15611</v>
      </c>
      <c r="D18" s="897" t="s">
        <v>3742</v>
      </c>
      <c r="E18" s="231" t="s">
        <v>15612</v>
      </c>
      <c r="F18" s="169" t="s">
        <v>30</v>
      </c>
      <c r="G18" s="897" t="s">
        <v>1953</v>
      </c>
      <c r="H18" s="290" t="s">
        <v>32</v>
      </c>
      <c r="I18" s="897" t="s">
        <v>2000</v>
      </c>
      <c r="J18" s="897" t="s">
        <v>3846</v>
      </c>
      <c r="K18" s="28">
        <v>200000</v>
      </c>
      <c r="L18" s="28">
        <v>126000</v>
      </c>
      <c r="M18" s="28" t="s">
        <v>15560</v>
      </c>
      <c r="N18" s="897">
        <v>140000</v>
      </c>
      <c r="O18" s="28">
        <v>20</v>
      </c>
      <c r="P18" s="897">
        <v>140000</v>
      </c>
      <c r="Q18" s="28" t="s">
        <v>15561</v>
      </c>
      <c r="R18" s="28">
        <v>20</v>
      </c>
      <c r="S18" s="193" t="s">
        <v>15613</v>
      </c>
      <c r="T18" s="193" t="s">
        <v>15614</v>
      </c>
      <c r="U18" s="193" t="s">
        <v>15615</v>
      </c>
    </row>
    <row r="19" spans="1:21" ht="78.75">
      <c r="A19" s="870">
        <v>11</v>
      </c>
      <c r="B19" s="28"/>
      <c r="C19" s="897" t="s">
        <v>8225</v>
      </c>
      <c r="D19" s="897" t="s">
        <v>4865</v>
      </c>
      <c r="E19" s="231" t="s">
        <v>15616</v>
      </c>
      <c r="F19" s="169" t="s">
        <v>30</v>
      </c>
      <c r="G19" s="897" t="s">
        <v>1953</v>
      </c>
      <c r="H19" s="290" t="s">
        <v>32</v>
      </c>
      <c r="I19" s="897" t="s">
        <v>2000</v>
      </c>
      <c r="J19" s="897" t="s">
        <v>3849</v>
      </c>
      <c r="K19" s="28">
        <v>100000</v>
      </c>
      <c r="L19" s="28">
        <v>63000</v>
      </c>
      <c r="M19" s="28" t="s">
        <v>15560</v>
      </c>
      <c r="N19" s="897">
        <v>70000</v>
      </c>
      <c r="O19" s="28">
        <v>20</v>
      </c>
      <c r="P19" s="897">
        <v>70000</v>
      </c>
      <c r="Q19" s="28" t="s">
        <v>15561</v>
      </c>
      <c r="R19" s="28">
        <v>20</v>
      </c>
      <c r="S19" s="193" t="s">
        <v>15617</v>
      </c>
      <c r="T19" s="193" t="s">
        <v>15618</v>
      </c>
      <c r="U19" s="193" t="s">
        <v>15619</v>
      </c>
    </row>
    <row r="20" spans="1:21" ht="101.25">
      <c r="A20" s="870">
        <v>12</v>
      </c>
      <c r="B20" s="28"/>
      <c r="C20" s="897" t="s">
        <v>15620</v>
      </c>
      <c r="D20" s="897" t="s">
        <v>7530</v>
      </c>
      <c r="E20" s="231" t="s">
        <v>15621</v>
      </c>
      <c r="F20" s="169" t="s">
        <v>30</v>
      </c>
      <c r="G20" s="897" t="s">
        <v>1953</v>
      </c>
      <c r="H20" s="290" t="s">
        <v>32</v>
      </c>
      <c r="I20" s="897" t="s">
        <v>2000</v>
      </c>
      <c r="J20" s="897" t="s">
        <v>4169</v>
      </c>
      <c r="K20" s="28">
        <v>200000</v>
      </c>
      <c r="L20" s="28">
        <v>126000</v>
      </c>
      <c r="M20" s="28" t="s">
        <v>15560</v>
      </c>
      <c r="N20" s="897">
        <v>140000</v>
      </c>
      <c r="O20" s="28">
        <v>20</v>
      </c>
      <c r="P20" s="897">
        <v>140000</v>
      </c>
      <c r="Q20" s="28" t="s">
        <v>15561</v>
      </c>
      <c r="R20" s="28">
        <v>20</v>
      </c>
      <c r="S20" s="193" t="s">
        <v>15622</v>
      </c>
      <c r="T20" s="193" t="s">
        <v>15623</v>
      </c>
      <c r="U20" s="193" t="s">
        <v>15624</v>
      </c>
    </row>
    <row r="21" spans="1:21" ht="120">
      <c r="A21" s="870">
        <v>13</v>
      </c>
      <c r="B21" s="28"/>
      <c r="C21" s="897" t="s">
        <v>15625</v>
      </c>
      <c r="D21" s="897" t="s">
        <v>15626</v>
      </c>
      <c r="E21" s="231" t="s">
        <v>15627</v>
      </c>
      <c r="F21" s="169" t="s">
        <v>30</v>
      </c>
      <c r="G21" s="897" t="s">
        <v>1953</v>
      </c>
      <c r="H21" s="290" t="s">
        <v>32</v>
      </c>
      <c r="I21" s="870" t="s">
        <v>2000</v>
      </c>
      <c r="J21" s="897" t="s">
        <v>11326</v>
      </c>
      <c r="K21" s="28">
        <v>200000</v>
      </c>
      <c r="L21" s="28">
        <v>126000</v>
      </c>
      <c r="M21" s="28" t="s">
        <v>15560</v>
      </c>
      <c r="N21" s="897">
        <v>140000</v>
      </c>
      <c r="O21" s="28">
        <v>20</v>
      </c>
      <c r="P21" s="897">
        <v>140000</v>
      </c>
      <c r="Q21" s="28" t="s">
        <v>15561</v>
      </c>
      <c r="R21" s="28">
        <v>20</v>
      </c>
      <c r="S21" s="193" t="s">
        <v>15628</v>
      </c>
      <c r="T21" s="193" t="s">
        <v>15629</v>
      </c>
      <c r="U21" s="193" t="s">
        <v>15630</v>
      </c>
    </row>
    <row r="22" spans="1:21" ht="112.5">
      <c r="A22" s="870">
        <v>14</v>
      </c>
      <c r="B22" s="28"/>
      <c r="C22" s="897" t="s">
        <v>3717</v>
      </c>
      <c r="D22" s="897" t="s">
        <v>15631</v>
      </c>
      <c r="E22" s="231" t="s">
        <v>15632</v>
      </c>
      <c r="F22" s="169" t="s">
        <v>30</v>
      </c>
      <c r="G22" s="897" t="s">
        <v>1953</v>
      </c>
      <c r="H22" s="290" t="s">
        <v>32</v>
      </c>
      <c r="I22" s="870" t="s">
        <v>2000</v>
      </c>
      <c r="J22" s="897" t="s">
        <v>4169</v>
      </c>
      <c r="K22" s="28">
        <v>300000</v>
      </c>
      <c r="L22" s="28">
        <v>189000</v>
      </c>
      <c r="M22" s="28" t="s">
        <v>15560</v>
      </c>
      <c r="N22" s="897">
        <v>210000</v>
      </c>
      <c r="O22" s="28">
        <v>20</v>
      </c>
      <c r="P22" s="897">
        <v>210000</v>
      </c>
      <c r="Q22" s="28" t="s">
        <v>15561</v>
      </c>
      <c r="R22" s="28">
        <v>20</v>
      </c>
      <c r="S22" s="193" t="s">
        <v>15633</v>
      </c>
      <c r="T22" s="193" t="s">
        <v>15634</v>
      </c>
      <c r="U22" s="193" t="s">
        <v>15635</v>
      </c>
    </row>
    <row r="23" spans="1:21" ht="90">
      <c r="A23" s="870">
        <v>15</v>
      </c>
      <c r="B23" s="28"/>
      <c r="C23" s="897" t="s">
        <v>15636</v>
      </c>
      <c r="D23" s="897" t="s">
        <v>3742</v>
      </c>
      <c r="E23" s="231" t="s">
        <v>15637</v>
      </c>
      <c r="F23" s="169" t="s">
        <v>30</v>
      </c>
      <c r="G23" s="1139" t="s">
        <v>31</v>
      </c>
      <c r="H23" s="290" t="s">
        <v>32</v>
      </c>
      <c r="I23" s="1139" t="s">
        <v>6</v>
      </c>
      <c r="J23" s="897" t="s">
        <v>15638</v>
      </c>
      <c r="K23" s="28">
        <v>200000</v>
      </c>
      <c r="L23" s="28">
        <v>126000</v>
      </c>
      <c r="M23" s="28" t="s">
        <v>15639</v>
      </c>
      <c r="N23" s="897">
        <v>140000</v>
      </c>
      <c r="O23" s="28">
        <v>20</v>
      </c>
      <c r="P23" s="897">
        <v>140000</v>
      </c>
      <c r="Q23" s="28" t="s">
        <v>15640</v>
      </c>
      <c r="R23" s="28">
        <v>20</v>
      </c>
      <c r="S23" s="193" t="s">
        <v>15641</v>
      </c>
      <c r="T23" s="193" t="s">
        <v>15642</v>
      </c>
      <c r="U23" s="193" t="s">
        <v>15643</v>
      </c>
    </row>
    <row r="24" spans="1:21" ht="67.5">
      <c r="A24" s="870">
        <v>16</v>
      </c>
      <c r="B24" s="28"/>
      <c r="C24" s="897" t="s">
        <v>15644</v>
      </c>
      <c r="D24" s="897" t="s">
        <v>15645</v>
      </c>
      <c r="E24" s="231" t="s">
        <v>15646</v>
      </c>
      <c r="F24" s="169" t="s">
        <v>30</v>
      </c>
      <c r="G24" s="1139" t="s">
        <v>31</v>
      </c>
      <c r="H24" s="290" t="s">
        <v>32</v>
      </c>
      <c r="I24" s="1139" t="s">
        <v>6</v>
      </c>
      <c r="J24" s="897" t="s">
        <v>4269</v>
      </c>
      <c r="K24" s="28">
        <v>200000</v>
      </c>
      <c r="L24" s="28">
        <v>126000</v>
      </c>
      <c r="M24" s="28" t="s">
        <v>15639</v>
      </c>
      <c r="N24" s="897">
        <v>140000</v>
      </c>
      <c r="O24" s="28">
        <v>20</v>
      </c>
      <c r="P24" s="897">
        <v>140000</v>
      </c>
      <c r="Q24" s="28" t="s">
        <v>15640</v>
      </c>
      <c r="R24" s="28">
        <v>20</v>
      </c>
      <c r="S24" s="193" t="s">
        <v>15647</v>
      </c>
      <c r="T24" s="193" t="s">
        <v>15648</v>
      </c>
      <c r="U24" s="193" t="s">
        <v>15649</v>
      </c>
    </row>
    <row r="25" spans="1:21" ht="123.75">
      <c r="A25" s="870">
        <v>17</v>
      </c>
      <c r="B25" s="28"/>
      <c r="C25" s="897" t="s">
        <v>15650</v>
      </c>
      <c r="D25" s="897" t="s">
        <v>15651</v>
      </c>
      <c r="E25" s="231" t="s">
        <v>15652</v>
      </c>
      <c r="F25" s="169" t="s">
        <v>30</v>
      </c>
      <c r="G25" s="1139" t="s">
        <v>31</v>
      </c>
      <c r="H25" s="290" t="s">
        <v>41</v>
      </c>
      <c r="I25" s="1139" t="s">
        <v>6</v>
      </c>
      <c r="J25" s="897" t="s">
        <v>3424</v>
      </c>
      <c r="K25" s="28">
        <v>50000</v>
      </c>
      <c r="L25" s="28">
        <v>31500</v>
      </c>
      <c r="M25" s="28" t="s">
        <v>15653</v>
      </c>
      <c r="N25" s="28">
        <v>35000</v>
      </c>
      <c r="O25" s="28">
        <v>20</v>
      </c>
      <c r="P25" s="28">
        <v>35000</v>
      </c>
      <c r="Q25" s="28" t="s">
        <v>15654</v>
      </c>
      <c r="R25" s="28">
        <v>20</v>
      </c>
      <c r="S25" s="193" t="s">
        <v>15655</v>
      </c>
      <c r="T25" s="193" t="s">
        <v>15656</v>
      </c>
      <c r="U25" s="193" t="s">
        <v>15657</v>
      </c>
    </row>
    <row r="26" spans="1:21" ht="90">
      <c r="A26" s="870">
        <v>18</v>
      </c>
      <c r="B26" s="28"/>
      <c r="C26" s="897" t="s">
        <v>15658</v>
      </c>
      <c r="D26" s="897" t="s">
        <v>15659</v>
      </c>
      <c r="E26" s="231" t="s">
        <v>15660</v>
      </c>
      <c r="F26" s="169" t="s">
        <v>30</v>
      </c>
      <c r="G26" s="1139" t="s">
        <v>31</v>
      </c>
      <c r="H26" s="290" t="s">
        <v>32</v>
      </c>
      <c r="I26" s="1139" t="s">
        <v>6</v>
      </c>
      <c r="J26" s="897" t="s">
        <v>4169</v>
      </c>
      <c r="K26" s="801">
        <v>50000</v>
      </c>
      <c r="L26" s="801">
        <v>31500</v>
      </c>
      <c r="M26" s="801" t="s">
        <v>15661</v>
      </c>
      <c r="N26" s="1144">
        <v>35000</v>
      </c>
      <c r="O26" s="801">
        <v>20</v>
      </c>
      <c r="P26" s="1144">
        <v>35000</v>
      </c>
      <c r="Q26" s="801" t="s">
        <v>15662</v>
      </c>
      <c r="R26" s="801">
        <v>20</v>
      </c>
      <c r="S26" s="193" t="s">
        <v>15663</v>
      </c>
      <c r="T26" s="193" t="s">
        <v>15664</v>
      </c>
      <c r="U26" s="193" t="s">
        <v>15665</v>
      </c>
    </row>
    <row r="27" spans="1:21" ht="90">
      <c r="A27" s="870">
        <v>19</v>
      </c>
      <c r="B27" s="28"/>
      <c r="C27" s="897" t="s">
        <v>15666</v>
      </c>
      <c r="D27" s="897" t="s">
        <v>15667</v>
      </c>
      <c r="E27" s="231" t="s">
        <v>15668</v>
      </c>
      <c r="F27" s="169" t="s">
        <v>30</v>
      </c>
      <c r="G27" s="1139" t="s">
        <v>31</v>
      </c>
      <c r="H27" s="290" t="s">
        <v>32</v>
      </c>
      <c r="I27" s="1139" t="s">
        <v>6</v>
      </c>
      <c r="J27" s="897" t="s">
        <v>3846</v>
      </c>
      <c r="K27" s="801">
        <v>300000</v>
      </c>
      <c r="L27" s="801">
        <v>189000</v>
      </c>
      <c r="M27" s="801" t="s">
        <v>15661</v>
      </c>
      <c r="N27" s="1144">
        <v>210000</v>
      </c>
      <c r="O27" s="801">
        <v>20</v>
      </c>
      <c r="P27" s="1144">
        <v>210000</v>
      </c>
      <c r="Q27" s="801" t="s">
        <v>15662</v>
      </c>
      <c r="R27" s="801">
        <v>20</v>
      </c>
      <c r="S27" s="193" t="s">
        <v>15669</v>
      </c>
      <c r="T27" s="193" t="s">
        <v>15670</v>
      </c>
      <c r="U27" s="193" t="s">
        <v>15671</v>
      </c>
    </row>
    <row r="28" spans="1:21" ht="78.75">
      <c r="A28" s="870">
        <v>20</v>
      </c>
      <c r="B28" s="28"/>
      <c r="C28" s="897" t="s">
        <v>15672</v>
      </c>
      <c r="D28" s="897" t="s">
        <v>15673</v>
      </c>
      <c r="E28" s="231" t="s">
        <v>15674</v>
      </c>
      <c r="F28" s="169" t="s">
        <v>30</v>
      </c>
      <c r="G28" s="1139" t="s">
        <v>31</v>
      </c>
      <c r="H28" s="290" t="s">
        <v>41</v>
      </c>
      <c r="I28" s="1139" t="s">
        <v>6</v>
      </c>
      <c r="J28" s="897" t="s">
        <v>3350</v>
      </c>
      <c r="K28" s="801">
        <v>50000</v>
      </c>
      <c r="L28" s="801">
        <v>31500</v>
      </c>
      <c r="M28" s="801" t="s">
        <v>15661</v>
      </c>
      <c r="N28" s="1144">
        <v>35000</v>
      </c>
      <c r="O28" s="801">
        <v>20</v>
      </c>
      <c r="P28" s="1144">
        <v>35000</v>
      </c>
      <c r="Q28" s="801" t="s">
        <v>15662</v>
      </c>
      <c r="R28" s="801">
        <v>20</v>
      </c>
      <c r="S28" s="193" t="s">
        <v>15675</v>
      </c>
      <c r="T28" s="193" t="s">
        <v>15676</v>
      </c>
      <c r="U28" s="193" t="s">
        <v>15677</v>
      </c>
    </row>
    <row r="29" spans="1:21" ht="112.5">
      <c r="A29" s="870">
        <v>21</v>
      </c>
      <c r="B29" s="28"/>
      <c r="C29" s="897" t="s">
        <v>15678</v>
      </c>
      <c r="D29" s="897" t="s">
        <v>15679</v>
      </c>
      <c r="E29" s="231" t="s">
        <v>15680</v>
      </c>
      <c r="F29" s="169" t="s">
        <v>30</v>
      </c>
      <c r="G29" s="1139" t="s">
        <v>31</v>
      </c>
      <c r="H29" s="290" t="s">
        <v>32</v>
      </c>
      <c r="I29" s="1139" t="s">
        <v>6</v>
      </c>
      <c r="J29" s="897" t="s">
        <v>14117</v>
      </c>
      <c r="K29" s="801">
        <v>100000</v>
      </c>
      <c r="L29" s="801">
        <v>63000</v>
      </c>
      <c r="M29" s="801" t="s">
        <v>15661</v>
      </c>
      <c r="N29" s="1144">
        <v>70000</v>
      </c>
      <c r="O29" s="801">
        <v>20</v>
      </c>
      <c r="P29" s="1144">
        <v>70000</v>
      </c>
      <c r="Q29" s="801" t="s">
        <v>15662</v>
      </c>
      <c r="R29" s="801">
        <v>20</v>
      </c>
      <c r="S29" s="193" t="s">
        <v>15681</v>
      </c>
      <c r="T29" s="193" t="s">
        <v>15682</v>
      </c>
      <c r="U29" s="193" t="s">
        <v>15683</v>
      </c>
    </row>
    <row r="30" spans="1:21" ht="123.75">
      <c r="A30" s="870">
        <v>22</v>
      </c>
      <c r="B30" s="28"/>
      <c r="C30" s="871" t="s">
        <v>15684</v>
      </c>
      <c r="D30" s="844" t="s">
        <v>15558</v>
      </c>
      <c r="E30" s="1135" t="s">
        <v>15685</v>
      </c>
      <c r="F30" s="169" t="s">
        <v>30</v>
      </c>
      <c r="G30" s="1139" t="s">
        <v>31</v>
      </c>
      <c r="H30" s="290" t="s">
        <v>32</v>
      </c>
      <c r="I30" s="1139" t="s">
        <v>6</v>
      </c>
      <c r="J30" s="844" t="s">
        <v>14117</v>
      </c>
      <c r="K30" s="801">
        <v>200000</v>
      </c>
      <c r="L30" s="801">
        <v>126000</v>
      </c>
      <c r="M30" s="801" t="s">
        <v>15661</v>
      </c>
      <c r="N30" s="1145">
        <v>140000</v>
      </c>
      <c r="O30" s="801">
        <v>20</v>
      </c>
      <c r="P30" s="1145">
        <v>140000</v>
      </c>
      <c r="Q30" s="801" t="s">
        <v>15662</v>
      </c>
      <c r="R30" s="801">
        <v>20</v>
      </c>
      <c r="S30" s="1132" t="s">
        <v>15686</v>
      </c>
      <c r="T30" s="1132" t="s">
        <v>15687</v>
      </c>
      <c r="U30" s="1132" t="s">
        <v>15688</v>
      </c>
    </row>
    <row r="31" spans="1:21" ht="67.5">
      <c r="A31" s="870">
        <v>23</v>
      </c>
      <c r="B31" s="28"/>
      <c r="C31" s="1144" t="s">
        <v>15689</v>
      </c>
      <c r="D31" s="1144" t="s">
        <v>6343</v>
      </c>
      <c r="E31" s="1146" t="s">
        <v>15690</v>
      </c>
      <c r="F31" s="169" t="s">
        <v>30</v>
      </c>
      <c r="G31" s="1139" t="s">
        <v>31</v>
      </c>
      <c r="H31" s="290" t="s">
        <v>32</v>
      </c>
      <c r="I31" s="1139" t="s">
        <v>6</v>
      </c>
      <c r="J31" s="1144" t="s">
        <v>15691</v>
      </c>
      <c r="K31" s="801">
        <v>200000</v>
      </c>
      <c r="L31" s="801">
        <v>126000</v>
      </c>
      <c r="M31" s="801" t="s">
        <v>15661</v>
      </c>
      <c r="N31" s="1144">
        <v>140000</v>
      </c>
      <c r="O31" s="801">
        <v>20</v>
      </c>
      <c r="P31" s="1144">
        <v>140000</v>
      </c>
      <c r="Q31" s="801" t="s">
        <v>15662</v>
      </c>
      <c r="R31" s="801">
        <v>20</v>
      </c>
      <c r="S31" s="1147" t="s">
        <v>15692</v>
      </c>
      <c r="T31" s="1147" t="s">
        <v>15693</v>
      </c>
      <c r="U31" s="1147" t="s">
        <v>15694</v>
      </c>
    </row>
    <row r="32" spans="1:21" ht="90">
      <c r="A32" s="870">
        <v>24</v>
      </c>
      <c r="B32" s="28"/>
      <c r="C32" s="897" t="s">
        <v>15695</v>
      </c>
      <c r="D32" s="897" t="s">
        <v>7952</v>
      </c>
      <c r="E32" s="231" t="s">
        <v>15696</v>
      </c>
      <c r="F32" s="169" t="s">
        <v>30</v>
      </c>
      <c r="G32" s="1139" t="s">
        <v>31</v>
      </c>
      <c r="H32" s="290" t="s">
        <v>32</v>
      </c>
      <c r="I32" s="1139" t="s">
        <v>6</v>
      </c>
      <c r="J32" s="897" t="s">
        <v>13985</v>
      </c>
      <c r="K32" s="801">
        <v>200000</v>
      </c>
      <c r="L32" s="801">
        <v>126000</v>
      </c>
      <c r="M32" s="801" t="s">
        <v>15661</v>
      </c>
      <c r="N32" s="1144">
        <v>140000</v>
      </c>
      <c r="O32" s="801">
        <v>20</v>
      </c>
      <c r="P32" s="1144">
        <v>140000</v>
      </c>
      <c r="Q32" s="801" t="s">
        <v>15662</v>
      </c>
      <c r="R32" s="801">
        <v>20</v>
      </c>
      <c r="S32" s="193" t="s">
        <v>15697</v>
      </c>
      <c r="T32" s="193" t="s">
        <v>15698</v>
      </c>
      <c r="U32" s="193" t="s">
        <v>15699</v>
      </c>
    </row>
    <row r="33" spans="1:21" ht="123.75">
      <c r="A33" s="870">
        <v>25</v>
      </c>
      <c r="B33" s="28"/>
      <c r="C33" s="897" t="s">
        <v>15700</v>
      </c>
      <c r="D33" s="897" t="s">
        <v>15701</v>
      </c>
      <c r="E33" s="231" t="s">
        <v>15702</v>
      </c>
      <c r="F33" s="169" t="s">
        <v>30</v>
      </c>
      <c r="G33" s="1139" t="s">
        <v>31</v>
      </c>
      <c r="H33" s="290" t="s">
        <v>32</v>
      </c>
      <c r="I33" s="1139" t="s">
        <v>6</v>
      </c>
      <c r="J33" s="897" t="s">
        <v>15703</v>
      </c>
      <c r="K33" s="801">
        <v>300000</v>
      </c>
      <c r="L33" s="801">
        <v>189000</v>
      </c>
      <c r="M33" s="801" t="s">
        <v>15661</v>
      </c>
      <c r="N33" s="1144">
        <v>210000</v>
      </c>
      <c r="O33" s="801">
        <v>20</v>
      </c>
      <c r="P33" s="1144">
        <v>210000</v>
      </c>
      <c r="Q33" s="801" t="s">
        <v>15662</v>
      </c>
      <c r="R33" s="801">
        <v>20</v>
      </c>
      <c r="S33" s="193" t="s">
        <v>15704</v>
      </c>
      <c r="T33" s="193" t="s">
        <v>15705</v>
      </c>
      <c r="U33" s="193" t="s">
        <v>15706</v>
      </c>
    </row>
    <row r="34" spans="1:21" ht="90">
      <c r="A34" s="870">
        <v>26</v>
      </c>
      <c r="B34" s="28"/>
      <c r="C34" s="897" t="s">
        <v>15707</v>
      </c>
      <c r="D34" s="897" t="s">
        <v>15708</v>
      </c>
      <c r="E34" s="231" t="s">
        <v>15709</v>
      </c>
      <c r="F34" s="169" t="s">
        <v>30</v>
      </c>
      <c r="G34" s="1139" t="s">
        <v>31</v>
      </c>
      <c r="H34" s="290" t="s">
        <v>32</v>
      </c>
      <c r="I34" s="1139" t="s">
        <v>6</v>
      </c>
      <c r="J34" s="897" t="s">
        <v>3350</v>
      </c>
      <c r="K34" s="801">
        <v>200000</v>
      </c>
      <c r="L34" s="801">
        <v>126000</v>
      </c>
      <c r="M34" s="801" t="s">
        <v>15661</v>
      </c>
      <c r="N34" s="1144">
        <v>140000</v>
      </c>
      <c r="O34" s="801">
        <v>20</v>
      </c>
      <c r="P34" s="1144">
        <v>140000</v>
      </c>
      <c r="Q34" s="801" t="s">
        <v>15662</v>
      </c>
      <c r="R34" s="801">
        <v>20</v>
      </c>
      <c r="S34" s="193" t="s">
        <v>15710</v>
      </c>
      <c r="T34" s="193" t="s">
        <v>15711</v>
      </c>
      <c r="U34" s="193" t="s">
        <v>15712</v>
      </c>
    </row>
    <row r="35" spans="1:21" ht="90">
      <c r="A35" s="870">
        <v>27</v>
      </c>
      <c r="B35" s="28"/>
      <c r="C35" s="897" t="s">
        <v>15713</v>
      </c>
      <c r="D35" s="897" t="s">
        <v>4713</v>
      </c>
      <c r="E35" s="231" t="s">
        <v>15709</v>
      </c>
      <c r="F35" s="169" t="s">
        <v>30</v>
      </c>
      <c r="G35" s="1139" t="s">
        <v>31</v>
      </c>
      <c r="H35" s="290" t="s">
        <v>32</v>
      </c>
      <c r="I35" s="1139" t="s">
        <v>6</v>
      </c>
      <c r="J35" s="897" t="s">
        <v>3350</v>
      </c>
      <c r="K35" s="801">
        <v>200000</v>
      </c>
      <c r="L35" s="801">
        <v>126000</v>
      </c>
      <c r="M35" s="801" t="s">
        <v>15661</v>
      </c>
      <c r="N35" s="1144">
        <v>140000</v>
      </c>
      <c r="O35" s="801">
        <v>20</v>
      </c>
      <c r="P35" s="1144">
        <v>140000</v>
      </c>
      <c r="Q35" s="801" t="s">
        <v>15662</v>
      </c>
      <c r="R35" s="801">
        <v>20</v>
      </c>
      <c r="S35" s="193" t="s">
        <v>15714</v>
      </c>
      <c r="T35" s="193" t="s">
        <v>15715</v>
      </c>
      <c r="U35" s="193" t="s">
        <v>15716</v>
      </c>
    </row>
    <row r="36" spans="1:21" ht="90">
      <c r="A36" s="870">
        <v>28</v>
      </c>
      <c r="B36" s="28"/>
      <c r="C36" s="897" t="s">
        <v>4828</v>
      </c>
      <c r="D36" s="897" t="s">
        <v>3377</v>
      </c>
      <c r="E36" s="231" t="s">
        <v>15717</v>
      </c>
      <c r="F36" s="169" t="s">
        <v>30</v>
      </c>
      <c r="G36" s="1139" t="s">
        <v>31</v>
      </c>
      <c r="H36" s="290" t="s">
        <v>32</v>
      </c>
      <c r="I36" s="1139" t="s">
        <v>6</v>
      </c>
      <c r="J36" s="897" t="s">
        <v>3424</v>
      </c>
      <c r="K36" s="801">
        <v>50000</v>
      </c>
      <c r="L36" s="801">
        <v>31500</v>
      </c>
      <c r="M36" s="801" t="s">
        <v>15661</v>
      </c>
      <c r="N36" s="1144">
        <v>35000</v>
      </c>
      <c r="O36" s="801">
        <v>20</v>
      </c>
      <c r="P36" s="1144">
        <v>35000</v>
      </c>
      <c r="Q36" s="801" t="s">
        <v>15662</v>
      </c>
      <c r="R36" s="801">
        <v>20</v>
      </c>
      <c r="S36" s="193" t="s">
        <v>15718</v>
      </c>
      <c r="T36" s="193" t="s">
        <v>15719</v>
      </c>
      <c r="U36" s="193" t="s">
        <v>15720</v>
      </c>
    </row>
    <row r="37" spans="1:21" ht="90">
      <c r="A37" s="870">
        <v>29</v>
      </c>
      <c r="B37" s="801"/>
      <c r="C37" s="897" t="s">
        <v>10662</v>
      </c>
      <c r="D37" s="897" t="s">
        <v>15721</v>
      </c>
      <c r="E37" s="231"/>
      <c r="F37" s="169" t="s">
        <v>30</v>
      </c>
      <c r="G37" s="869" t="s">
        <v>31</v>
      </c>
      <c r="H37" s="869" t="s">
        <v>32</v>
      </c>
      <c r="I37" s="869" t="s">
        <v>6</v>
      </c>
      <c r="J37" s="872" t="s">
        <v>9183</v>
      </c>
      <c r="K37" s="801">
        <v>300000</v>
      </c>
      <c r="L37" s="801">
        <v>189000</v>
      </c>
      <c r="M37" s="801" t="s">
        <v>15661</v>
      </c>
      <c r="N37" s="1144">
        <v>210000</v>
      </c>
      <c r="O37" s="801">
        <v>20</v>
      </c>
      <c r="P37" s="1144">
        <v>210000</v>
      </c>
      <c r="Q37" s="801" t="s">
        <v>15662</v>
      </c>
      <c r="R37" s="801">
        <v>20</v>
      </c>
      <c r="S37" s="1132" t="s">
        <v>15722</v>
      </c>
      <c r="T37" s="193" t="s">
        <v>15723</v>
      </c>
      <c r="U37" s="193" t="s">
        <v>15724</v>
      </c>
    </row>
    <row r="38" spans="1:21" ht="63.75">
      <c r="A38" s="870">
        <v>30</v>
      </c>
      <c r="B38" s="28"/>
      <c r="C38" s="897" t="s">
        <v>15725</v>
      </c>
      <c r="D38" s="897" t="s">
        <v>6895</v>
      </c>
      <c r="E38" s="896" t="s">
        <v>15726</v>
      </c>
      <c r="F38" s="28" t="s">
        <v>30</v>
      </c>
      <c r="G38" s="872" t="s">
        <v>31</v>
      </c>
      <c r="H38" s="872" t="s">
        <v>32</v>
      </c>
      <c r="I38" s="872" t="s">
        <v>6</v>
      </c>
      <c r="J38" s="897" t="s">
        <v>15727</v>
      </c>
      <c r="K38" s="28">
        <v>200000</v>
      </c>
      <c r="L38" s="28">
        <v>126000</v>
      </c>
      <c r="M38" s="28" t="s">
        <v>15728</v>
      </c>
      <c r="N38" s="28">
        <v>140000</v>
      </c>
      <c r="O38" s="28">
        <v>20</v>
      </c>
      <c r="P38" s="28">
        <v>140000</v>
      </c>
      <c r="Q38" s="1134" t="s">
        <v>15729</v>
      </c>
      <c r="R38" s="28">
        <v>20</v>
      </c>
      <c r="S38" s="193" t="s">
        <v>15730</v>
      </c>
      <c r="T38" s="193" t="s">
        <v>15731</v>
      </c>
      <c r="U38" s="478" t="s">
        <v>15732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18"/>
  <sheetViews>
    <sheetView topLeftCell="A18" workbookViewId="0">
      <selection activeCell="A19" sqref="A19:XFD36"/>
    </sheetView>
  </sheetViews>
  <sheetFormatPr defaultRowHeight="15"/>
  <sheetData>
    <row r="1" spans="1:21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390"/>
      <c r="T1" s="390"/>
      <c r="U1" s="1140"/>
    </row>
    <row r="2" spans="1:21" ht="18.75">
      <c r="A2" s="1001" t="s">
        <v>15084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390"/>
      <c r="T2" s="390"/>
      <c r="U2" s="1140"/>
    </row>
    <row r="3" spans="1:21" ht="18.75">
      <c r="A3" s="1001" t="s">
        <v>15085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390"/>
      <c r="T3" s="390"/>
      <c r="U3" s="1140"/>
    </row>
    <row r="4" spans="1:21" ht="18.75">
      <c r="A4" s="1001" t="s">
        <v>15086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390"/>
      <c r="T4" s="390"/>
      <c r="U4" s="1140"/>
    </row>
    <row r="5" spans="1:21" ht="18.75">
      <c r="A5" s="1055" t="s">
        <v>15556</v>
      </c>
      <c r="B5" s="1055"/>
      <c r="C5" s="1055"/>
      <c r="D5" s="1055"/>
      <c r="E5" s="1055"/>
      <c r="F5" s="1055"/>
      <c r="G5" s="1055"/>
      <c r="H5" s="308"/>
      <c r="I5" s="308"/>
      <c r="J5" s="1141"/>
      <c r="K5" s="1114"/>
      <c r="L5" s="1115"/>
      <c r="M5" s="209" t="s">
        <v>1690</v>
      </c>
      <c r="N5" s="352"/>
      <c r="O5" s="836"/>
      <c r="P5" s="837"/>
      <c r="Q5" s="1142"/>
      <c r="R5" s="246" t="s">
        <v>3318</v>
      </c>
      <c r="S5" s="390"/>
      <c r="T5" s="390"/>
      <c r="U5" s="1140"/>
    </row>
    <row r="6" spans="1:21" ht="15.75">
      <c r="A6" s="839"/>
      <c r="B6" s="211"/>
      <c r="C6" s="211"/>
      <c r="D6" s="211"/>
      <c r="E6" s="216"/>
      <c r="F6" s="71"/>
      <c r="G6" s="279"/>
      <c r="H6" s="1118" t="s">
        <v>15328</v>
      </c>
      <c r="I6" s="1118"/>
      <c r="J6" s="1118"/>
      <c r="K6" s="1119"/>
      <c r="L6" s="1119"/>
      <c r="M6" s="215"/>
      <c r="N6" s="353"/>
      <c r="O6" s="840"/>
      <c r="P6" s="840"/>
      <c r="Q6" s="1067" t="s">
        <v>3319</v>
      </c>
      <c r="R6" s="1067"/>
      <c r="S6" s="390"/>
      <c r="T6" s="390"/>
      <c r="U6" s="1140"/>
    </row>
    <row r="7" spans="1:21" ht="15.75">
      <c r="A7" s="1056" t="s">
        <v>3306</v>
      </c>
      <c r="B7" s="1056"/>
      <c r="C7" s="1056"/>
      <c r="D7" s="211"/>
      <c r="E7" s="216"/>
      <c r="F7" s="71"/>
      <c r="G7" s="279"/>
      <c r="H7" s="279"/>
      <c r="I7" s="279"/>
      <c r="J7" s="212"/>
      <c r="K7" s="1119"/>
      <c r="L7" s="1119"/>
      <c r="M7" s="215"/>
      <c r="N7" s="353"/>
      <c r="O7" s="840"/>
      <c r="P7" s="1066" t="s">
        <v>3320</v>
      </c>
      <c r="Q7" s="1066"/>
      <c r="R7" s="1066"/>
      <c r="S7" s="390"/>
      <c r="T7" s="390"/>
      <c r="U7" s="1140"/>
    </row>
    <row r="8" spans="1:21" ht="60">
      <c r="A8" s="460" t="s">
        <v>1984</v>
      </c>
      <c r="B8" s="156" t="s">
        <v>1985</v>
      </c>
      <c r="C8" s="156" t="s">
        <v>1986</v>
      </c>
      <c r="D8" s="156" t="s">
        <v>1987</v>
      </c>
      <c r="E8" s="156" t="s">
        <v>1988</v>
      </c>
      <c r="F8" s="156" t="s">
        <v>9</v>
      </c>
      <c r="G8" s="156" t="s">
        <v>1989</v>
      </c>
      <c r="H8" s="156" t="s">
        <v>1990</v>
      </c>
      <c r="I8" s="156" t="s">
        <v>1991</v>
      </c>
      <c r="J8" s="156" t="s">
        <v>1992</v>
      </c>
      <c r="K8" s="484" t="s">
        <v>1993</v>
      </c>
      <c r="L8" s="1121" t="s">
        <v>15329</v>
      </c>
      <c r="M8" s="156" t="s">
        <v>1995</v>
      </c>
      <c r="N8" s="156" t="s">
        <v>1996</v>
      </c>
      <c r="O8" s="156" t="s">
        <v>1997</v>
      </c>
      <c r="P8" s="156" t="s">
        <v>1996</v>
      </c>
      <c r="Q8" s="156" t="s">
        <v>1995</v>
      </c>
      <c r="R8" s="156" t="s">
        <v>1997</v>
      </c>
      <c r="S8" s="484" t="s">
        <v>6811</v>
      </c>
      <c r="T8" s="484" t="s">
        <v>6812</v>
      </c>
      <c r="U8" s="481" t="s">
        <v>8870</v>
      </c>
    </row>
    <row r="9" spans="1:21" ht="78.75">
      <c r="A9" s="870">
        <v>1</v>
      </c>
      <c r="B9" s="28"/>
      <c r="C9" s="872" t="s">
        <v>13645</v>
      </c>
      <c r="D9" s="872" t="s">
        <v>15733</v>
      </c>
      <c r="E9" s="295" t="s">
        <v>13647</v>
      </c>
      <c r="F9" s="872" t="s">
        <v>30</v>
      </c>
      <c r="G9" s="290" t="s">
        <v>8783</v>
      </c>
      <c r="H9" s="869" t="s">
        <v>32</v>
      </c>
      <c r="I9" s="1139" t="s">
        <v>6</v>
      </c>
      <c r="J9" s="872" t="s">
        <v>15734</v>
      </c>
      <c r="K9" s="28">
        <v>0</v>
      </c>
      <c r="L9" s="28">
        <v>54000</v>
      </c>
      <c r="M9" s="28" t="s">
        <v>15735</v>
      </c>
      <c r="N9" s="28">
        <v>60000</v>
      </c>
      <c r="O9" s="28">
        <v>20</v>
      </c>
      <c r="P9" s="28">
        <v>60000</v>
      </c>
      <c r="Q9" s="28" t="s">
        <v>15640</v>
      </c>
      <c r="R9" s="28">
        <v>20</v>
      </c>
      <c r="S9" s="1148" t="s">
        <v>13649</v>
      </c>
      <c r="T9" s="1148" t="s">
        <v>13650</v>
      </c>
      <c r="U9" s="1148" t="s">
        <v>13651</v>
      </c>
    </row>
    <row r="10" spans="1:21" ht="45">
      <c r="A10" s="870">
        <v>2</v>
      </c>
      <c r="B10" s="28"/>
      <c r="C10" s="897" t="s">
        <v>15176</v>
      </c>
      <c r="D10" s="897" t="s">
        <v>15177</v>
      </c>
      <c r="E10" s="243" t="s">
        <v>15178</v>
      </c>
      <c r="F10" s="872" t="s">
        <v>30</v>
      </c>
      <c r="G10" s="869" t="s">
        <v>15736</v>
      </c>
      <c r="H10" s="869" t="s">
        <v>32</v>
      </c>
      <c r="I10" s="1139" t="s">
        <v>6</v>
      </c>
      <c r="J10" s="897" t="s">
        <v>15179</v>
      </c>
      <c r="K10" s="801">
        <v>0</v>
      </c>
      <c r="L10" s="801">
        <v>94500</v>
      </c>
      <c r="M10" s="801" t="s">
        <v>15737</v>
      </c>
      <c r="N10" s="1149">
        <v>105000</v>
      </c>
      <c r="O10" s="801">
        <v>20</v>
      </c>
      <c r="P10" s="1149">
        <v>105000</v>
      </c>
      <c r="Q10" s="801" t="s">
        <v>15662</v>
      </c>
      <c r="R10" s="801">
        <v>20</v>
      </c>
      <c r="S10" s="193" t="s">
        <v>15180</v>
      </c>
      <c r="T10" s="193" t="s">
        <v>15181</v>
      </c>
      <c r="U10" s="193" t="s">
        <v>15182</v>
      </c>
    </row>
    <row r="11" spans="1:21" ht="30">
      <c r="A11" s="870">
        <v>3</v>
      </c>
      <c r="B11" s="28"/>
      <c r="C11" s="897" t="s">
        <v>15738</v>
      </c>
      <c r="D11" s="897" t="s">
        <v>12802</v>
      </c>
      <c r="E11" s="243"/>
      <c r="F11" s="872" t="s">
        <v>30</v>
      </c>
      <c r="G11" s="869" t="s">
        <v>15736</v>
      </c>
      <c r="H11" s="869" t="s">
        <v>32</v>
      </c>
      <c r="I11" s="1139" t="s">
        <v>6</v>
      </c>
      <c r="J11" s="897" t="s">
        <v>15119</v>
      </c>
      <c r="K11" s="801">
        <v>0</v>
      </c>
      <c r="L11" s="801">
        <v>97200</v>
      </c>
      <c r="M11" s="801" t="s">
        <v>15737</v>
      </c>
      <c r="N11" s="1149">
        <v>108000</v>
      </c>
      <c r="O11" s="801">
        <v>20</v>
      </c>
      <c r="P11" s="1149">
        <v>108000</v>
      </c>
      <c r="Q11" s="801" t="s">
        <v>15662</v>
      </c>
      <c r="R11" s="801">
        <v>20</v>
      </c>
      <c r="S11" s="193" t="s">
        <v>15120</v>
      </c>
      <c r="T11" s="193" t="s">
        <v>15121</v>
      </c>
      <c r="U11" s="193" t="s">
        <v>15122</v>
      </c>
    </row>
    <row r="12" spans="1:21" ht="30">
      <c r="A12" s="870">
        <v>4</v>
      </c>
      <c r="B12" s="28"/>
      <c r="C12" s="1144" t="s">
        <v>6045</v>
      </c>
      <c r="D12" s="1144" t="s">
        <v>10292</v>
      </c>
      <c r="E12" s="1150"/>
      <c r="F12" s="872" t="s">
        <v>30</v>
      </c>
      <c r="G12" s="869" t="s">
        <v>15736</v>
      </c>
      <c r="H12" s="869" t="s">
        <v>32</v>
      </c>
      <c r="I12" s="1139" t="s">
        <v>6</v>
      </c>
      <c r="J12" s="1144" t="s">
        <v>15119</v>
      </c>
      <c r="K12" s="801">
        <v>0</v>
      </c>
      <c r="L12" s="801">
        <v>48600</v>
      </c>
      <c r="M12" s="801" t="s">
        <v>15737</v>
      </c>
      <c r="N12" s="1149">
        <v>54000</v>
      </c>
      <c r="O12" s="801">
        <v>20</v>
      </c>
      <c r="P12" s="1149">
        <v>54000</v>
      </c>
      <c r="Q12" s="801" t="s">
        <v>15662</v>
      </c>
      <c r="R12" s="801">
        <v>20</v>
      </c>
      <c r="S12" s="1147" t="s">
        <v>15125</v>
      </c>
      <c r="T12" s="1147" t="s">
        <v>15739</v>
      </c>
      <c r="U12" s="1147" t="s">
        <v>15127</v>
      </c>
    </row>
    <row r="13" spans="1:21" ht="102">
      <c r="A13" s="870">
        <v>5</v>
      </c>
      <c r="B13" s="28"/>
      <c r="C13" s="897" t="s">
        <v>15644</v>
      </c>
      <c r="D13" s="897" t="s">
        <v>15645</v>
      </c>
      <c r="E13" s="896" t="s">
        <v>15646</v>
      </c>
      <c r="F13" s="169" t="s">
        <v>30</v>
      </c>
      <c r="G13" s="869" t="s">
        <v>15740</v>
      </c>
      <c r="H13" s="869" t="s">
        <v>32</v>
      </c>
      <c r="I13" s="1139" t="s">
        <v>6</v>
      </c>
      <c r="J13" s="897" t="s">
        <v>4269</v>
      </c>
      <c r="K13" s="28">
        <v>0</v>
      </c>
      <c r="L13" s="28">
        <v>54000</v>
      </c>
      <c r="M13" s="28" t="s">
        <v>15741</v>
      </c>
      <c r="N13" s="897">
        <v>60000</v>
      </c>
      <c r="O13" s="28">
        <v>20</v>
      </c>
      <c r="P13" s="897">
        <v>60000</v>
      </c>
      <c r="Q13" s="28" t="s">
        <v>15742</v>
      </c>
      <c r="R13" s="28">
        <v>20</v>
      </c>
      <c r="S13" s="193" t="s">
        <v>15647</v>
      </c>
      <c r="T13" s="193" t="s">
        <v>15648</v>
      </c>
      <c r="U13" s="193" t="s">
        <v>15649</v>
      </c>
    </row>
    <row r="14" spans="1:21" ht="178.5">
      <c r="A14" s="870">
        <v>6</v>
      </c>
      <c r="B14" s="28"/>
      <c r="C14" s="897" t="s">
        <v>15296</v>
      </c>
      <c r="D14" s="897" t="s">
        <v>15743</v>
      </c>
      <c r="E14" s="383" t="s">
        <v>15744</v>
      </c>
      <c r="F14" s="169" t="s">
        <v>30</v>
      </c>
      <c r="G14" s="1139" t="s">
        <v>8783</v>
      </c>
      <c r="H14" s="869" t="s">
        <v>32</v>
      </c>
      <c r="I14" s="1139" t="s">
        <v>6</v>
      </c>
      <c r="J14" s="897" t="s">
        <v>5050</v>
      </c>
      <c r="K14" s="28">
        <v>0</v>
      </c>
      <c r="L14" s="28">
        <v>108000</v>
      </c>
      <c r="M14" s="28" t="s">
        <v>15741</v>
      </c>
      <c r="N14" s="897">
        <v>120000</v>
      </c>
      <c r="O14" s="28">
        <v>20</v>
      </c>
      <c r="P14" s="897">
        <v>120000</v>
      </c>
      <c r="Q14" s="28" t="s">
        <v>15742</v>
      </c>
      <c r="R14" s="28">
        <v>20</v>
      </c>
      <c r="S14" s="193" t="s">
        <v>15299</v>
      </c>
      <c r="T14" s="193" t="s">
        <v>15300</v>
      </c>
      <c r="U14" s="193" t="s">
        <v>15301</v>
      </c>
    </row>
    <row r="15" spans="1:21" ht="51">
      <c r="A15" s="870">
        <v>7</v>
      </c>
      <c r="B15" s="28"/>
      <c r="C15" s="897" t="s">
        <v>15151</v>
      </c>
      <c r="D15" s="897" t="s">
        <v>3653</v>
      </c>
      <c r="E15" s="383" t="s">
        <v>15152</v>
      </c>
      <c r="F15" s="169" t="s">
        <v>30</v>
      </c>
      <c r="G15" s="869" t="s">
        <v>15740</v>
      </c>
      <c r="H15" s="869" t="s">
        <v>32</v>
      </c>
      <c r="I15" s="1139" t="s">
        <v>6</v>
      </c>
      <c r="J15" s="897" t="s">
        <v>5050</v>
      </c>
      <c r="K15" s="28">
        <v>0</v>
      </c>
      <c r="L15" s="28">
        <v>54000</v>
      </c>
      <c r="M15" s="28" t="s">
        <v>15741</v>
      </c>
      <c r="N15" s="897">
        <v>60000</v>
      </c>
      <c r="O15" s="28">
        <v>20</v>
      </c>
      <c r="P15" s="897">
        <v>60000</v>
      </c>
      <c r="Q15" s="28" t="s">
        <v>15742</v>
      </c>
      <c r="R15" s="28">
        <v>20</v>
      </c>
      <c r="S15" s="193" t="s">
        <v>15153</v>
      </c>
      <c r="T15" s="193" t="s">
        <v>15154</v>
      </c>
      <c r="U15" s="193" t="s">
        <v>15155</v>
      </c>
    </row>
    <row r="16" spans="1:21" ht="90">
      <c r="A16" s="870">
        <v>8</v>
      </c>
      <c r="B16" s="28"/>
      <c r="C16" s="897" t="s">
        <v>12469</v>
      </c>
      <c r="D16" s="897" t="s">
        <v>15745</v>
      </c>
      <c r="E16" s="897" t="s">
        <v>15746</v>
      </c>
      <c r="F16" s="74" t="s">
        <v>30</v>
      </c>
      <c r="G16" s="1139" t="s">
        <v>31</v>
      </c>
      <c r="H16" s="1139" t="s">
        <v>32</v>
      </c>
      <c r="I16" s="1139" t="s">
        <v>6</v>
      </c>
      <c r="J16" s="897" t="s">
        <v>9183</v>
      </c>
      <c r="K16" s="28">
        <v>0</v>
      </c>
      <c r="L16" s="28">
        <v>54000</v>
      </c>
      <c r="M16" s="28" t="s">
        <v>15747</v>
      </c>
      <c r="N16" s="28">
        <v>60000</v>
      </c>
      <c r="O16" s="28">
        <v>20</v>
      </c>
      <c r="P16" s="28">
        <v>60000</v>
      </c>
      <c r="Q16" s="28" t="s">
        <v>15747</v>
      </c>
      <c r="R16" s="28">
        <v>20</v>
      </c>
      <c r="S16" s="193" t="s">
        <v>15244</v>
      </c>
      <c r="T16" s="193" t="s">
        <v>15748</v>
      </c>
      <c r="U16" s="193" t="s">
        <v>15246</v>
      </c>
    </row>
    <row r="17" spans="1:21" ht="76.5">
      <c r="A17" s="870">
        <v>9</v>
      </c>
      <c r="B17" s="28"/>
      <c r="C17" s="396" t="s">
        <v>15749</v>
      </c>
      <c r="D17" s="871" t="s">
        <v>15750</v>
      </c>
      <c r="E17" s="896" t="s">
        <v>15751</v>
      </c>
      <c r="F17" s="28" t="s">
        <v>30</v>
      </c>
      <c r="G17" s="872" t="s">
        <v>31</v>
      </c>
      <c r="H17" s="872" t="s">
        <v>32</v>
      </c>
      <c r="I17" s="872" t="s">
        <v>6</v>
      </c>
      <c r="J17" s="871" t="s">
        <v>14747</v>
      </c>
      <c r="K17" s="28">
        <v>0</v>
      </c>
      <c r="L17" s="28">
        <v>81000</v>
      </c>
      <c r="M17" s="1134" t="s">
        <v>15752</v>
      </c>
      <c r="N17" s="871">
        <v>90000</v>
      </c>
      <c r="O17" s="28">
        <v>20</v>
      </c>
      <c r="P17" s="871">
        <v>90000</v>
      </c>
      <c r="Q17" s="1134" t="s">
        <v>15753</v>
      </c>
      <c r="R17" s="28">
        <v>20</v>
      </c>
      <c r="S17" s="785" t="s">
        <v>15754</v>
      </c>
      <c r="T17" s="785" t="s">
        <v>15634</v>
      </c>
      <c r="U17" s="785" t="s">
        <v>15755</v>
      </c>
    </row>
    <row r="18" spans="1:21" ht="76.5">
      <c r="A18" s="870">
        <v>10</v>
      </c>
      <c r="B18" s="28"/>
      <c r="C18" s="897" t="s">
        <v>15756</v>
      </c>
      <c r="D18" s="897" t="s">
        <v>12705</v>
      </c>
      <c r="E18" s="896" t="s">
        <v>15751</v>
      </c>
      <c r="F18" s="28" t="s">
        <v>30</v>
      </c>
      <c r="G18" s="872" t="s">
        <v>31</v>
      </c>
      <c r="H18" s="872" t="s">
        <v>32</v>
      </c>
      <c r="I18" s="872" t="s">
        <v>6</v>
      </c>
      <c r="J18" s="897" t="s">
        <v>14747</v>
      </c>
      <c r="K18" s="28">
        <v>0</v>
      </c>
      <c r="L18" s="28">
        <v>54000</v>
      </c>
      <c r="M18" s="1134" t="s">
        <v>15752</v>
      </c>
      <c r="N18" s="897">
        <v>60000</v>
      </c>
      <c r="O18" s="28">
        <v>20</v>
      </c>
      <c r="P18" s="897">
        <v>60000</v>
      </c>
      <c r="Q18" s="1134" t="s">
        <v>15753</v>
      </c>
      <c r="R18" s="28">
        <v>20</v>
      </c>
      <c r="S18" s="193" t="s">
        <v>15622</v>
      </c>
      <c r="T18" s="193" t="s">
        <v>15623</v>
      </c>
      <c r="U18" s="478" t="s">
        <v>15757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40"/>
  <sheetViews>
    <sheetView tabSelected="1" topLeftCell="A37" workbookViewId="0">
      <selection activeCell="A37" sqref="A37:A40"/>
    </sheetView>
  </sheetViews>
  <sheetFormatPr defaultRowHeight="15"/>
  <sheetData>
    <row r="1" spans="1:21" ht="18.75">
      <c r="A1" s="1001" t="s">
        <v>0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390"/>
      <c r="T1" s="390"/>
      <c r="U1" s="835"/>
    </row>
    <row r="2" spans="1:21" ht="18.75">
      <c r="A2" s="1001" t="s">
        <v>15084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390"/>
      <c r="T2" s="390"/>
      <c r="U2" s="835"/>
    </row>
    <row r="3" spans="1:21" ht="18.75">
      <c r="A3" s="1001" t="s">
        <v>15085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390"/>
      <c r="T3" s="390"/>
      <c r="U3" s="835"/>
    </row>
    <row r="4" spans="1:21" ht="18.75">
      <c r="A4" s="1001" t="s">
        <v>15086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390"/>
      <c r="T4" s="390"/>
      <c r="U4" s="835"/>
    </row>
    <row r="5" spans="1:21" ht="18">
      <c r="A5" s="1055" t="s">
        <v>15556</v>
      </c>
      <c r="B5" s="1055"/>
      <c r="C5" s="1055"/>
      <c r="D5" s="1055"/>
      <c r="E5" s="1055"/>
      <c r="F5" s="1055"/>
      <c r="G5" s="1055"/>
      <c r="H5" s="308"/>
      <c r="I5" s="308"/>
      <c r="J5" s="1151"/>
      <c r="K5" s="1152"/>
      <c r="L5" s="1152"/>
      <c r="M5" s="392"/>
      <c r="N5" s="352"/>
      <c r="O5" s="1153"/>
      <c r="P5" s="837"/>
      <c r="Q5" s="1116"/>
      <c r="R5" s="246" t="s">
        <v>3318</v>
      </c>
      <c r="S5" s="390"/>
      <c r="T5" s="390"/>
      <c r="U5" s="835"/>
    </row>
    <row r="6" spans="1:21" ht="15.75">
      <c r="A6" s="839"/>
      <c r="B6" s="211"/>
      <c r="C6" s="211"/>
      <c r="D6" s="211"/>
      <c r="E6" s="216"/>
      <c r="F6" s="279"/>
      <c r="G6" s="279"/>
      <c r="H6" s="279"/>
      <c r="I6" s="279"/>
      <c r="J6" s="216"/>
      <c r="K6" s="1154"/>
      <c r="L6" s="1154"/>
      <c r="M6" s="1095" t="s">
        <v>10748</v>
      </c>
      <c r="N6" s="1095"/>
      <c r="O6" s="1155"/>
      <c r="P6" s="840"/>
      <c r="Q6" s="1058" t="s">
        <v>6443</v>
      </c>
      <c r="R6" s="1058"/>
      <c r="S6" s="390"/>
      <c r="T6" s="390"/>
      <c r="U6" s="835"/>
    </row>
    <row r="7" spans="1:21" ht="15.75">
      <c r="A7" s="1056" t="s">
        <v>3306</v>
      </c>
      <c r="B7" s="1056"/>
      <c r="C7" s="1056"/>
      <c r="D7" s="211"/>
      <c r="E7" s="216"/>
      <c r="F7" s="279"/>
      <c r="G7" s="279"/>
      <c r="H7" s="279"/>
      <c r="I7" s="279"/>
      <c r="J7" s="216"/>
      <c r="K7" s="1154"/>
      <c r="L7" s="1154"/>
      <c r="M7" s="394"/>
      <c r="N7" s="353"/>
      <c r="O7" s="1155"/>
      <c r="P7" s="1066" t="s">
        <v>3320</v>
      </c>
      <c r="Q7" s="1066"/>
      <c r="R7" s="1066"/>
      <c r="S7" s="390"/>
      <c r="T7" s="390"/>
      <c r="U7" s="835"/>
    </row>
    <row r="8" spans="1:21" ht="60">
      <c r="A8" s="872" t="s">
        <v>1984</v>
      </c>
      <c r="B8" s="872" t="s">
        <v>1985</v>
      </c>
      <c r="C8" s="156" t="s">
        <v>1986</v>
      </c>
      <c r="D8" s="872" t="s">
        <v>1987</v>
      </c>
      <c r="E8" s="156" t="s">
        <v>1988</v>
      </c>
      <c r="F8" s="156" t="s">
        <v>9</v>
      </c>
      <c r="G8" s="872" t="s">
        <v>1989</v>
      </c>
      <c r="H8" s="156" t="s">
        <v>1990</v>
      </c>
      <c r="I8" s="872" t="s">
        <v>1991</v>
      </c>
      <c r="J8" s="872" t="s">
        <v>2988</v>
      </c>
      <c r="K8" s="872" t="s">
        <v>2989</v>
      </c>
      <c r="L8" s="872" t="s">
        <v>2990</v>
      </c>
      <c r="M8" s="872" t="s">
        <v>2991</v>
      </c>
      <c r="N8" s="872" t="s">
        <v>2992</v>
      </c>
      <c r="O8" s="872" t="s">
        <v>2993</v>
      </c>
      <c r="P8" s="460" t="s">
        <v>1996</v>
      </c>
      <c r="Q8" s="872" t="s">
        <v>1995</v>
      </c>
      <c r="R8" s="872" t="s">
        <v>1997</v>
      </c>
      <c r="S8" s="484" t="s">
        <v>6811</v>
      </c>
      <c r="T8" s="847" t="s">
        <v>13988</v>
      </c>
      <c r="U8" s="847" t="s">
        <v>8870</v>
      </c>
    </row>
    <row r="9" spans="1:21" ht="67.5">
      <c r="A9" s="870">
        <v>1</v>
      </c>
      <c r="B9" s="28"/>
      <c r="C9" s="844" t="s">
        <v>13829</v>
      </c>
      <c r="D9" s="844" t="s">
        <v>4713</v>
      </c>
      <c r="E9" s="1135" t="s">
        <v>13830</v>
      </c>
      <c r="F9" s="844" t="s">
        <v>30</v>
      </c>
      <c r="G9" s="788" t="s">
        <v>31</v>
      </c>
      <c r="H9" s="788" t="s">
        <v>32</v>
      </c>
      <c r="I9" s="788" t="s">
        <v>6</v>
      </c>
      <c r="J9" s="1135" t="s">
        <v>13826</v>
      </c>
      <c r="K9" s="1135" t="s">
        <v>15758</v>
      </c>
      <c r="L9" s="788" t="s">
        <v>1770</v>
      </c>
      <c r="M9" s="788" t="s">
        <v>15759</v>
      </c>
      <c r="N9" s="28">
        <v>195000</v>
      </c>
      <c r="O9" s="28" t="s">
        <v>15760</v>
      </c>
      <c r="P9" s="788">
        <v>50000</v>
      </c>
      <c r="Q9" s="28" t="s">
        <v>15761</v>
      </c>
      <c r="R9" s="28" t="s">
        <v>8543</v>
      </c>
      <c r="S9" s="1132" t="s">
        <v>10702</v>
      </c>
      <c r="T9" s="1132" t="s">
        <v>10703</v>
      </c>
      <c r="U9" s="1132" t="s">
        <v>15762</v>
      </c>
    </row>
    <row r="10" spans="1:21" ht="123.75">
      <c r="A10" s="870">
        <v>2</v>
      </c>
      <c r="B10" s="28"/>
      <c r="C10" s="396" t="s">
        <v>15763</v>
      </c>
      <c r="D10" s="871" t="s">
        <v>15764</v>
      </c>
      <c r="E10" s="1156" t="s">
        <v>15765</v>
      </c>
      <c r="F10" s="844" t="s">
        <v>30</v>
      </c>
      <c r="G10" s="871" t="s">
        <v>8783</v>
      </c>
      <c r="H10" s="871" t="s">
        <v>41</v>
      </c>
      <c r="I10" s="788" t="s">
        <v>6</v>
      </c>
      <c r="J10" s="1156" t="s">
        <v>15766</v>
      </c>
      <c r="K10" s="1156" t="s">
        <v>15767</v>
      </c>
      <c r="L10" s="871" t="s">
        <v>6569</v>
      </c>
      <c r="M10" s="871" t="s">
        <v>14007</v>
      </c>
      <c r="N10" s="28"/>
      <c r="O10" s="28" t="s">
        <v>15760</v>
      </c>
      <c r="P10" s="871">
        <v>87000</v>
      </c>
      <c r="Q10" s="28" t="s">
        <v>15761</v>
      </c>
      <c r="R10" s="28" t="s">
        <v>6714</v>
      </c>
      <c r="S10" s="785" t="s">
        <v>15768</v>
      </c>
      <c r="T10" s="785" t="s">
        <v>15769</v>
      </c>
      <c r="U10" s="785" t="s">
        <v>15770</v>
      </c>
    </row>
    <row r="11" spans="1:21" ht="90">
      <c r="A11" s="870">
        <v>3</v>
      </c>
      <c r="B11" s="28"/>
      <c r="C11" s="844" t="s">
        <v>15406</v>
      </c>
      <c r="D11" s="844" t="s">
        <v>15771</v>
      </c>
      <c r="E11" s="1135" t="s">
        <v>15772</v>
      </c>
      <c r="F11" s="844" t="s">
        <v>30</v>
      </c>
      <c r="G11" s="788" t="s">
        <v>31</v>
      </c>
      <c r="H11" s="871" t="s">
        <v>41</v>
      </c>
      <c r="I11" s="788" t="s">
        <v>6</v>
      </c>
      <c r="J11" s="1135" t="s">
        <v>15773</v>
      </c>
      <c r="K11" s="1135" t="s">
        <v>15774</v>
      </c>
      <c r="L11" s="844" t="s">
        <v>13780</v>
      </c>
      <c r="M11" s="844" t="s">
        <v>13997</v>
      </c>
      <c r="N11" s="28"/>
      <c r="O11" s="28" t="s">
        <v>15760</v>
      </c>
      <c r="P11" s="844">
        <v>52650</v>
      </c>
      <c r="Q11" s="28" t="s">
        <v>15761</v>
      </c>
      <c r="R11" s="28" t="s">
        <v>8488</v>
      </c>
      <c r="S11" s="1132" t="s">
        <v>15411</v>
      </c>
      <c r="T11" s="1132" t="s">
        <v>15412</v>
      </c>
      <c r="U11" s="1132" t="s">
        <v>15413</v>
      </c>
    </row>
    <row r="12" spans="1:21" ht="112.5">
      <c r="A12" s="870">
        <v>4</v>
      </c>
      <c r="B12" s="28"/>
      <c r="C12" s="844" t="s">
        <v>15775</v>
      </c>
      <c r="D12" s="844" t="s">
        <v>15776</v>
      </c>
      <c r="E12" s="1135" t="s">
        <v>15777</v>
      </c>
      <c r="F12" s="844" t="s">
        <v>30</v>
      </c>
      <c r="G12" s="788" t="s">
        <v>31</v>
      </c>
      <c r="H12" s="788" t="s">
        <v>32</v>
      </c>
      <c r="I12" s="788" t="s">
        <v>6</v>
      </c>
      <c r="J12" s="1135" t="s">
        <v>15363</v>
      </c>
      <c r="K12" s="1135" t="s">
        <v>3037</v>
      </c>
      <c r="L12" s="788" t="s">
        <v>1764</v>
      </c>
      <c r="M12" s="788" t="s">
        <v>14006</v>
      </c>
      <c r="N12" s="28"/>
      <c r="O12" s="28" t="s">
        <v>15560</v>
      </c>
      <c r="P12" s="28">
        <v>46000</v>
      </c>
      <c r="Q12" s="28" t="s">
        <v>15561</v>
      </c>
      <c r="R12" s="28" t="s">
        <v>6714</v>
      </c>
      <c r="S12" s="1132" t="s">
        <v>15778</v>
      </c>
      <c r="T12" s="1132" t="s">
        <v>15779</v>
      </c>
      <c r="U12" s="1132" t="s">
        <v>15780</v>
      </c>
    </row>
    <row r="13" spans="1:21" ht="90">
      <c r="A13" s="870">
        <v>5</v>
      </c>
      <c r="B13" s="28"/>
      <c r="C13" s="844" t="s">
        <v>15781</v>
      </c>
      <c r="D13" s="844" t="s">
        <v>15782</v>
      </c>
      <c r="E13" s="1135" t="s">
        <v>15783</v>
      </c>
      <c r="F13" s="844" t="s">
        <v>30</v>
      </c>
      <c r="G13" s="788" t="s">
        <v>31</v>
      </c>
      <c r="H13" s="788" t="s">
        <v>32</v>
      </c>
      <c r="I13" s="788" t="s">
        <v>6</v>
      </c>
      <c r="J13" s="1135" t="s">
        <v>15784</v>
      </c>
      <c r="K13" s="1135" t="s">
        <v>3009</v>
      </c>
      <c r="L13" s="788" t="s">
        <v>1770</v>
      </c>
      <c r="M13" s="788" t="s">
        <v>15348</v>
      </c>
      <c r="N13" s="28"/>
      <c r="O13" s="28" t="s">
        <v>15654</v>
      </c>
      <c r="P13" s="28">
        <v>15000</v>
      </c>
      <c r="Q13" s="28" t="s">
        <v>15654</v>
      </c>
      <c r="R13" s="28" t="s">
        <v>6714</v>
      </c>
      <c r="S13" s="1132" t="s">
        <v>15785</v>
      </c>
      <c r="T13" s="1132" t="s">
        <v>15786</v>
      </c>
      <c r="U13" s="1132" t="s">
        <v>15787</v>
      </c>
    </row>
    <row r="14" spans="1:21" ht="112.5">
      <c r="A14" s="870">
        <v>6</v>
      </c>
      <c r="B14" s="28"/>
      <c r="C14" s="844" t="s">
        <v>15367</v>
      </c>
      <c r="D14" s="844" t="s">
        <v>15368</v>
      </c>
      <c r="E14" s="1135" t="s">
        <v>15788</v>
      </c>
      <c r="F14" s="844" t="s">
        <v>30</v>
      </c>
      <c r="G14" s="788" t="s">
        <v>1953</v>
      </c>
      <c r="H14" s="788" t="s">
        <v>1957</v>
      </c>
      <c r="I14" s="788" t="s">
        <v>6</v>
      </c>
      <c r="J14" s="1135" t="s">
        <v>15789</v>
      </c>
      <c r="K14" s="1135" t="s">
        <v>15371</v>
      </c>
      <c r="L14" s="844" t="s">
        <v>10698</v>
      </c>
      <c r="M14" s="788" t="s">
        <v>14005</v>
      </c>
      <c r="N14" s="28"/>
      <c r="O14" s="844" t="s">
        <v>15654</v>
      </c>
      <c r="P14" s="788">
        <v>90000</v>
      </c>
      <c r="Q14" s="28" t="s">
        <v>15654</v>
      </c>
      <c r="R14" s="871" t="s">
        <v>3011</v>
      </c>
      <c r="S14" s="1132" t="s">
        <v>15372</v>
      </c>
      <c r="T14" s="1132" t="s">
        <v>15373</v>
      </c>
      <c r="U14" s="1132" t="s">
        <v>15374</v>
      </c>
    </row>
    <row r="15" spans="1:21" ht="101.25">
      <c r="A15" s="870">
        <v>7</v>
      </c>
      <c r="B15" s="28"/>
      <c r="C15" s="844" t="s">
        <v>15014</v>
      </c>
      <c r="D15" s="844" t="s">
        <v>15015</v>
      </c>
      <c r="E15" s="1135" t="s">
        <v>15016</v>
      </c>
      <c r="F15" s="844" t="s">
        <v>30</v>
      </c>
      <c r="G15" s="844" t="s">
        <v>1953</v>
      </c>
      <c r="H15" s="844" t="s">
        <v>1957</v>
      </c>
      <c r="I15" s="788" t="s">
        <v>6</v>
      </c>
      <c r="J15" s="1135" t="s">
        <v>15017</v>
      </c>
      <c r="K15" s="1135" t="s">
        <v>15018</v>
      </c>
      <c r="L15" s="844" t="s">
        <v>14850</v>
      </c>
      <c r="M15" s="844" t="s">
        <v>14005</v>
      </c>
      <c r="N15" s="28"/>
      <c r="O15" s="844" t="s">
        <v>15654</v>
      </c>
      <c r="P15" s="844">
        <v>400000</v>
      </c>
      <c r="Q15" s="28" t="s">
        <v>15654</v>
      </c>
      <c r="R15" s="871" t="s">
        <v>3004</v>
      </c>
      <c r="S15" s="1132" t="s">
        <v>13256</v>
      </c>
      <c r="T15" s="1132" t="s">
        <v>13257</v>
      </c>
      <c r="U15" s="1132" t="s">
        <v>15019</v>
      </c>
    </row>
    <row r="16" spans="1:21" ht="90">
      <c r="A16" s="870">
        <v>8</v>
      </c>
      <c r="B16" s="28"/>
      <c r="C16" s="844" t="s">
        <v>15790</v>
      </c>
      <c r="D16" s="844" t="s">
        <v>15791</v>
      </c>
      <c r="E16" s="1135" t="s">
        <v>15792</v>
      </c>
      <c r="F16" s="844" t="s">
        <v>30</v>
      </c>
      <c r="G16" s="788" t="s">
        <v>1953</v>
      </c>
      <c r="H16" s="788" t="s">
        <v>1954</v>
      </c>
      <c r="I16" s="788" t="s">
        <v>6</v>
      </c>
      <c r="J16" s="1135" t="s">
        <v>15793</v>
      </c>
      <c r="K16" s="1135" t="s">
        <v>15794</v>
      </c>
      <c r="L16" s="844" t="s">
        <v>15795</v>
      </c>
      <c r="M16" s="844" t="s">
        <v>13997</v>
      </c>
      <c r="N16" s="28"/>
      <c r="O16" s="844" t="s">
        <v>15654</v>
      </c>
      <c r="P16" s="844">
        <v>60500</v>
      </c>
      <c r="Q16" s="28" t="s">
        <v>15654</v>
      </c>
      <c r="R16" s="897" t="s">
        <v>3011</v>
      </c>
      <c r="S16" s="1132" t="s">
        <v>12872</v>
      </c>
      <c r="T16" s="1132" t="s">
        <v>12873</v>
      </c>
      <c r="U16" s="1132" t="s">
        <v>12874</v>
      </c>
    </row>
    <row r="17" spans="1:21" ht="132">
      <c r="A17" s="870">
        <v>9</v>
      </c>
      <c r="B17" s="28"/>
      <c r="C17" s="897" t="s">
        <v>10756</v>
      </c>
      <c r="D17" s="897" t="s">
        <v>12813</v>
      </c>
      <c r="E17" s="231" t="s">
        <v>12814</v>
      </c>
      <c r="F17" s="169" t="s">
        <v>30</v>
      </c>
      <c r="G17" s="898" t="s">
        <v>31</v>
      </c>
      <c r="H17" s="898" t="s">
        <v>32</v>
      </c>
      <c r="I17" s="898" t="s">
        <v>6</v>
      </c>
      <c r="J17" s="899" t="s">
        <v>15796</v>
      </c>
      <c r="K17" s="1125" t="s">
        <v>15794</v>
      </c>
      <c r="L17" s="897" t="s">
        <v>10734</v>
      </c>
      <c r="M17" s="871" t="s">
        <v>10742</v>
      </c>
      <c r="N17" s="28">
        <v>70000</v>
      </c>
      <c r="O17" s="28" t="s">
        <v>15797</v>
      </c>
      <c r="P17" s="28">
        <v>70000</v>
      </c>
      <c r="Q17" s="28" t="s">
        <v>15797</v>
      </c>
      <c r="R17" s="28" t="s">
        <v>8488</v>
      </c>
      <c r="S17" s="193" t="s">
        <v>12816</v>
      </c>
      <c r="T17" s="193" t="s">
        <v>12817</v>
      </c>
      <c r="U17" s="193" t="s">
        <v>12818</v>
      </c>
    </row>
    <row r="18" spans="1:21" ht="127.5">
      <c r="A18" s="870">
        <v>10</v>
      </c>
      <c r="B18" s="28"/>
      <c r="C18" s="897" t="s">
        <v>15798</v>
      </c>
      <c r="D18" s="897" t="s">
        <v>15799</v>
      </c>
      <c r="E18" s="896" t="s">
        <v>15800</v>
      </c>
      <c r="F18" s="169" t="s">
        <v>30</v>
      </c>
      <c r="G18" s="898" t="s">
        <v>31</v>
      </c>
      <c r="H18" s="898" t="s">
        <v>32</v>
      </c>
      <c r="I18" s="898" t="s">
        <v>6</v>
      </c>
      <c r="J18" s="896" t="s">
        <v>15801</v>
      </c>
      <c r="K18" s="896" t="s">
        <v>15801</v>
      </c>
      <c r="L18" s="897" t="s">
        <v>14850</v>
      </c>
      <c r="M18" s="871" t="s">
        <v>14005</v>
      </c>
      <c r="N18" s="28">
        <v>1468000</v>
      </c>
      <c r="O18" s="169" t="s">
        <v>15802</v>
      </c>
      <c r="P18" s="28">
        <v>260000</v>
      </c>
      <c r="Q18" s="436" t="s">
        <v>15802</v>
      </c>
      <c r="R18" s="28" t="s">
        <v>6714</v>
      </c>
      <c r="S18" s="478" t="s">
        <v>15803</v>
      </c>
      <c r="T18" s="193" t="s">
        <v>15804</v>
      </c>
      <c r="U18" s="193" t="s">
        <v>15805</v>
      </c>
    </row>
    <row r="19" spans="1:21" ht="108">
      <c r="A19" s="870">
        <v>11</v>
      </c>
      <c r="B19" s="28"/>
      <c r="C19" s="844" t="s">
        <v>15806</v>
      </c>
      <c r="D19" s="844" t="s">
        <v>15807</v>
      </c>
      <c r="E19" s="1125" t="s">
        <v>15808</v>
      </c>
      <c r="F19" s="844" t="s">
        <v>30</v>
      </c>
      <c r="G19" s="844" t="s">
        <v>8783</v>
      </c>
      <c r="H19" s="844" t="s">
        <v>32</v>
      </c>
      <c r="I19" s="844" t="s">
        <v>6</v>
      </c>
      <c r="J19" s="1125" t="s">
        <v>15809</v>
      </c>
      <c r="K19" s="1125" t="s">
        <v>3037</v>
      </c>
      <c r="L19" s="844" t="s">
        <v>14004</v>
      </c>
      <c r="M19" s="844" t="s">
        <v>14006</v>
      </c>
      <c r="N19" s="74">
        <v>259000</v>
      </c>
      <c r="O19" s="844" t="s">
        <v>15737</v>
      </c>
      <c r="P19" s="844">
        <v>259000</v>
      </c>
      <c r="Q19" s="74" t="s">
        <v>15662</v>
      </c>
      <c r="R19" s="74" t="s">
        <v>6714</v>
      </c>
      <c r="S19" s="1132" t="s">
        <v>15810</v>
      </c>
      <c r="T19" s="1132" t="s">
        <v>15811</v>
      </c>
      <c r="U19" s="1132" t="s">
        <v>15812</v>
      </c>
    </row>
    <row r="20" spans="1:21" ht="135">
      <c r="A20" s="870">
        <v>12</v>
      </c>
      <c r="B20" s="28"/>
      <c r="C20" s="844" t="s">
        <v>15813</v>
      </c>
      <c r="D20" s="844" t="s">
        <v>15814</v>
      </c>
      <c r="E20" s="1125" t="s">
        <v>15815</v>
      </c>
      <c r="F20" s="844" t="s">
        <v>30</v>
      </c>
      <c r="G20" s="844" t="s">
        <v>31</v>
      </c>
      <c r="H20" s="844" t="s">
        <v>32</v>
      </c>
      <c r="I20" s="844" t="s">
        <v>6</v>
      </c>
      <c r="J20" s="1125" t="s">
        <v>15816</v>
      </c>
      <c r="K20" s="1125" t="s">
        <v>15817</v>
      </c>
      <c r="L20" s="844" t="s">
        <v>15818</v>
      </c>
      <c r="M20" s="844" t="s">
        <v>15542</v>
      </c>
      <c r="N20" s="74">
        <v>95000</v>
      </c>
      <c r="O20" s="844" t="s">
        <v>15737</v>
      </c>
      <c r="P20" s="844">
        <v>95000</v>
      </c>
      <c r="Q20" s="74" t="s">
        <v>15662</v>
      </c>
      <c r="R20" s="74" t="s">
        <v>6714</v>
      </c>
      <c r="S20" s="1132" t="s">
        <v>15819</v>
      </c>
      <c r="T20" s="1132" t="s">
        <v>15820</v>
      </c>
      <c r="U20" s="1132" t="s">
        <v>15821</v>
      </c>
    </row>
    <row r="21" spans="1:21" ht="108">
      <c r="A21" s="870">
        <v>13</v>
      </c>
      <c r="B21" s="28"/>
      <c r="C21" s="844" t="s">
        <v>15822</v>
      </c>
      <c r="D21" s="844" t="s">
        <v>15823</v>
      </c>
      <c r="E21" s="1125" t="s">
        <v>15824</v>
      </c>
      <c r="F21" s="844" t="s">
        <v>30</v>
      </c>
      <c r="G21" s="844" t="s">
        <v>31</v>
      </c>
      <c r="H21" s="844" t="s">
        <v>32</v>
      </c>
      <c r="I21" s="844" t="s">
        <v>6</v>
      </c>
      <c r="J21" s="1125" t="s">
        <v>15825</v>
      </c>
      <c r="K21" s="1125" t="s">
        <v>12575</v>
      </c>
      <c r="L21" s="844" t="s">
        <v>10698</v>
      </c>
      <c r="M21" s="844" t="s">
        <v>15826</v>
      </c>
      <c r="N21" s="74">
        <v>90000</v>
      </c>
      <c r="O21" s="74" t="s">
        <v>15827</v>
      </c>
      <c r="P21" s="74">
        <v>90000</v>
      </c>
      <c r="Q21" s="74" t="s">
        <v>15828</v>
      </c>
      <c r="R21" s="74" t="s">
        <v>6714</v>
      </c>
      <c r="S21" s="1132" t="s">
        <v>15829</v>
      </c>
      <c r="T21" s="1132" t="s">
        <v>15830</v>
      </c>
      <c r="U21" s="1132" t="s">
        <v>15831</v>
      </c>
    </row>
    <row r="22" spans="1:21" ht="96">
      <c r="A22" s="870">
        <v>14</v>
      </c>
      <c r="B22" s="28"/>
      <c r="C22" s="897" t="s">
        <v>15480</v>
      </c>
      <c r="D22" s="897" t="s">
        <v>15481</v>
      </c>
      <c r="E22" s="899" t="s">
        <v>15482</v>
      </c>
      <c r="F22" s="844" t="s">
        <v>30</v>
      </c>
      <c r="G22" s="844" t="s">
        <v>31</v>
      </c>
      <c r="H22" s="869" t="s">
        <v>41</v>
      </c>
      <c r="I22" s="844" t="s">
        <v>6</v>
      </c>
      <c r="J22" s="899" t="s">
        <v>15483</v>
      </c>
      <c r="K22" s="899" t="s">
        <v>15483</v>
      </c>
      <c r="L22" s="897" t="s">
        <v>15484</v>
      </c>
      <c r="M22" s="897" t="s">
        <v>14006</v>
      </c>
      <c r="N22" s="74">
        <v>301600</v>
      </c>
      <c r="O22" s="169" t="s">
        <v>15832</v>
      </c>
      <c r="P22" s="897">
        <v>77300</v>
      </c>
      <c r="Q22" s="74" t="s">
        <v>15828</v>
      </c>
      <c r="R22" s="74" t="s">
        <v>8535</v>
      </c>
      <c r="S22" s="478" t="s">
        <v>12841</v>
      </c>
      <c r="T22" s="193" t="s">
        <v>12842</v>
      </c>
      <c r="U22" s="193" t="s">
        <v>15487</v>
      </c>
    </row>
    <row r="23" spans="1:21" ht="120">
      <c r="A23" s="870">
        <v>15</v>
      </c>
      <c r="B23" s="28"/>
      <c r="C23" s="869" t="s">
        <v>15518</v>
      </c>
      <c r="D23" s="897" t="s">
        <v>15519</v>
      </c>
      <c r="E23" s="899" t="s">
        <v>15520</v>
      </c>
      <c r="F23" s="844" t="s">
        <v>30</v>
      </c>
      <c r="G23" s="844" t="s">
        <v>31</v>
      </c>
      <c r="H23" s="844" t="s">
        <v>32</v>
      </c>
      <c r="I23" s="844" t="s">
        <v>6</v>
      </c>
      <c r="J23" s="899" t="s">
        <v>15521</v>
      </c>
      <c r="K23" s="899" t="s">
        <v>15522</v>
      </c>
      <c r="L23" s="897" t="s">
        <v>15523</v>
      </c>
      <c r="M23" s="897" t="s">
        <v>14007</v>
      </c>
      <c r="N23" s="74">
        <v>342000</v>
      </c>
      <c r="O23" s="169" t="s">
        <v>15832</v>
      </c>
      <c r="P23" s="897">
        <v>176000</v>
      </c>
      <c r="Q23" s="74" t="s">
        <v>15828</v>
      </c>
      <c r="R23" s="74" t="s">
        <v>8488</v>
      </c>
      <c r="S23" s="478" t="s">
        <v>15524</v>
      </c>
      <c r="T23" s="193" t="s">
        <v>15525</v>
      </c>
      <c r="U23" s="193" t="s">
        <v>15526</v>
      </c>
    </row>
    <row r="24" spans="1:21" ht="108">
      <c r="A24" s="870">
        <v>16</v>
      </c>
      <c r="B24" s="28"/>
      <c r="C24" s="897" t="s">
        <v>15833</v>
      </c>
      <c r="D24" s="897" t="s">
        <v>15834</v>
      </c>
      <c r="E24" s="899" t="s">
        <v>15835</v>
      </c>
      <c r="F24" s="844" t="s">
        <v>30</v>
      </c>
      <c r="G24" s="844" t="s">
        <v>31</v>
      </c>
      <c r="H24" s="844" t="s">
        <v>32</v>
      </c>
      <c r="I24" s="844" t="s">
        <v>6</v>
      </c>
      <c r="J24" s="899" t="s">
        <v>15836</v>
      </c>
      <c r="K24" s="899" t="s">
        <v>15837</v>
      </c>
      <c r="L24" s="897" t="s">
        <v>15838</v>
      </c>
      <c r="M24" s="897" t="s">
        <v>10831</v>
      </c>
      <c r="N24" s="74">
        <v>50000</v>
      </c>
      <c r="O24" s="169" t="s">
        <v>15839</v>
      </c>
      <c r="P24" s="74">
        <v>50000</v>
      </c>
      <c r="Q24" s="74" t="s">
        <v>15840</v>
      </c>
      <c r="R24" s="74" t="s">
        <v>8543</v>
      </c>
      <c r="S24" s="478" t="s">
        <v>15011</v>
      </c>
      <c r="T24" s="193" t="s">
        <v>15012</v>
      </c>
      <c r="U24" s="193" t="s">
        <v>15013</v>
      </c>
    </row>
    <row r="25" spans="1:21" ht="72">
      <c r="A25" s="870">
        <v>17</v>
      </c>
      <c r="B25" s="28"/>
      <c r="C25" s="897" t="s">
        <v>15841</v>
      </c>
      <c r="D25" s="897" t="s">
        <v>15842</v>
      </c>
      <c r="E25" s="899" t="s">
        <v>15843</v>
      </c>
      <c r="F25" s="844" t="s">
        <v>30</v>
      </c>
      <c r="G25" s="844" t="s">
        <v>31</v>
      </c>
      <c r="H25" s="869" t="s">
        <v>41</v>
      </c>
      <c r="I25" s="844" t="s">
        <v>6</v>
      </c>
      <c r="J25" s="899" t="s">
        <v>15844</v>
      </c>
      <c r="K25" s="899" t="s">
        <v>15845</v>
      </c>
      <c r="L25" s="897" t="s">
        <v>14850</v>
      </c>
      <c r="M25" s="897" t="s">
        <v>10831</v>
      </c>
      <c r="N25" s="74">
        <v>344000</v>
      </c>
      <c r="O25" s="169" t="s">
        <v>15846</v>
      </c>
      <c r="P25" s="897">
        <v>344000</v>
      </c>
      <c r="Q25" s="74" t="s">
        <v>15847</v>
      </c>
      <c r="R25" s="74" t="s">
        <v>8488</v>
      </c>
      <c r="S25" s="478" t="s">
        <v>15499</v>
      </c>
      <c r="T25" s="193" t="s">
        <v>15500</v>
      </c>
      <c r="U25" s="193" t="s">
        <v>15848</v>
      </c>
    </row>
    <row r="26" spans="1:21" ht="96">
      <c r="A26" s="870">
        <v>18</v>
      </c>
      <c r="B26" s="28"/>
      <c r="C26" s="897" t="s">
        <v>13229</v>
      </c>
      <c r="D26" s="897" t="s">
        <v>8805</v>
      </c>
      <c r="E26" s="899" t="s">
        <v>15849</v>
      </c>
      <c r="F26" s="844" t="s">
        <v>30</v>
      </c>
      <c r="G26" s="844" t="s">
        <v>31</v>
      </c>
      <c r="H26" s="869" t="s">
        <v>41</v>
      </c>
      <c r="I26" s="844" t="s">
        <v>6</v>
      </c>
      <c r="J26" s="899" t="s">
        <v>8760</v>
      </c>
      <c r="K26" s="899" t="s">
        <v>13178</v>
      </c>
      <c r="L26" s="897" t="s">
        <v>15850</v>
      </c>
      <c r="M26" s="871" t="s">
        <v>10742</v>
      </c>
      <c r="N26" s="74">
        <v>200000</v>
      </c>
      <c r="O26" s="169" t="s">
        <v>15846</v>
      </c>
      <c r="P26" s="897">
        <v>50000</v>
      </c>
      <c r="Q26" s="74" t="s">
        <v>15847</v>
      </c>
      <c r="R26" s="74" t="s">
        <v>8535</v>
      </c>
      <c r="S26" s="478" t="s">
        <v>8809</v>
      </c>
      <c r="T26" s="193" t="s">
        <v>8810</v>
      </c>
      <c r="U26" s="193" t="s">
        <v>13231</v>
      </c>
    </row>
    <row r="27" spans="1:21" ht="102">
      <c r="A27" s="870">
        <v>19</v>
      </c>
      <c r="B27" s="28"/>
      <c r="C27" s="897" t="s">
        <v>15851</v>
      </c>
      <c r="D27" s="897" t="s">
        <v>13996</v>
      </c>
      <c r="E27" s="896" t="s">
        <v>15852</v>
      </c>
      <c r="F27" s="169" t="s">
        <v>30</v>
      </c>
      <c r="G27" s="898" t="s">
        <v>31</v>
      </c>
      <c r="H27" s="1139" t="s">
        <v>32</v>
      </c>
      <c r="I27" s="1139" t="s">
        <v>6</v>
      </c>
      <c r="J27" s="896" t="s">
        <v>15853</v>
      </c>
      <c r="K27" s="896" t="s">
        <v>13202</v>
      </c>
      <c r="L27" s="870" t="s">
        <v>1724</v>
      </c>
      <c r="M27" s="871" t="s">
        <v>10742</v>
      </c>
      <c r="N27" s="28">
        <v>270000</v>
      </c>
      <c r="O27" s="28" t="s">
        <v>15854</v>
      </c>
      <c r="P27" s="897">
        <v>70000</v>
      </c>
      <c r="Q27" s="28" t="s">
        <v>15855</v>
      </c>
      <c r="R27" s="897" t="s">
        <v>6482</v>
      </c>
      <c r="S27" s="819" t="s">
        <v>12810</v>
      </c>
      <c r="T27" s="817" t="s">
        <v>12811</v>
      </c>
      <c r="U27" s="478" t="s">
        <v>12812</v>
      </c>
    </row>
    <row r="28" spans="1:21" ht="140.25">
      <c r="A28" s="870">
        <v>20</v>
      </c>
      <c r="B28" s="28"/>
      <c r="C28" s="869" t="s">
        <v>15856</v>
      </c>
      <c r="D28" s="869" t="s">
        <v>15857</v>
      </c>
      <c r="E28" s="896" t="s">
        <v>15858</v>
      </c>
      <c r="F28" s="169" t="s">
        <v>30</v>
      </c>
      <c r="G28" s="898" t="s">
        <v>8783</v>
      </c>
      <c r="H28" s="898" t="s">
        <v>41</v>
      </c>
      <c r="I28" s="1139" t="s">
        <v>6</v>
      </c>
      <c r="J28" s="896" t="s">
        <v>15859</v>
      </c>
      <c r="K28" s="896" t="s">
        <v>15860</v>
      </c>
      <c r="L28" s="870" t="s">
        <v>6569</v>
      </c>
      <c r="M28" s="169" t="s">
        <v>12797</v>
      </c>
      <c r="N28" s="28">
        <v>150000</v>
      </c>
      <c r="O28" s="28" t="s">
        <v>15854</v>
      </c>
      <c r="P28" s="897">
        <v>75000</v>
      </c>
      <c r="Q28" s="28" t="s">
        <v>15855</v>
      </c>
      <c r="R28" s="897" t="s">
        <v>15861</v>
      </c>
      <c r="S28" s="819" t="s">
        <v>15768</v>
      </c>
      <c r="T28" s="819" t="s">
        <v>15769</v>
      </c>
      <c r="U28" s="478" t="s">
        <v>15770</v>
      </c>
    </row>
    <row r="29" spans="1:21" ht="120">
      <c r="A29" s="870">
        <v>21</v>
      </c>
      <c r="B29" s="28"/>
      <c r="C29" s="897" t="s">
        <v>12825</v>
      </c>
      <c r="D29" s="897" t="s">
        <v>12826</v>
      </c>
      <c r="E29" s="896" t="s">
        <v>12827</v>
      </c>
      <c r="F29" s="169" t="s">
        <v>30</v>
      </c>
      <c r="G29" s="898" t="s">
        <v>31</v>
      </c>
      <c r="H29" s="1139" t="s">
        <v>32</v>
      </c>
      <c r="I29" s="1139" t="s">
        <v>6</v>
      </c>
      <c r="J29" s="896" t="s">
        <v>13779</v>
      </c>
      <c r="K29" s="896" t="s">
        <v>13779</v>
      </c>
      <c r="L29" s="897" t="s">
        <v>15862</v>
      </c>
      <c r="M29" s="897" t="s">
        <v>14006</v>
      </c>
      <c r="N29" s="28">
        <v>230000</v>
      </c>
      <c r="O29" s="28" t="s">
        <v>15854</v>
      </c>
      <c r="P29" s="897">
        <v>60000</v>
      </c>
      <c r="Q29" s="28" t="s">
        <v>15855</v>
      </c>
      <c r="R29" s="897" t="s">
        <v>6482</v>
      </c>
      <c r="S29" s="478" t="s">
        <v>12834</v>
      </c>
      <c r="T29" s="478" t="s">
        <v>12835</v>
      </c>
      <c r="U29" s="478" t="s">
        <v>12836</v>
      </c>
    </row>
    <row r="30" spans="1:21" ht="56.25">
      <c r="A30" s="870">
        <v>22</v>
      </c>
      <c r="B30" s="28"/>
      <c r="C30" s="897" t="s">
        <v>12766</v>
      </c>
      <c r="D30" s="897" t="s">
        <v>12767</v>
      </c>
      <c r="E30" s="231" t="s">
        <v>12768</v>
      </c>
      <c r="F30" s="169" t="s">
        <v>30</v>
      </c>
      <c r="G30" s="870" t="s">
        <v>31</v>
      </c>
      <c r="H30" s="872" t="s">
        <v>32</v>
      </c>
      <c r="I30" s="870" t="s">
        <v>6</v>
      </c>
      <c r="J30" s="231" t="s">
        <v>15863</v>
      </c>
      <c r="K30" s="231" t="s">
        <v>13178</v>
      </c>
      <c r="L30" s="897" t="s">
        <v>10734</v>
      </c>
      <c r="M30" s="871" t="s">
        <v>10742</v>
      </c>
      <c r="N30" s="28">
        <v>150000</v>
      </c>
      <c r="O30" s="243" t="s">
        <v>15864</v>
      </c>
      <c r="P30" s="28">
        <v>50000</v>
      </c>
      <c r="Q30" s="1134" t="s">
        <v>15864</v>
      </c>
      <c r="R30" s="28" t="s">
        <v>8535</v>
      </c>
      <c r="S30" s="193" t="s">
        <v>12770</v>
      </c>
      <c r="T30" s="193" t="s">
        <v>12771</v>
      </c>
      <c r="U30" s="427" t="s">
        <v>12772</v>
      </c>
    </row>
    <row r="31" spans="1:21" ht="90">
      <c r="A31" s="870">
        <v>23</v>
      </c>
      <c r="B31" s="28"/>
      <c r="C31" s="897" t="s">
        <v>15865</v>
      </c>
      <c r="D31" s="897" t="s">
        <v>15866</v>
      </c>
      <c r="E31" s="231" t="s">
        <v>15867</v>
      </c>
      <c r="F31" s="169" t="s">
        <v>30</v>
      </c>
      <c r="G31" s="870" t="s">
        <v>8783</v>
      </c>
      <c r="H31" s="872" t="s">
        <v>32</v>
      </c>
      <c r="I31" s="870" t="s">
        <v>6</v>
      </c>
      <c r="J31" s="231" t="s">
        <v>15868</v>
      </c>
      <c r="K31" s="1136" t="s">
        <v>15869</v>
      </c>
      <c r="L31" s="897" t="s">
        <v>1724</v>
      </c>
      <c r="M31" s="871" t="s">
        <v>10742</v>
      </c>
      <c r="N31" s="28">
        <v>1036000</v>
      </c>
      <c r="O31" s="1134" t="s">
        <v>15870</v>
      </c>
      <c r="P31" s="870">
        <v>259000</v>
      </c>
      <c r="Q31" s="1134" t="s">
        <v>15871</v>
      </c>
      <c r="R31" s="28" t="s">
        <v>8488</v>
      </c>
      <c r="S31" s="193" t="s">
        <v>15810</v>
      </c>
      <c r="T31" s="193" t="s">
        <v>15811</v>
      </c>
      <c r="U31" s="427" t="s">
        <v>15812</v>
      </c>
    </row>
    <row r="32" spans="1:21" ht="67.5">
      <c r="A32" s="870">
        <v>24</v>
      </c>
      <c r="B32" s="28"/>
      <c r="C32" s="396" t="s">
        <v>15872</v>
      </c>
      <c r="D32" s="871" t="s">
        <v>15873</v>
      </c>
      <c r="E32" s="1156" t="s">
        <v>15874</v>
      </c>
      <c r="F32" s="169" t="s">
        <v>30</v>
      </c>
      <c r="G32" s="870" t="s">
        <v>31</v>
      </c>
      <c r="H32" s="870" t="s">
        <v>41</v>
      </c>
      <c r="I32" s="870" t="s">
        <v>6</v>
      </c>
      <c r="J32" s="1156" t="s">
        <v>15875</v>
      </c>
      <c r="K32" s="1156" t="s">
        <v>15875</v>
      </c>
      <c r="L32" s="871" t="s">
        <v>14850</v>
      </c>
      <c r="M32" s="871" t="s">
        <v>10831</v>
      </c>
      <c r="N32" s="28">
        <v>339000</v>
      </c>
      <c r="O32" s="1156" t="s">
        <v>15876</v>
      </c>
      <c r="P32" s="871">
        <v>339000</v>
      </c>
      <c r="Q32" s="1134" t="s">
        <v>15877</v>
      </c>
      <c r="R32" s="897" t="s">
        <v>3011</v>
      </c>
      <c r="S32" s="785" t="s">
        <v>15506</v>
      </c>
      <c r="T32" s="785" t="s">
        <v>15507</v>
      </c>
      <c r="U32" s="1157" t="s">
        <v>15508</v>
      </c>
    </row>
    <row r="33" spans="1:21" ht="101.25">
      <c r="A33" s="870">
        <v>25</v>
      </c>
      <c r="B33" s="28"/>
      <c r="C33" s="897" t="s">
        <v>10860</v>
      </c>
      <c r="D33" s="897" t="s">
        <v>10861</v>
      </c>
      <c r="E33" s="231" t="s">
        <v>10862</v>
      </c>
      <c r="F33" s="169" t="s">
        <v>30</v>
      </c>
      <c r="G33" s="870" t="s">
        <v>31</v>
      </c>
      <c r="H33" s="870" t="s">
        <v>41</v>
      </c>
      <c r="I33" s="870" t="s">
        <v>6</v>
      </c>
      <c r="J33" s="231" t="s">
        <v>10773</v>
      </c>
      <c r="K33" s="231" t="s">
        <v>10774</v>
      </c>
      <c r="L33" s="870" t="s">
        <v>10698</v>
      </c>
      <c r="M33" s="871" t="s">
        <v>10831</v>
      </c>
      <c r="N33" s="28">
        <v>195000</v>
      </c>
      <c r="O33" s="1156" t="s">
        <v>15876</v>
      </c>
      <c r="P33" s="870">
        <v>45000</v>
      </c>
      <c r="Q33" s="1134" t="s">
        <v>15877</v>
      </c>
      <c r="R33" s="870" t="s">
        <v>6482</v>
      </c>
      <c r="S33" s="193" t="s">
        <v>10863</v>
      </c>
      <c r="T33" s="193" t="s">
        <v>10864</v>
      </c>
      <c r="U33" s="427">
        <v>476379293</v>
      </c>
    </row>
    <row r="34" spans="1:21" ht="101.25">
      <c r="A34" s="870">
        <v>26</v>
      </c>
      <c r="B34" s="28"/>
      <c r="C34" s="897" t="s">
        <v>13190</v>
      </c>
      <c r="D34" s="897" t="s">
        <v>13191</v>
      </c>
      <c r="E34" s="231" t="s">
        <v>13192</v>
      </c>
      <c r="F34" s="169" t="s">
        <v>30</v>
      </c>
      <c r="G34" s="870" t="s">
        <v>31</v>
      </c>
      <c r="H34" s="872" t="s">
        <v>32</v>
      </c>
      <c r="I34" s="870" t="s">
        <v>6</v>
      </c>
      <c r="J34" s="231" t="s">
        <v>13186</v>
      </c>
      <c r="K34" s="231" t="s">
        <v>13178</v>
      </c>
      <c r="L34" s="870" t="s">
        <v>10698</v>
      </c>
      <c r="M34" s="871" t="s">
        <v>10699</v>
      </c>
      <c r="N34" s="28">
        <v>315000</v>
      </c>
      <c r="O34" s="1134" t="s">
        <v>15878</v>
      </c>
      <c r="P34" s="28">
        <v>90000</v>
      </c>
      <c r="Q34" s="1134" t="s">
        <v>15879</v>
      </c>
      <c r="R34" s="28" t="s">
        <v>8543</v>
      </c>
      <c r="S34" s="193" t="s">
        <v>13195</v>
      </c>
      <c r="T34" s="193" t="s">
        <v>13196</v>
      </c>
      <c r="U34" s="427" t="s">
        <v>13197</v>
      </c>
    </row>
    <row r="35" spans="1:21" ht="101.25">
      <c r="A35" s="870">
        <v>27</v>
      </c>
      <c r="B35" s="28"/>
      <c r="C35" s="897" t="s">
        <v>15880</v>
      </c>
      <c r="D35" s="897" t="s">
        <v>15881</v>
      </c>
      <c r="E35" s="231" t="s">
        <v>15346</v>
      </c>
      <c r="F35" s="169" t="s">
        <v>30</v>
      </c>
      <c r="G35" s="870" t="s">
        <v>31</v>
      </c>
      <c r="H35" s="872" t="s">
        <v>32</v>
      </c>
      <c r="I35" s="870" t="s">
        <v>6</v>
      </c>
      <c r="J35" s="231" t="s">
        <v>10773</v>
      </c>
      <c r="K35" s="231" t="s">
        <v>15882</v>
      </c>
      <c r="L35" s="897" t="s">
        <v>10698</v>
      </c>
      <c r="M35" s="897" t="s">
        <v>15826</v>
      </c>
      <c r="N35" s="28">
        <v>315000</v>
      </c>
      <c r="O35" s="243" t="s">
        <v>15883</v>
      </c>
      <c r="P35" s="870">
        <v>90000</v>
      </c>
      <c r="Q35" s="243" t="s">
        <v>15884</v>
      </c>
      <c r="R35" s="28" t="s">
        <v>8488</v>
      </c>
      <c r="S35" s="193" t="s">
        <v>15349</v>
      </c>
      <c r="T35" s="193" t="s">
        <v>15350</v>
      </c>
      <c r="U35" s="427" t="s">
        <v>15351</v>
      </c>
    </row>
    <row r="36" spans="1:21" ht="101.25">
      <c r="A36" s="870">
        <v>28</v>
      </c>
      <c r="B36" s="28"/>
      <c r="C36" s="169" t="s">
        <v>12934</v>
      </c>
      <c r="D36" s="169" t="s">
        <v>12935</v>
      </c>
      <c r="E36" s="231" t="s">
        <v>12936</v>
      </c>
      <c r="F36" s="169" t="s">
        <v>30</v>
      </c>
      <c r="G36" s="870" t="s">
        <v>31</v>
      </c>
      <c r="H36" s="872" t="s">
        <v>32</v>
      </c>
      <c r="I36" s="870" t="s">
        <v>6</v>
      </c>
      <c r="J36" s="1135" t="s">
        <v>15885</v>
      </c>
      <c r="K36" s="1135" t="s">
        <v>15886</v>
      </c>
      <c r="L36" s="844" t="s">
        <v>6448</v>
      </c>
      <c r="M36" s="844" t="s">
        <v>10699</v>
      </c>
      <c r="N36" s="28">
        <v>315000</v>
      </c>
      <c r="O36" s="243" t="s">
        <v>15883</v>
      </c>
      <c r="P36" s="897">
        <v>90000</v>
      </c>
      <c r="Q36" s="1135" t="s">
        <v>15884</v>
      </c>
      <c r="R36" s="28" t="s">
        <v>8535</v>
      </c>
      <c r="S36" s="1132" t="s">
        <v>12942</v>
      </c>
      <c r="T36" s="193" t="s">
        <v>12943</v>
      </c>
      <c r="U36" s="427" t="s">
        <v>12944</v>
      </c>
    </row>
    <row r="37" spans="1:21" ht="67.5">
      <c r="A37" s="870">
        <v>29</v>
      </c>
      <c r="B37" s="51"/>
      <c r="C37" s="872" t="s">
        <v>14975</v>
      </c>
      <c r="D37" s="872" t="s">
        <v>14976</v>
      </c>
      <c r="E37" s="295" t="s">
        <v>14977</v>
      </c>
      <c r="F37" s="51" t="s">
        <v>30</v>
      </c>
      <c r="G37" s="868" t="s">
        <v>13991</v>
      </c>
      <c r="H37" s="868" t="s">
        <v>1954</v>
      </c>
      <c r="I37" s="868" t="s">
        <v>6</v>
      </c>
      <c r="J37" s="295" t="s">
        <v>14978</v>
      </c>
      <c r="K37" s="295" t="s">
        <v>14978</v>
      </c>
      <c r="L37" s="872" t="s">
        <v>14004</v>
      </c>
      <c r="M37" s="872" t="s">
        <v>14006</v>
      </c>
      <c r="N37" s="51">
        <v>400000</v>
      </c>
      <c r="O37" s="295" t="s">
        <v>15887</v>
      </c>
      <c r="P37" s="868">
        <v>100000</v>
      </c>
      <c r="Q37" s="316" t="s">
        <v>15855</v>
      </c>
      <c r="R37" s="51" t="s">
        <v>8543</v>
      </c>
      <c r="S37" s="461" t="s">
        <v>14980</v>
      </c>
      <c r="T37" s="461" t="s">
        <v>14981</v>
      </c>
      <c r="U37" s="781" t="s">
        <v>14982</v>
      </c>
    </row>
    <row r="38" spans="1:21" ht="78.75">
      <c r="A38" s="870">
        <v>30</v>
      </c>
      <c r="B38" s="51"/>
      <c r="C38" s="844" t="s">
        <v>15781</v>
      </c>
      <c r="D38" s="844" t="s">
        <v>15782</v>
      </c>
      <c r="E38" s="295" t="s">
        <v>15888</v>
      </c>
      <c r="F38" s="51" t="s">
        <v>30</v>
      </c>
      <c r="G38" s="788" t="s">
        <v>1953</v>
      </c>
      <c r="H38" s="868" t="s">
        <v>1954</v>
      </c>
      <c r="I38" s="868" t="s">
        <v>6</v>
      </c>
      <c r="J38" s="1135" t="s">
        <v>15889</v>
      </c>
      <c r="K38" s="1135" t="s">
        <v>15889</v>
      </c>
      <c r="L38" s="788" t="s">
        <v>1770</v>
      </c>
      <c r="M38" s="868" t="s">
        <v>14005</v>
      </c>
      <c r="N38" s="51">
        <v>330000</v>
      </c>
      <c r="O38" s="295" t="s">
        <v>15887</v>
      </c>
      <c r="P38" s="872">
        <v>90000</v>
      </c>
      <c r="Q38" s="316" t="s">
        <v>15855</v>
      </c>
      <c r="R38" s="51" t="s">
        <v>8488</v>
      </c>
      <c r="S38" s="1132" t="s">
        <v>15785</v>
      </c>
      <c r="T38" s="1132" t="s">
        <v>15890</v>
      </c>
      <c r="U38" s="1158" t="s">
        <v>15891</v>
      </c>
    </row>
    <row r="39" spans="1:21" ht="90">
      <c r="A39" s="870">
        <v>31</v>
      </c>
      <c r="B39" s="51"/>
      <c r="C39" s="844" t="s">
        <v>15892</v>
      </c>
      <c r="D39" s="844" t="s">
        <v>13184</v>
      </c>
      <c r="E39" s="295" t="s">
        <v>15893</v>
      </c>
      <c r="F39" s="51" t="s">
        <v>30</v>
      </c>
      <c r="G39" s="788" t="s">
        <v>1953</v>
      </c>
      <c r="H39" s="868" t="s">
        <v>1954</v>
      </c>
      <c r="I39" s="868" t="s">
        <v>6</v>
      </c>
      <c r="J39" s="1135" t="s">
        <v>15784</v>
      </c>
      <c r="K39" s="1135" t="s">
        <v>15784</v>
      </c>
      <c r="L39" s="788" t="s">
        <v>1770</v>
      </c>
      <c r="M39" s="868" t="s">
        <v>14005</v>
      </c>
      <c r="N39" s="51">
        <v>315000</v>
      </c>
      <c r="O39" s="295" t="s">
        <v>15887</v>
      </c>
      <c r="P39" s="868">
        <v>90000</v>
      </c>
      <c r="Q39" s="316" t="s">
        <v>15855</v>
      </c>
      <c r="R39" s="51" t="s">
        <v>8543</v>
      </c>
      <c r="S39" s="1132" t="s">
        <v>13187</v>
      </c>
      <c r="T39" s="1132" t="s">
        <v>15786</v>
      </c>
      <c r="U39" s="1158" t="s">
        <v>15787</v>
      </c>
    </row>
    <row r="40" spans="1:21" ht="90">
      <c r="A40" s="870">
        <v>32</v>
      </c>
      <c r="B40" s="51"/>
      <c r="C40" s="872" t="s">
        <v>14966</v>
      </c>
      <c r="D40" s="872" t="s">
        <v>15894</v>
      </c>
      <c r="E40" s="295" t="s">
        <v>14968</v>
      </c>
      <c r="F40" s="51" t="s">
        <v>30</v>
      </c>
      <c r="G40" s="868" t="s">
        <v>13991</v>
      </c>
      <c r="H40" s="868" t="s">
        <v>1954</v>
      </c>
      <c r="I40" s="868" t="s">
        <v>6</v>
      </c>
      <c r="J40" s="295" t="s">
        <v>14969</v>
      </c>
      <c r="K40" s="295" t="s">
        <v>14970</v>
      </c>
      <c r="L40" s="872" t="s">
        <v>14971</v>
      </c>
      <c r="M40" s="872" t="s">
        <v>14006</v>
      </c>
      <c r="N40" s="51">
        <v>149850</v>
      </c>
      <c r="O40" s="295" t="s">
        <v>15887</v>
      </c>
      <c r="P40" s="868">
        <v>49950</v>
      </c>
      <c r="Q40" s="316" t="s">
        <v>15855</v>
      </c>
      <c r="R40" s="51" t="s">
        <v>8543</v>
      </c>
      <c r="S40" s="461" t="s">
        <v>14972</v>
      </c>
      <c r="T40" s="461" t="s">
        <v>14973</v>
      </c>
      <c r="U40" s="781" t="s">
        <v>14974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3"/>
  <sheetViews>
    <sheetView workbookViewId="0">
      <selection activeCell="E14" sqref="E14"/>
    </sheetView>
  </sheetViews>
  <sheetFormatPr defaultRowHeight="15"/>
  <sheetData>
    <row r="1" spans="1:149" ht="26.25">
      <c r="A1" s="919" t="s">
        <v>12024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518"/>
      <c r="M1" s="518"/>
      <c r="N1" s="519"/>
      <c r="O1" s="518"/>
      <c r="P1" s="518"/>
      <c r="Q1" s="518"/>
      <c r="R1" s="518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1"/>
      <c r="AE1" s="520"/>
      <c r="AF1" s="520"/>
      <c r="AG1" s="520"/>
      <c r="AH1" s="520"/>
      <c r="AI1" s="520"/>
      <c r="AJ1" s="520"/>
      <c r="AK1" s="520"/>
      <c r="AL1" s="520"/>
      <c r="AM1" s="520"/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496"/>
      <c r="BK1" s="496"/>
      <c r="BL1" s="496"/>
      <c r="BM1" s="496"/>
      <c r="BN1" s="496"/>
      <c r="BO1" s="496"/>
      <c r="BP1" s="496"/>
      <c r="BQ1" s="496"/>
      <c r="BR1" s="496"/>
      <c r="BS1" s="496"/>
      <c r="BT1" s="496"/>
      <c r="BU1" s="496"/>
      <c r="BV1" s="496"/>
      <c r="BW1" s="637"/>
      <c r="BX1" s="496"/>
      <c r="BY1" s="496"/>
      <c r="BZ1" s="496"/>
      <c r="CA1" s="496"/>
      <c r="CB1" s="496"/>
      <c r="CC1" s="496"/>
      <c r="CD1" s="496"/>
      <c r="CE1" s="496"/>
      <c r="CF1" s="496"/>
      <c r="CG1" s="496"/>
      <c r="CH1" s="496"/>
      <c r="CI1" s="496"/>
      <c r="CJ1" s="496"/>
      <c r="CK1" s="496"/>
      <c r="CL1" s="638"/>
      <c r="CM1" s="496"/>
      <c r="CN1" s="496"/>
      <c r="CO1" s="496"/>
      <c r="CP1" s="496"/>
      <c r="CQ1" s="496"/>
      <c r="CR1" s="496"/>
      <c r="CS1" s="496"/>
      <c r="CT1" s="496"/>
      <c r="CU1" s="496"/>
      <c r="CV1" s="496"/>
      <c r="CW1" s="496"/>
      <c r="CX1" s="496"/>
      <c r="CY1" s="496"/>
      <c r="CZ1" s="496"/>
      <c r="DA1" s="496"/>
      <c r="DB1" s="496"/>
      <c r="DC1" s="496"/>
      <c r="DD1" s="496"/>
      <c r="DE1" s="496"/>
      <c r="DF1" s="496"/>
      <c r="DG1" s="496"/>
      <c r="DH1" s="496"/>
      <c r="DI1" s="496"/>
      <c r="DJ1" s="496"/>
      <c r="DK1" s="496"/>
      <c r="DL1" s="496"/>
      <c r="DM1" s="496"/>
      <c r="DN1" s="496"/>
      <c r="DO1" s="496"/>
      <c r="DP1" s="935" t="s">
        <v>12025</v>
      </c>
      <c r="DQ1" s="936"/>
      <c r="DR1" s="919"/>
      <c r="DS1" s="919"/>
      <c r="DT1" s="919"/>
      <c r="DU1" s="919"/>
      <c r="DV1" s="919"/>
      <c r="DW1" s="919"/>
      <c r="DX1" s="919"/>
      <c r="DY1" s="919"/>
      <c r="DZ1" s="919"/>
      <c r="EA1" s="919"/>
      <c r="EB1" s="919"/>
      <c r="EC1" s="919"/>
      <c r="ED1" s="919"/>
      <c r="EE1" s="496"/>
      <c r="EF1" s="496"/>
      <c r="EG1" s="496"/>
      <c r="EH1" s="522"/>
      <c r="EI1" s="496"/>
      <c r="EJ1" s="496"/>
      <c r="EK1" s="496"/>
      <c r="EL1" s="496"/>
      <c r="EM1" s="522"/>
      <c r="EN1" s="496"/>
      <c r="EO1" s="496"/>
      <c r="EP1" s="496"/>
      <c r="EQ1" s="496"/>
      <c r="ER1" s="496"/>
      <c r="ES1" s="496"/>
    </row>
    <row r="2" spans="1:149" ht="19.5" thickBot="1">
      <c r="A2" s="920" t="s">
        <v>12026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523"/>
      <c r="M2" s="523"/>
      <c r="N2" s="524"/>
      <c r="O2" s="523"/>
      <c r="P2" s="523"/>
      <c r="Q2" s="523"/>
      <c r="R2" s="523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488"/>
      <c r="AE2" s="525"/>
      <c r="AF2" s="525"/>
      <c r="AG2" s="525"/>
      <c r="AH2" s="525"/>
      <c r="AI2" s="525"/>
      <c r="AJ2" s="525"/>
      <c r="AK2" s="525"/>
      <c r="AL2" s="525"/>
      <c r="AM2" s="525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639"/>
      <c r="BX2" s="489"/>
      <c r="BY2" s="489"/>
      <c r="BZ2" s="489"/>
      <c r="CA2" s="489"/>
      <c r="CB2" s="489"/>
      <c r="CC2" s="489"/>
      <c r="CD2" s="489"/>
      <c r="CE2" s="489"/>
      <c r="CF2" s="489"/>
      <c r="CG2" s="489"/>
      <c r="CH2" s="489"/>
      <c r="CI2" s="489"/>
      <c r="CJ2" s="489"/>
      <c r="CK2" s="489"/>
      <c r="CL2" s="640"/>
      <c r="CM2" s="489"/>
      <c r="CN2" s="489"/>
      <c r="CO2" s="489"/>
      <c r="CP2" s="489"/>
      <c r="CQ2" s="489"/>
      <c r="CR2" s="489"/>
      <c r="CS2" s="489"/>
      <c r="CT2" s="489"/>
      <c r="CU2" s="489"/>
      <c r="CV2" s="489"/>
      <c r="CW2" s="489"/>
      <c r="CX2" s="489"/>
      <c r="CY2" s="489"/>
      <c r="CZ2" s="489"/>
      <c r="DA2" s="489"/>
      <c r="DB2" s="489"/>
      <c r="DC2" s="489"/>
      <c r="DD2" s="489"/>
      <c r="DE2" s="489"/>
      <c r="DF2" s="489"/>
      <c r="DG2" s="489"/>
      <c r="DH2" s="489"/>
      <c r="DI2" s="489"/>
      <c r="DJ2" s="489"/>
      <c r="DK2" s="489"/>
      <c r="DL2" s="489"/>
      <c r="DM2" s="489"/>
      <c r="DN2" s="489"/>
      <c r="DO2" s="489"/>
      <c r="DP2" s="526"/>
      <c r="DQ2" s="527"/>
      <c r="DR2" s="489"/>
      <c r="DS2" s="489"/>
      <c r="DT2" s="528" t="s">
        <v>12064</v>
      </c>
      <c r="DU2" s="528"/>
      <c r="DV2" s="489"/>
      <c r="DW2" s="489"/>
      <c r="DX2" s="489"/>
      <c r="DY2" s="489"/>
      <c r="DZ2" s="489"/>
      <c r="EA2" s="489"/>
      <c r="EB2" s="489"/>
      <c r="EC2" s="489"/>
      <c r="ED2" s="489"/>
      <c r="EE2" s="496"/>
      <c r="EF2" s="496"/>
      <c r="EG2" s="496"/>
      <c r="EH2" s="522"/>
      <c r="EI2" s="496"/>
      <c r="EJ2" s="496"/>
      <c r="EK2" s="496"/>
      <c r="EL2" s="496"/>
      <c r="EM2" s="522"/>
      <c r="EN2" s="496"/>
      <c r="EO2" s="496"/>
      <c r="EP2" s="496"/>
      <c r="EQ2" s="496"/>
      <c r="ER2" s="496"/>
      <c r="ES2" s="496"/>
    </row>
    <row r="3" spans="1:149" ht="16.5" thickBot="1">
      <c r="A3" s="949" t="s">
        <v>12027</v>
      </c>
      <c r="B3" s="939" t="s">
        <v>12065</v>
      </c>
      <c r="C3" s="939" t="s">
        <v>12028</v>
      </c>
      <c r="D3" s="939" t="s">
        <v>12029</v>
      </c>
      <c r="E3" s="939" t="s">
        <v>12030</v>
      </c>
      <c r="F3" s="939" t="s">
        <v>12149</v>
      </c>
      <c r="G3" s="939" t="s">
        <v>12150</v>
      </c>
      <c r="H3" s="950" t="s">
        <v>12031</v>
      </c>
      <c r="I3" s="905" t="s">
        <v>12094</v>
      </c>
      <c r="J3" s="952" t="s">
        <v>12032</v>
      </c>
      <c r="K3" s="923" t="s">
        <v>12033</v>
      </c>
      <c r="L3" s="905" t="s">
        <v>12151</v>
      </c>
      <c r="M3" s="905" t="s">
        <v>12035</v>
      </c>
      <c r="N3" s="908" t="s">
        <v>12152</v>
      </c>
      <c r="O3" s="911" t="s">
        <v>12037</v>
      </c>
      <c r="P3" s="912"/>
      <c r="Q3" s="913"/>
      <c r="R3" s="945" t="s">
        <v>12149</v>
      </c>
      <c r="S3" s="917" t="s">
        <v>12039</v>
      </c>
      <c r="T3" s="917"/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7"/>
      <c r="AF3" s="917"/>
      <c r="AG3" s="917"/>
      <c r="AH3" s="917"/>
      <c r="AI3" s="917"/>
      <c r="AJ3" s="917"/>
      <c r="AK3" s="917"/>
      <c r="AL3" s="948"/>
      <c r="AM3" s="918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  <c r="BK3" s="489"/>
      <c r="BL3" s="489"/>
      <c r="BM3" s="489"/>
      <c r="BN3" s="489"/>
      <c r="BO3" s="489"/>
      <c r="BP3" s="489"/>
      <c r="BQ3" s="489"/>
      <c r="BR3" s="489"/>
      <c r="BS3" s="489"/>
      <c r="BT3" s="489"/>
      <c r="BU3" s="489"/>
      <c r="BV3" s="489"/>
      <c r="BW3" s="639"/>
      <c r="BX3" s="489"/>
      <c r="BY3" s="489"/>
      <c r="BZ3" s="489"/>
      <c r="CA3" s="489"/>
      <c r="CB3" s="489"/>
      <c r="CC3" s="489"/>
      <c r="CD3" s="489"/>
      <c r="CE3" s="489"/>
      <c r="CF3" s="489"/>
      <c r="CG3" s="489"/>
      <c r="CH3" s="489"/>
      <c r="CI3" s="489"/>
      <c r="CJ3" s="489"/>
      <c r="CK3" s="489"/>
      <c r="CL3" s="640"/>
      <c r="CM3" s="489"/>
      <c r="CN3" s="489"/>
      <c r="CO3" s="489"/>
      <c r="CP3" s="489"/>
      <c r="CQ3" s="489"/>
      <c r="CR3" s="489"/>
      <c r="CS3" s="489"/>
      <c r="CT3" s="489"/>
      <c r="CU3" s="489"/>
      <c r="CV3" s="489"/>
      <c r="CW3" s="489"/>
      <c r="CX3" s="489"/>
      <c r="CY3" s="489"/>
      <c r="CZ3" s="489"/>
      <c r="DA3" s="489"/>
      <c r="DB3" s="489"/>
      <c r="DC3" s="489"/>
      <c r="DD3" s="489"/>
      <c r="DE3" s="489"/>
      <c r="DF3" s="489"/>
      <c r="DG3" s="489"/>
      <c r="DH3" s="489"/>
      <c r="DI3" s="489"/>
      <c r="DJ3" s="489"/>
      <c r="DK3" s="489"/>
      <c r="DL3" s="489"/>
      <c r="DM3" s="489"/>
      <c r="DN3" s="489"/>
      <c r="DO3" s="489"/>
      <c r="DP3" s="529"/>
      <c r="DQ3" s="499"/>
      <c r="EH3" s="529"/>
      <c r="EM3" s="529"/>
    </row>
    <row r="4" spans="1:149" ht="26.25" thickBot="1">
      <c r="A4" s="922"/>
      <c r="B4" s="924"/>
      <c r="C4" s="939"/>
      <c r="D4" s="924"/>
      <c r="E4" s="924"/>
      <c r="F4" s="939"/>
      <c r="G4" s="939"/>
      <c r="H4" s="951"/>
      <c r="I4" s="906"/>
      <c r="J4" s="953"/>
      <c r="K4" s="924"/>
      <c r="L4" s="906"/>
      <c r="M4" s="906"/>
      <c r="N4" s="909"/>
      <c r="O4" s="914"/>
      <c r="P4" s="915"/>
      <c r="Q4" s="916"/>
      <c r="R4" s="946"/>
      <c r="S4" s="900" t="s">
        <v>3015</v>
      </c>
      <c r="T4" s="900"/>
      <c r="U4" s="900"/>
      <c r="V4" s="900"/>
      <c r="W4" s="900"/>
      <c r="X4" s="900"/>
      <c r="Y4" s="900" t="s">
        <v>3011</v>
      </c>
      <c r="Z4" s="900"/>
      <c r="AA4" s="900"/>
      <c r="AB4" s="900"/>
      <c r="AC4" s="900"/>
      <c r="AD4" s="900" t="s">
        <v>3004</v>
      </c>
      <c r="AE4" s="900"/>
      <c r="AF4" s="900"/>
      <c r="AG4" s="900"/>
      <c r="AH4" s="900"/>
      <c r="AI4" s="900" t="s">
        <v>6482</v>
      </c>
      <c r="AJ4" s="900"/>
      <c r="AK4" s="900"/>
      <c r="AL4" s="944"/>
      <c r="AM4" s="901"/>
      <c r="AN4" s="900" t="s">
        <v>10727</v>
      </c>
      <c r="AO4" s="900"/>
      <c r="AP4" s="900"/>
      <c r="AQ4" s="944"/>
      <c r="AR4" s="901"/>
      <c r="AS4" s="900" t="s">
        <v>12040</v>
      </c>
      <c r="AT4" s="900"/>
      <c r="AU4" s="900"/>
      <c r="AV4" s="944"/>
      <c r="AW4" s="901"/>
      <c r="AX4" s="900" t="s">
        <v>12041</v>
      </c>
      <c r="AY4" s="900"/>
      <c r="AZ4" s="900"/>
      <c r="BA4" s="944"/>
      <c r="BB4" s="901"/>
      <c r="BC4" s="900" t="s">
        <v>12042</v>
      </c>
      <c r="BD4" s="900"/>
      <c r="BE4" s="900"/>
      <c r="BF4" s="944"/>
      <c r="BG4" s="901"/>
      <c r="BH4" s="900" t="s">
        <v>12043</v>
      </c>
      <c r="BI4" s="900"/>
      <c r="BJ4" s="900"/>
      <c r="BK4" s="944"/>
      <c r="BL4" s="901"/>
      <c r="BM4" s="900" t="s">
        <v>12044</v>
      </c>
      <c r="BN4" s="900"/>
      <c r="BO4" s="900"/>
      <c r="BP4" s="944"/>
      <c r="BQ4" s="901"/>
      <c r="BR4" s="900" t="s">
        <v>12045</v>
      </c>
      <c r="BS4" s="900"/>
      <c r="BT4" s="900"/>
      <c r="BU4" s="944"/>
      <c r="BV4" s="901"/>
      <c r="BW4" s="900" t="s">
        <v>12046</v>
      </c>
      <c r="BX4" s="900"/>
      <c r="BY4" s="900"/>
      <c r="BZ4" s="944"/>
      <c r="CA4" s="901"/>
      <c r="CB4" s="900" t="s">
        <v>12047</v>
      </c>
      <c r="CC4" s="900"/>
      <c r="CD4" s="900"/>
      <c r="CE4" s="944"/>
      <c r="CF4" s="901"/>
      <c r="CG4" s="900" t="s">
        <v>12048</v>
      </c>
      <c r="CH4" s="900"/>
      <c r="CI4" s="900"/>
      <c r="CJ4" s="944"/>
      <c r="CK4" s="901"/>
      <c r="CL4" s="900" t="s">
        <v>12049</v>
      </c>
      <c r="CM4" s="900"/>
      <c r="CN4" s="900"/>
      <c r="CO4" s="944"/>
      <c r="CP4" s="901"/>
      <c r="CQ4" s="900" t="s">
        <v>12050</v>
      </c>
      <c r="CR4" s="900"/>
      <c r="CS4" s="900"/>
      <c r="CT4" s="944"/>
      <c r="CU4" s="901"/>
      <c r="CV4" s="900" t="s">
        <v>12051</v>
      </c>
      <c r="CW4" s="900"/>
      <c r="CX4" s="900"/>
      <c r="CY4" s="944"/>
      <c r="CZ4" s="901"/>
      <c r="DA4" s="900" t="s">
        <v>12052</v>
      </c>
      <c r="DB4" s="900"/>
      <c r="DC4" s="900"/>
      <c r="DD4" s="944"/>
      <c r="DE4" s="901"/>
      <c r="DF4" s="900" t="s">
        <v>12053</v>
      </c>
      <c r="DG4" s="900"/>
      <c r="DH4" s="900"/>
      <c r="DI4" s="944"/>
      <c r="DJ4" s="901"/>
      <c r="DK4" s="900" t="s">
        <v>12054</v>
      </c>
      <c r="DL4" s="900"/>
      <c r="DM4" s="900"/>
      <c r="DN4" s="944"/>
      <c r="DO4" s="901"/>
      <c r="DP4" s="902" t="s">
        <v>12055</v>
      </c>
      <c r="DQ4" s="903"/>
      <c r="DR4" s="903"/>
      <c r="DS4" s="904"/>
      <c r="DT4" s="929" t="s">
        <v>12073</v>
      </c>
      <c r="DU4" s="903"/>
      <c r="DV4" s="903"/>
      <c r="DW4" s="903"/>
      <c r="DX4" s="903"/>
      <c r="DY4" s="903"/>
      <c r="DZ4" s="903"/>
      <c r="EA4" s="903"/>
      <c r="EB4" s="903"/>
      <c r="EC4" s="903"/>
      <c r="ED4" s="903"/>
      <c r="EE4" s="930"/>
      <c r="EF4" s="530"/>
      <c r="EG4" s="530"/>
      <c r="EH4" s="584"/>
      <c r="EI4" s="530"/>
      <c r="EJ4" s="530"/>
      <c r="EK4" s="530"/>
      <c r="EL4" s="530"/>
      <c r="EM4" s="532" t="s">
        <v>12075</v>
      </c>
      <c r="EN4" s="533"/>
      <c r="EO4" s="533"/>
      <c r="EP4" s="533"/>
      <c r="EQ4" s="533"/>
      <c r="ER4" s="533"/>
      <c r="ES4" s="533"/>
    </row>
    <row r="5" spans="1:149" ht="26.25" thickBot="1">
      <c r="A5" s="922"/>
      <c r="B5" s="924"/>
      <c r="C5" s="939"/>
      <c r="D5" s="924"/>
      <c r="E5" s="924"/>
      <c r="F5" s="939"/>
      <c r="G5" s="939"/>
      <c r="H5" s="951"/>
      <c r="I5" s="907"/>
      <c r="J5" s="954"/>
      <c r="K5" s="924"/>
      <c r="L5" s="907"/>
      <c r="M5" s="906"/>
      <c r="N5" s="910"/>
      <c r="O5" s="502" t="s">
        <v>12056</v>
      </c>
      <c r="P5" s="503" t="s">
        <v>12057</v>
      </c>
      <c r="Q5" s="503" t="s">
        <v>12058</v>
      </c>
      <c r="R5" s="947"/>
      <c r="S5" s="504" t="s">
        <v>12059</v>
      </c>
      <c r="T5" s="504" t="s">
        <v>12060</v>
      </c>
      <c r="U5" s="505" t="s">
        <v>12057</v>
      </c>
      <c r="V5" s="505" t="s">
        <v>12058</v>
      </c>
      <c r="W5" s="505" t="s">
        <v>12149</v>
      </c>
      <c r="X5" s="503" t="s">
        <v>12056</v>
      </c>
      <c r="Y5" s="504" t="s">
        <v>12060</v>
      </c>
      <c r="Z5" s="505" t="s">
        <v>12061</v>
      </c>
      <c r="AA5" s="505" t="s">
        <v>12058</v>
      </c>
      <c r="AB5" s="505" t="s">
        <v>12149</v>
      </c>
      <c r="AC5" s="503" t="s">
        <v>12056</v>
      </c>
      <c r="AD5" s="504" t="s">
        <v>12060</v>
      </c>
      <c r="AE5" s="505" t="s">
        <v>12061</v>
      </c>
      <c r="AF5" s="505" t="s">
        <v>12058</v>
      </c>
      <c r="AG5" s="505" t="s">
        <v>12149</v>
      </c>
      <c r="AH5" s="503" t="s">
        <v>12056</v>
      </c>
      <c r="AI5" s="504" t="s">
        <v>12060</v>
      </c>
      <c r="AJ5" s="505" t="s">
        <v>12061</v>
      </c>
      <c r="AK5" s="505" t="s">
        <v>12058</v>
      </c>
      <c r="AL5" s="505" t="s">
        <v>12149</v>
      </c>
      <c r="AM5" s="506" t="s">
        <v>12056</v>
      </c>
      <c r="AN5" s="504" t="s">
        <v>12060</v>
      </c>
      <c r="AO5" s="505" t="s">
        <v>12061</v>
      </c>
      <c r="AP5" s="505" t="s">
        <v>12058</v>
      </c>
      <c r="AQ5" s="505" t="s">
        <v>12149</v>
      </c>
      <c r="AR5" s="506" t="s">
        <v>12056</v>
      </c>
      <c r="AS5" s="504" t="s">
        <v>12060</v>
      </c>
      <c r="AT5" s="505" t="s">
        <v>12061</v>
      </c>
      <c r="AU5" s="505" t="s">
        <v>12058</v>
      </c>
      <c r="AV5" s="505" t="s">
        <v>12149</v>
      </c>
      <c r="AW5" s="506" t="s">
        <v>12056</v>
      </c>
      <c r="AX5" s="504" t="s">
        <v>12060</v>
      </c>
      <c r="AY5" s="505" t="s">
        <v>12061</v>
      </c>
      <c r="AZ5" s="505" t="s">
        <v>12058</v>
      </c>
      <c r="BA5" s="505" t="s">
        <v>12149</v>
      </c>
      <c r="BB5" s="506" t="s">
        <v>12056</v>
      </c>
      <c r="BC5" s="504" t="s">
        <v>12060</v>
      </c>
      <c r="BD5" s="505" t="s">
        <v>12061</v>
      </c>
      <c r="BE5" s="505" t="s">
        <v>12058</v>
      </c>
      <c r="BF5" s="505" t="s">
        <v>12149</v>
      </c>
      <c r="BG5" s="506" t="s">
        <v>12056</v>
      </c>
      <c r="BH5" s="504" t="s">
        <v>12060</v>
      </c>
      <c r="BI5" s="505" t="s">
        <v>12061</v>
      </c>
      <c r="BJ5" s="505" t="s">
        <v>12058</v>
      </c>
      <c r="BK5" s="505" t="s">
        <v>12149</v>
      </c>
      <c r="BL5" s="506" t="s">
        <v>12056</v>
      </c>
      <c r="BM5" s="504" t="s">
        <v>12060</v>
      </c>
      <c r="BN5" s="505" t="s">
        <v>12061</v>
      </c>
      <c r="BO5" s="505" t="s">
        <v>12058</v>
      </c>
      <c r="BP5" s="505" t="s">
        <v>12149</v>
      </c>
      <c r="BQ5" s="506" t="s">
        <v>12056</v>
      </c>
      <c r="BR5" s="504" t="s">
        <v>12060</v>
      </c>
      <c r="BS5" s="505" t="s">
        <v>12061</v>
      </c>
      <c r="BT5" s="505" t="s">
        <v>12058</v>
      </c>
      <c r="BU5" s="505" t="s">
        <v>12149</v>
      </c>
      <c r="BV5" s="506" t="s">
        <v>12056</v>
      </c>
      <c r="BW5" s="505" t="s">
        <v>12060</v>
      </c>
      <c r="BX5" s="505" t="s">
        <v>12061</v>
      </c>
      <c r="BY5" s="505" t="s">
        <v>12058</v>
      </c>
      <c r="BZ5" s="505" t="s">
        <v>12149</v>
      </c>
      <c r="CA5" s="506" t="s">
        <v>12056</v>
      </c>
      <c r="CB5" s="504" t="s">
        <v>12060</v>
      </c>
      <c r="CC5" s="505" t="s">
        <v>12061</v>
      </c>
      <c r="CD5" s="505" t="s">
        <v>12058</v>
      </c>
      <c r="CE5" s="505" t="s">
        <v>12149</v>
      </c>
      <c r="CF5" s="506" t="s">
        <v>12056</v>
      </c>
      <c r="CG5" s="504" t="s">
        <v>12060</v>
      </c>
      <c r="CH5" s="505" t="s">
        <v>12061</v>
      </c>
      <c r="CI5" s="505" t="s">
        <v>12058</v>
      </c>
      <c r="CJ5" s="505" t="s">
        <v>12149</v>
      </c>
      <c r="CK5" s="506" t="s">
        <v>12056</v>
      </c>
      <c r="CL5" s="504" t="s">
        <v>12060</v>
      </c>
      <c r="CM5" s="505" t="s">
        <v>12061</v>
      </c>
      <c r="CN5" s="505" t="s">
        <v>12058</v>
      </c>
      <c r="CO5" s="505" t="s">
        <v>12149</v>
      </c>
      <c r="CP5" s="506" t="s">
        <v>12056</v>
      </c>
      <c r="CQ5" s="504" t="s">
        <v>12060</v>
      </c>
      <c r="CR5" s="505" t="s">
        <v>12061</v>
      </c>
      <c r="CS5" s="505" t="s">
        <v>12058</v>
      </c>
      <c r="CT5" s="505" t="s">
        <v>12149</v>
      </c>
      <c r="CU5" s="506" t="s">
        <v>12056</v>
      </c>
      <c r="CV5" s="504" t="s">
        <v>12060</v>
      </c>
      <c r="CW5" s="505" t="s">
        <v>12061</v>
      </c>
      <c r="CX5" s="505" t="s">
        <v>12058</v>
      </c>
      <c r="CY5" s="505" t="s">
        <v>12149</v>
      </c>
      <c r="CZ5" s="506" t="s">
        <v>12056</v>
      </c>
      <c r="DA5" s="504" t="s">
        <v>12060</v>
      </c>
      <c r="DB5" s="505" t="s">
        <v>12061</v>
      </c>
      <c r="DC5" s="505" t="s">
        <v>12058</v>
      </c>
      <c r="DD5" s="505" t="s">
        <v>12149</v>
      </c>
      <c r="DE5" s="506" t="s">
        <v>12056</v>
      </c>
      <c r="DF5" s="504" t="s">
        <v>12060</v>
      </c>
      <c r="DG5" s="505" t="s">
        <v>12061</v>
      </c>
      <c r="DH5" s="505" t="s">
        <v>12058</v>
      </c>
      <c r="DI5" s="505" t="s">
        <v>12149</v>
      </c>
      <c r="DJ5" s="506" t="s">
        <v>12056</v>
      </c>
      <c r="DK5" s="504" t="s">
        <v>12060</v>
      </c>
      <c r="DL5" s="505" t="s">
        <v>12061</v>
      </c>
      <c r="DM5" s="505" t="s">
        <v>12058</v>
      </c>
      <c r="DN5" s="505" t="s">
        <v>12149</v>
      </c>
      <c r="DO5" s="507" t="s">
        <v>12056</v>
      </c>
      <c r="DP5" s="534" t="s">
        <v>32</v>
      </c>
      <c r="DQ5" s="510" t="s">
        <v>12062</v>
      </c>
      <c r="DR5" s="510" t="s">
        <v>41</v>
      </c>
      <c r="DS5" s="510" t="s">
        <v>12062</v>
      </c>
      <c r="DT5" s="535" t="s">
        <v>12076</v>
      </c>
      <c r="DU5" s="510" t="s">
        <v>12062</v>
      </c>
      <c r="DV5" s="535" t="s">
        <v>12077</v>
      </c>
      <c r="DW5" s="510" t="s">
        <v>12062</v>
      </c>
      <c r="DX5" s="535" t="s">
        <v>12078</v>
      </c>
      <c r="DY5" s="510" t="s">
        <v>12062</v>
      </c>
      <c r="DZ5" s="535" t="s">
        <v>12079</v>
      </c>
      <c r="EA5" s="510" t="s">
        <v>12062</v>
      </c>
      <c r="EB5" s="535" t="s">
        <v>12080</v>
      </c>
      <c r="EC5" s="510" t="s">
        <v>12062</v>
      </c>
      <c r="ED5" s="535" t="s">
        <v>12081</v>
      </c>
      <c r="EE5" s="536" t="s">
        <v>12062</v>
      </c>
      <c r="EF5" s="537" t="s">
        <v>12082</v>
      </c>
      <c r="EG5" s="537" t="s">
        <v>12082</v>
      </c>
      <c r="EH5" s="573" t="s">
        <v>2997</v>
      </c>
      <c r="EI5" s="211" t="s">
        <v>12062</v>
      </c>
      <c r="EJ5" s="211" t="s">
        <v>3210</v>
      </c>
      <c r="EK5" s="211" t="s">
        <v>12062</v>
      </c>
      <c r="EL5" s="211"/>
      <c r="EM5" s="539" t="s">
        <v>31</v>
      </c>
      <c r="EN5" s="540" t="s">
        <v>12085</v>
      </c>
      <c r="EO5" s="540" t="s">
        <v>6809</v>
      </c>
      <c r="EP5" s="540" t="s">
        <v>12085</v>
      </c>
      <c r="EQ5" s="540" t="s">
        <v>3313</v>
      </c>
      <c r="ER5" s="540" t="s">
        <v>12086</v>
      </c>
      <c r="ES5" s="540" t="s">
        <v>3315</v>
      </c>
    </row>
    <row r="6" spans="1:149">
      <c r="A6" s="587">
        <v>1</v>
      </c>
      <c r="B6" s="588">
        <v>2</v>
      </c>
      <c r="C6" s="588"/>
      <c r="D6" s="588">
        <v>3</v>
      </c>
      <c r="E6" s="589">
        <v>4</v>
      </c>
      <c r="F6" s="589">
        <v>5</v>
      </c>
      <c r="G6" s="589">
        <v>6</v>
      </c>
      <c r="H6" s="641">
        <v>5</v>
      </c>
      <c r="I6" s="641"/>
      <c r="J6" s="642">
        <v>6</v>
      </c>
      <c r="K6" s="589">
        <v>7</v>
      </c>
      <c r="L6" s="589">
        <v>8</v>
      </c>
      <c r="M6" s="643"/>
      <c r="N6" s="590">
        <v>9</v>
      </c>
      <c r="O6" s="589">
        <v>10</v>
      </c>
      <c r="P6" s="589"/>
      <c r="Q6" s="589"/>
      <c r="R6" s="589">
        <v>11</v>
      </c>
      <c r="S6" s="589">
        <v>6</v>
      </c>
      <c r="T6" s="589">
        <v>7</v>
      </c>
      <c r="U6" s="589">
        <v>8</v>
      </c>
      <c r="V6" s="589">
        <v>9</v>
      </c>
      <c r="W6" s="589"/>
      <c r="X6" s="589">
        <v>10</v>
      </c>
      <c r="Y6" s="589">
        <v>11</v>
      </c>
      <c r="Z6" s="589">
        <v>12</v>
      </c>
      <c r="AA6" s="589">
        <v>13</v>
      </c>
      <c r="AB6" s="589"/>
      <c r="AC6" s="589">
        <v>14</v>
      </c>
      <c r="AD6" s="589">
        <v>15</v>
      </c>
      <c r="AE6" s="589">
        <v>16</v>
      </c>
      <c r="AF6" s="589">
        <v>17</v>
      </c>
      <c r="AG6" s="589"/>
      <c r="AH6" s="589">
        <v>18</v>
      </c>
      <c r="AI6" s="589">
        <v>19</v>
      </c>
      <c r="AJ6" s="589">
        <v>20</v>
      </c>
      <c r="AK6" s="589">
        <v>21</v>
      </c>
      <c r="AL6" s="592"/>
      <c r="AM6" s="591">
        <v>22</v>
      </c>
      <c r="AN6" s="589">
        <v>19</v>
      </c>
      <c r="AO6" s="589">
        <v>20</v>
      </c>
      <c r="AP6" s="589">
        <v>21</v>
      </c>
      <c r="AQ6" s="592"/>
      <c r="AR6" s="591">
        <v>22</v>
      </c>
      <c r="AS6" s="589">
        <v>19</v>
      </c>
      <c r="AT6" s="589">
        <v>20</v>
      </c>
      <c r="AU6" s="589">
        <v>21</v>
      </c>
      <c r="AV6" s="592"/>
      <c r="AW6" s="591">
        <v>22</v>
      </c>
      <c r="AX6" s="589">
        <v>19</v>
      </c>
      <c r="AY6" s="589">
        <v>20</v>
      </c>
      <c r="AZ6" s="589">
        <v>21</v>
      </c>
      <c r="BA6" s="592"/>
      <c r="BB6" s="591">
        <v>22</v>
      </c>
      <c r="BC6" s="589">
        <v>19</v>
      </c>
      <c r="BD6" s="589">
        <v>20</v>
      </c>
      <c r="BE6" s="589">
        <v>21</v>
      </c>
      <c r="BF6" s="592"/>
      <c r="BG6" s="591">
        <v>22</v>
      </c>
      <c r="BH6" s="589">
        <v>19</v>
      </c>
      <c r="BI6" s="589">
        <v>20</v>
      </c>
      <c r="BJ6" s="589">
        <v>21</v>
      </c>
      <c r="BK6" s="592"/>
      <c r="BL6" s="591">
        <v>22</v>
      </c>
      <c r="BM6" s="589">
        <v>19</v>
      </c>
      <c r="BN6" s="589">
        <v>20</v>
      </c>
      <c r="BO6" s="589">
        <v>21</v>
      </c>
      <c r="BP6" s="592"/>
      <c r="BQ6" s="591">
        <v>22</v>
      </c>
      <c r="BR6" s="589">
        <v>19</v>
      </c>
      <c r="BS6" s="589">
        <v>20</v>
      </c>
      <c r="BT6" s="589">
        <v>21</v>
      </c>
      <c r="BU6" s="592"/>
      <c r="BV6" s="591">
        <v>22</v>
      </c>
      <c r="BW6" s="589">
        <v>19</v>
      </c>
      <c r="BX6" s="589">
        <v>20</v>
      </c>
      <c r="BY6" s="589">
        <v>21</v>
      </c>
      <c r="BZ6" s="592"/>
      <c r="CA6" s="591">
        <v>22</v>
      </c>
      <c r="CB6" s="589">
        <v>19</v>
      </c>
      <c r="CC6" s="589">
        <v>20</v>
      </c>
      <c r="CD6" s="589">
        <v>21</v>
      </c>
      <c r="CE6" s="592"/>
      <c r="CF6" s="591">
        <v>22</v>
      </c>
      <c r="CG6" s="589">
        <v>19</v>
      </c>
      <c r="CH6" s="589">
        <v>20</v>
      </c>
      <c r="CI6" s="589">
        <v>21</v>
      </c>
      <c r="CJ6" s="592"/>
      <c r="CK6" s="591">
        <v>22</v>
      </c>
      <c r="CL6" s="644">
        <v>19</v>
      </c>
      <c r="CM6" s="589">
        <v>20</v>
      </c>
      <c r="CN6" s="589">
        <v>21</v>
      </c>
      <c r="CO6" s="592"/>
      <c r="CP6" s="591">
        <v>22</v>
      </c>
      <c r="CQ6" s="589">
        <v>19</v>
      </c>
      <c r="CR6" s="589">
        <v>20</v>
      </c>
      <c r="CS6" s="589">
        <v>21</v>
      </c>
      <c r="CT6" s="592"/>
      <c r="CU6" s="591">
        <v>22</v>
      </c>
      <c r="CV6" s="589">
        <v>19</v>
      </c>
      <c r="CW6" s="589">
        <v>20</v>
      </c>
      <c r="CX6" s="589">
        <v>21</v>
      </c>
      <c r="CY6" s="592"/>
      <c r="CZ6" s="591">
        <v>22</v>
      </c>
      <c r="DA6" s="589">
        <v>19</v>
      </c>
      <c r="DB6" s="589">
        <v>20</v>
      </c>
      <c r="DC6" s="589">
        <v>21</v>
      </c>
      <c r="DD6" s="592"/>
      <c r="DE6" s="591">
        <v>22</v>
      </c>
      <c r="DF6" s="589">
        <v>19</v>
      </c>
      <c r="DG6" s="589">
        <v>20</v>
      </c>
      <c r="DH6" s="589">
        <v>21</v>
      </c>
      <c r="DI6" s="592"/>
      <c r="DJ6" s="591">
        <v>22</v>
      </c>
      <c r="DK6" s="589">
        <v>19</v>
      </c>
      <c r="DL6" s="589">
        <v>20</v>
      </c>
      <c r="DM6" s="589">
        <v>21</v>
      </c>
      <c r="DN6" s="592"/>
      <c r="DO6" s="592">
        <v>22</v>
      </c>
      <c r="DP6" s="548">
        <v>8</v>
      </c>
      <c r="DQ6" s="549">
        <v>9</v>
      </c>
      <c r="DR6" s="549">
        <v>10</v>
      </c>
      <c r="DS6" s="549">
        <v>11</v>
      </c>
      <c r="DT6" s="549">
        <v>12</v>
      </c>
      <c r="DU6" s="549">
        <v>13</v>
      </c>
      <c r="DV6" s="549">
        <v>14</v>
      </c>
      <c r="DW6" s="549">
        <v>15</v>
      </c>
      <c r="DX6" s="549">
        <v>16</v>
      </c>
      <c r="DY6" s="549">
        <v>17</v>
      </c>
      <c r="DZ6" s="549">
        <v>18</v>
      </c>
      <c r="EA6" s="549">
        <v>19</v>
      </c>
      <c r="EB6" s="549">
        <v>20</v>
      </c>
      <c r="EC6" s="549">
        <v>21</v>
      </c>
      <c r="ED6" s="549">
        <v>22</v>
      </c>
      <c r="EE6" s="550">
        <v>23</v>
      </c>
      <c r="EH6" s="529"/>
      <c r="EM6" s="529"/>
    </row>
    <row r="7" spans="1:149" ht="51">
      <c r="A7" s="564">
        <v>1</v>
      </c>
      <c r="B7" s="564" t="s">
        <v>12153</v>
      </c>
      <c r="C7" s="564" t="s">
        <v>12154</v>
      </c>
      <c r="D7" s="564" t="s">
        <v>69</v>
      </c>
      <c r="E7" s="645">
        <v>25500</v>
      </c>
      <c r="F7" s="564"/>
      <c r="G7" s="645">
        <f>SUM(E7:F7)</f>
        <v>25500</v>
      </c>
      <c r="H7" s="646">
        <v>20</v>
      </c>
      <c r="I7" s="647">
        <f t="shared" ref="I7:I9" si="0">SUM(J7-G7/20)</f>
        <v>200.8125</v>
      </c>
      <c r="J7" s="648">
        <f t="shared" ref="J7:J9" si="1">SUM((G7*6*21)/(8*20*100))+(G7/20)</f>
        <v>1475.8125</v>
      </c>
      <c r="K7" s="649" t="s">
        <v>12155</v>
      </c>
      <c r="L7" s="650">
        <v>19</v>
      </c>
      <c r="M7" s="647">
        <f t="shared" ref="M7:M8" si="2">SUM(L7*I7)</f>
        <v>3815.4375</v>
      </c>
      <c r="N7" s="555">
        <f>SUM(L7*J7)</f>
        <v>28040.4375</v>
      </c>
      <c r="O7" s="556">
        <f>SUM(P7:R7)</f>
        <v>1476</v>
      </c>
      <c r="P7" s="556">
        <f t="shared" ref="P7:R8" si="3">SUM(U7,Z7,AE7,AJ7,AO7,AT7,AY7,BD7,BI7,BN7,BS7,BX7,CC7,CH7,CM7,CR7,CW7,DB7,DG7,DL7)</f>
        <v>1275</v>
      </c>
      <c r="Q7" s="556">
        <f t="shared" si="3"/>
        <v>201</v>
      </c>
      <c r="R7" s="556">
        <f t="shared" si="3"/>
        <v>0</v>
      </c>
      <c r="S7" s="609" t="s">
        <v>12156</v>
      </c>
      <c r="T7" s="608">
        <v>39667</v>
      </c>
      <c r="U7" s="605">
        <v>1275</v>
      </c>
      <c r="V7" s="605">
        <v>201</v>
      </c>
      <c r="W7" s="605"/>
      <c r="X7" s="617">
        <f>SUM(U7:W7)</f>
        <v>1476</v>
      </c>
      <c r="Y7" s="605"/>
      <c r="Z7" s="605"/>
      <c r="AA7" s="605"/>
      <c r="AB7" s="605"/>
      <c r="AC7" s="572"/>
      <c r="AD7" s="605"/>
      <c r="AE7" s="605"/>
      <c r="AF7" s="605"/>
      <c r="AG7" s="605"/>
      <c r="AH7" s="572"/>
      <c r="AI7" s="605"/>
      <c r="AJ7" s="605"/>
      <c r="AK7" s="605"/>
      <c r="AL7" s="605"/>
      <c r="AM7" s="572"/>
      <c r="AN7" s="605"/>
      <c r="AO7" s="605"/>
      <c r="AP7" s="605"/>
      <c r="AQ7" s="605"/>
      <c r="AR7" s="605"/>
      <c r="AS7" s="605"/>
      <c r="AT7" s="605"/>
      <c r="AU7" s="605"/>
      <c r="AV7" s="605"/>
      <c r="AW7" s="605"/>
      <c r="AX7" s="605"/>
      <c r="AY7" s="605"/>
      <c r="AZ7" s="605"/>
      <c r="BA7" s="605"/>
      <c r="BB7" s="605"/>
      <c r="BC7" s="605"/>
      <c r="BD7" s="605"/>
      <c r="BE7" s="605"/>
      <c r="BF7" s="605"/>
      <c r="BG7" s="605"/>
      <c r="BH7" s="605"/>
      <c r="BI7" s="605"/>
      <c r="BJ7" s="605"/>
      <c r="BK7" s="605"/>
      <c r="BL7" s="605"/>
      <c r="BM7" s="605"/>
      <c r="BN7" s="605"/>
      <c r="BO7" s="605"/>
      <c r="BP7" s="605"/>
      <c r="BQ7" s="605"/>
      <c r="BR7" s="605"/>
      <c r="BS7" s="605"/>
      <c r="BT7" s="605"/>
      <c r="BU7" s="605"/>
      <c r="BV7" s="605"/>
      <c r="BW7" s="651"/>
      <c r="BX7" s="605"/>
      <c r="BY7" s="605"/>
      <c r="BZ7" s="605"/>
      <c r="CA7" s="605"/>
      <c r="CB7" s="605"/>
      <c r="CC7" s="605"/>
      <c r="CD7" s="605"/>
      <c r="CE7" s="605"/>
      <c r="CF7" s="605"/>
      <c r="CG7" s="605"/>
      <c r="CH7" s="605"/>
      <c r="CI7" s="605"/>
      <c r="CJ7" s="605"/>
      <c r="CK7" s="605"/>
      <c r="CL7" s="566"/>
      <c r="CM7" s="605"/>
      <c r="CN7" s="605"/>
      <c r="CO7" s="605"/>
      <c r="CP7" s="605"/>
      <c r="CQ7" s="605"/>
      <c r="CR7" s="605"/>
      <c r="CS7" s="605"/>
      <c r="CT7" s="605"/>
      <c r="CU7" s="605"/>
      <c r="CV7" s="605"/>
      <c r="CW7" s="605"/>
      <c r="CX7" s="605"/>
      <c r="CY7" s="605"/>
      <c r="CZ7" s="605"/>
      <c r="DA7" s="605"/>
      <c r="DB7" s="605"/>
      <c r="DC7" s="605"/>
      <c r="DD7" s="605"/>
      <c r="DE7" s="605"/>
      <c r="DF7" s="605"/>
      <c r="DG7" s="605"/>
      <c r="DH7" s="605"/>
      <c r="DI7" s="605"/>
      <c r="DJ7" s="605"/>
      <c r="DK7" s="605"/>
      <c r="DL7" s="605"/>
      <c r="DM7" s="605"/>
      <c r="DN7" s="605"/>
      <c r="DO7" s="605"/>
      <c r="DP7" s="629">
        <v>1</v>
      </c>
      <c r="DQ7" s="627">
        <v>25500</v>
      </c>
      <c r="DR7" s="600"/>
      <c r="DS7" s="600"/>
      <c r="DT7" s="600"/>
      <c r="DU7" s="600"/>
      <c r="DV7" s="627">
        <v>1</v>
      </c>
      <c r="DW7" s="627">
        <v>25500</v>
      </c>
      <c r="DX7" s="600"/>
      <c r="DY7" s="600"/>
      <c r="DZ7" s="600"/>
      <c r="EA7" s="600"/>
      <c r="EB7" s="600"/>
      <c r="EC7" s="600"/>
      <c r="ED7" s="600"/>
      <c r="EE7" s="607"/>
      <c r="EF7" s="572">
        <f>SUM(ED7,EB7,DZ7,DX7,DV7,DT7)</f>
        <v>1</v>
      </c>
      <c r="EG7" s="572">
        <f>SUM(EE7,EC7,EA7,DY7,DW7,DU7)</f>
        <v>25500</v>
      </c>
      <c r="EH7" s="602">
        <v>1</v>
      </c>
      <c r="EI7" s="198">
        <v>25500</v>
      </c>
      <c r="EJ7" s="198"/>
      <c r="EK7" s="198"/>
      <c r="EL7" s="198"/>
      <c r="EM7" s="602">
        <v>1</v>
      </c>
      <c r="EN7" s="198"/>
      <c r="EO7" s="198"/>
      <c r="EP7" s="198"/>
      <c r="EQ7" s="198"/>
      <c r="ER7" s="198"/>
      <c r="ES7" s="198"/>
    </row>
    <row r="8" spans="1:149">
      <c r="A8" s="619"/>
      <c r="B8" s="620"/>
      <c r="C8" s="620"/>
      <c r="D8" s="620"/>
      <c r="E8" s="556"/>
      <c r="F8" s="556"/>
      <c r="G8" s="645">
        <f>SUM(E8:F8)</f>
        <v>0</v>
      </c>
      <c r="H8" s="596"/>
      <c r="I8" s="647">
        <f t="shared" si="0"/>
        <v>0</v>
      </c>
      <c r="J8" s="648">
        <f t="shared" si="1"/>
        <v>0</v>
      </c>
      <c r="K8" s="613"/>
      <c r="L8" s="652"/>
      <c r="M8" s="647">
        <f t="shared" si="2"/>
        <v>0</v>
      </c>
      <c r="N8" s="555">
        <f>SUM(L8*J8)</f>
        <v>0</v>
      </c>
      <c r="O8" s="556">
        <f>SUM(P8:R8)</f>
        <v>0</v>
      </c>
      <c r="P8" s="556">
        <f t="shared" si="3"/>
        <v>0</v>
      </c>
      <c r="Q8" s="556">
        <f t="shared" si="3"/>
        <v>0</v>
      </c>
      <c r="R8" s="556">
        <f t="shared" si="3"/>
        <v>0</v>
      </c>
      <c r="S8" s="605"/>
      <c r="T8" s="605"/>
      <c r="U8" s="605"/>
      <c r="V8" s="605"/>
      <c r="W8" s="605"/>
      <c r="X8" s="617">
        <f>SUM(U8:W8)</f>
        <v>0</v>
      </c>
      <c r="Y8" s="605"/>
      <c r="Z8" s="605"/>
      <c r="AA8" s="605"/>
      <c r="AB8" s="605"/>
      <c r="AC8" s="572"/>
      <c r="AD8" s="605"/>
      <c r="AE8" s="605"/>
      <c r="AF8" s="605"/>
      <c r="AG8" s="605"/>
      <c r="AH8" s="572"/>
      <c r="AI8" s="605"/>
      <c r="AJ8" s="605"/>
      <c r="AK8" s="605"/>
      <c r="AL8" s="605"/>
      <c r="AM8" s="572"/>
      <c r="AN8" s="605"/>
      <c r="AO8" s="605"/>
      <c r="AP8" s="605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  <c r="BB8" s="605"/>
      <c r="BC8" s="605"/>
      <c r="BD8" s="605"/>
      <c r="BE8" s="605"/>
      <c r="BF8" s="605"/>
      <c r="BG8" s="605"/>
      <c r="BH8" s="605"/>
      <c r="BI8" s="605"/>
      <c r="BJ8" s="605"/>
      <c r="BK8" s="605"/>
      <c r="BL8" s="605"/>
      <c r="BM8" s="605"/>
      <c r="BN8" s="605"/>
      <c r="BO8" s="605"/>
      <c r="BP8" s="605"/>
      <c r="BQ8" s="605"/>
      <c r="BR8" s="605"/>
      <c r="BS8" s="605"/>
      <c r="BT8" s="605"/>
      <c r="BU8" s="605"/>
      <c r="BV8" s="605"/>
      <c r="BW8" s="651"/>
      <c r="BX8" s="605"/>
      <c r="BY8" s="605"/>
      <c r="BZ8" s="605"/>
      <c r="CA8" s="605"/>
      <c r="CB8" s="605"/>
      <c r="CC8" s="605"/>
      <c r="CD8" s="605"/>
      <c r="CE8" s="605"/>
      <c r="CF8" s="605"/>
      <c r="CG8" s="605"/>
      <c r="CH8" s="605"/>
      <c r="CI8" s="605"/>
      <c r="CJ8" s="605"/>
      <c r="CK8" s="605"/>
      <c r="CL8" s="566"/>
      <c r="CM8" s="605"/>
      <c r="CN8" s="605"/>
      <c r="CO8" s="605"/>
      <c r="CP8" s="605"/>
      <c r="CQ8" s="605"/>
      <c r="CR8" s="605"/>
      <c r="CS8" s="605"/>
      <c r="CT8" s="605"/>
      <c r="CU8" s="605"/>
      <c r="CV8" s="605"/>
      <c r="CW8" s="605"/>
      <c r="CX8" s="605"/>
      <c r="CY8" s="605"/>
      <c r="CZ8" s="605"/>
      <c r="DA8" s="605"/>
      <c r="DB8" s="605"/>
      <c r="DC8" s="605"/>
      <c r="DD8" s="605"/>
      <c r="DE8" s="605"/>
      <c r="DF8" s="605"/>
      <c r="DG8" s="605"/>
      <c r="DH8" s="605"/>
      <c r="DI8" s="605"/>
      <c r="DJ8" s="605"/>
      <c r="DK8" s="605"/>
      <c r="DL8" s="605"/>
      <c r="DM8" s="605"/>
      <c r="DN8" s="605"/>
      <c r="DO8" s="605"/>
      <c r="DP8" s="629"/>
      <c r="DQ8" s="627"/>
      <c r="DR8" s="600"/>
      <c r="DS8" s="600"/>
      <c r="DT8" s="600"/>
      <c r="DU8" s="600"/>
      <c r="DV8" s="600"/>
      <c r="DW8" s="600"/>
      <c r="DX8" s="600"/>
      <c r="DY8" s="600"/>
      <c r="DZ8" s="600"/>
      <c r="EA8" s="600"/>
      <c r="EB8" s="600"/>
      <c r="EC8" s="600"/>
      <c r="ED8" s="600"/>
      <c r="EE8" s="607"/>
      <c r="EF8" s="572">
        <f>SUM(ED8,EB8,DZ8,DX8,DV8,DT8)</f>
        <v>0</v>
      </c>
      <c r="EG8" s="572">
        <f>SUM(EE8,EC8,EA8,DY8,DW8,DU8)</f>
        <v>0</v>
      </c>
      <c r="EH8" s="602"/>
      <c r="EI8" s="198"/>
      <c r="EJ8" s="198"/>
      <c r="EK8" s="198"/>
      <c r="EL8" s="198"/>
      <c r="EM8" s="602"/>
      <c r="EN8" s="198"/>
      <c r="EO8" s="198"/>
      <c r="EP8" s="198"/>
      <c r="EQ8" s="198"/>
      <c r="ER8" s="198"/>
      <c r="ES8" s="198"/>
    </row>
    <row r="9" spans="1:149">
      <c r="A9" s="619"/>
      <c r="B9" s="620" t="s">
        <v>12056</v>
      </c>
      <c r="C9" s="620"/>
      <c r="D9" s="653"/>
      <c r="E9" s="599">
        <f>SUM(E7:E8)</f>
        <v>25500</v>
      </c>
      <c r="F9" s="599">
        <f>SUM(F7:F8)</f>
        <v>0</v>
      </c>
      <c r="G9" s="599">
        <f>SUM(G7:G8)</f>
        <v>25500</v>
      </c>
      <c r="H9" s="613"/>
      <c r="I9" s="647">
        <f t="shared" si="0"/>
        <v>200.8125</v>
      </c>
      <c r="J9" s="654">
        <f t="shared" si="1"/>
        <v>1475.8125</v>
      </c>
      <c r="K9" s="655" t="s">
        <v>1690</v>
      </c>
      <c r="L9" s="656">
        <f t="shared" ref="L9:BW9" si="4">SUM(L7:L8)</f>
        <v>19</v>
      </c>
      <c r="M9" s="657">
        <f t="shared" si="4"/>
        <v>3815.4375</v>
      </c>
      <c r="N9" s="657">
        <f t="shared" si="4"/>
        <v>28040.4375</v>
      </c>
      <c r="O9" s="655">
        <f t="shared" si="4"/>
        <v>1476</v>
      </c>
      <c r="P9" s="655">
        <f t="shared" si="4"/>
        <v>1275</v>
      </c>
      <c r="Q9" s="655">
        <f t="shared" si="4"/>
        <v>201</v>
      </c>
      <c r="R9" s="655">
        <f t="shared" si="4"/>
        <v>0</v>
      </c>
      <c r="S9" s="655">
        <f t="shared" si="4"/>
        <v>0</v>
      </c>
      <c r="T9" s="655">
        <f t="shared" si="4"/>
        <v>39667</v>
      </c>
      <c r="U9" s="655">
        <f t="shared" si="4"/>
        <v>1275</v>
      </c>
      <c r="V9" s="655">
        <f t="shared" si="4"/>
        <v>201</v>
      </c>
      <c r="W9" s="655"/>
      <c r="X9" s="655">
        <f t="shared" si="4"/>
        <v>1476</v>
      </c>
      <c r="Y9" s="655">
        <f t="shared" si="4"/>
        <v>0</v>
      </c>
      <c r="Z9" s="655">
        <f t="shared" si="4"/>
        <v>0</v>
      </c>
      <c r="AA9" s="655">
        <f t="shared" si="4"/>
        <v>0</v>
      </c>
      <c r="AB9" s="655"/>
      <c r="AC9" s="655">
        <f t="shared" si="4"/>
        <v>0</v>
      </c>
      <c r="AD9" s="655">
        <f t="shared" si="4"/>
        <v>0</v>
      </c>
      <c r="AE9" s="655">
        <f t="shared" si="4"/>
        <v>0</v>
      </c>
      <c r="AF9" s="655">
        <f t="shared" si="4"/>
        <v>0</v>
      </c>
      <c r="AG9" s="655"/>
      <c r="AH9" s="655">
        <f t="shared" si="4"/>
        <v>0</v>
      </c>
      <c r="AI9" s="655">
        <f t="shared" si="4"/>
        <v>0</v>
      </c>
      <c r="AJ9" s="655">
        <f t="shared" si="4"/>
        <v>0</v>
      </c>
      <c r="AK9" s="655">
        <f t="shared" si="4"/>
        <v>0</v>
      </c>
      <c r="AL9" s="655"/>
      <c r="AM9" s="655">
        <f t="shared" si="4"/>
        <v>0</v>
      </c>
      <c r="AN9" s="655">
        <f t="shared" si="4"/>
        <v>0</v>
      </c>
      <c r="AO9" s="655">
        <f t="shared" si="4"/>
        <v>0</v>
      </c>
      <c r="AP9" s="655">
        <f t="shared" si="4"/>
        <v>0</v>
      </c>
      <c r="AQ9" s="655"/>
      <c r="AR9" s="655">
        <f t="shared" si="4"/>
        <v>0</v>
      </c>
      <c r="AS9" s="655">
        <f t="shared" si="4"/>
        <v>0</v>
      </c>
      <c r="AT9" s="655">
        <f t="shared" si="4"/>
        <v>0</v>
      </c>
      <c r="AU9" s="655">
        <f t="shared" si="4"/>
        <v>0</v>
      </c>
      <c r="AV9" s="655"/>
      <c r="AW9" s="655">
        <f t="shared" si="4"/>
        <v>0</v>
      </c>
      <c r="AX9" s="655">
        <f t="shared" si="4"/>
        <v>0</v>
      </c>
      <c r="AY9" s="655">
        <f t="shared" si="4"/>
        <v>0</v>
      </c>
      <c r="AZ9" s="655">
        <f t="shared" si="4"/>
        <v>0</v>
      </c>
      <c r="BA9" s="655"/>
      <c r="BB9" s="655">
        <f t="shared" si="4"/>
        <v>0</v>
      </c>
      <c r="BC9" s="655">
        <f t="shared" si="4"/>
        <v>0</v>
      </c>
      <c r="BD9" s="655">
        <f t="shared" si="4"/>
        <v>0</v>
      </c>
      <c r="BE9" s="655">
        <f t="shared" si="4"/>
        <v>0</v>
      </c>
      <c r="BF9" s="655"/>
      <c r="BG9" s="655">
        <f t="shared" si="4"/>
        <v>0</v>
      </c>
      <c r="BH9" s="655">
        <f t="shared" si="4"/>
        <v>0</v>
      </c>
      <c r="BI9" s="655">
        <f t="shared" si="4"/>
        <v>0</v>
      </c>
      <c r="BJ9" s="655">
        <f t="shared" si="4"/>
        <v>0</v>
      </c>
      <c r="BK9" s="655"/>
      <c r="BL9" s="655">
        <f t="shared" si="4"/>
        <v>0</v>
      </c>
      <c r="BM9" s="655">
        <f t="shared" si="4"/>
        <v>0</v>
      </c>
      <c r="BN9" s="655">
        <f t="shared" si="4"/>
        <v>0</v>
      </c>
      <c r="BO9" s="655">
        <f t="shared" si="4"/>
        <v>0</v>
      </c>
      <c r="BP9" s="655"/>
      <c r="BQ9" s="655">
        <f t="shared" si="4"/>
        <v>0</v>
      </c>
      <c r="BR9" s="655">
        <f t="shared" si="4"/>
        <v>0</v>
      </c>
      <c r="BS9" s="655">
        <f t="shared" si="4"/>
        <v>0</v>
      </c>
      <c r="BT9" s="655">
        <f t="shared" si="4"/>
        <v>0</v>
      </c>
      <c r="BU9" s="655"/>
      <c r="BV9" s="655">
        <f t="shared" si="4"/>
        <v>0</v>
      </c>
      <c r="BW9" s="658">
        <f t="shared" si="4"/>
        <v>0</v>
      </c>
      <c r="BX9" s="655">
        <f t="shared" ref="BX9:EI9" si="5">SUM(BX7:BX8)</f>
        <v>0</v>
      </c>
      <c r="BY9" s="655">
        <f t="shared" si="5"/>
        <v>0</v>
      </c>
      <c r="BZ9" s="655"/>
      <c r="CA9" s="655">
        <f t="shared" si="5"/>
        <v>0</v>
      </c>
      <c r="CB9" s="655">
        <f t="shared" si="5"/>
        <v>0</v>
      </c>
      <c r="CC9" s="655">
        <f t="shared" si="5"/>
        <v>0</v>
      </c>
      <c r="CD9" s="655">
        <f t="shared" si="5"/>
        <v>0</v>
      </c>
      <c r="CE9" s="655"/>
      <c r="CF9" s="655">
        <f t="shared" si="5"/>
        <v>0</v>
      </c>
      <c r="CG9" s="655">
        <f t="shared" si="5"/>
        <v>0</v>
      </c>
      <c r="CH9" s="655">
        <f t="shared" si="5"/>
        <v>0</v>
      </c>
      <c r="CI9" s="655">
        <f t="shared" si="5"/>
        <v>0</v>
      </c>
      <c r="CJ9" s="655"/>
      <c r="CK9" s="655">
        <f t="shared" si="5"/>
        <v>0</v>
      </c>
      <c r="CL9" s="655">
        <f t="shared" si="5"/>
        <v>0</v>
      </c>
      <c r="CM9" s="655">
        <f t="shared" si="5"/>
        <v>0</v>
      </c>
      <c r="CN9" s="655">
        <f t="shared" si="5"/>
        <v>0</v>
      </c>
      <c r="CO9" s="655"/>
      <c r="CP9" s="655">
        <f t="shared" si="5"/>
        <v>0</v>
      </c>
      <c r="CQ9" s="655">
        <f t="shared" si="5"/>
        <v>0</v>
      </c>
      <c r="CR9" s="655">
        <f t="shared" si="5"/>
        <v>0</v>
      </c>
      <c r="CS9" s="655">
        <f t="shared" si="5"/>
        <v>0</v>
      </c>
      <c r="CT9" s="655"/>
      <c r="CU9" s="655">
        <f t="shared" si="5"/>
        <v>0</v>
      </c>
      <c r="CV9" s="655">
        <f t="shared" si="5"/>
        <v>0</v>
      </c>
      <c r="CW9" s="655">
        <f t="shared" si="5"/>
        <v>0</v>
      </c>
      <c r="CX9" s="655">
        <f t="shared" si="5"/>
        <v>0</v>
      </c>
      <c r="CY9" s="655"/>
      <c r="CZ9" s="655">
        <f t="shared" si="5"/>
        <v>0</v>
      </c>
      <c r="DA9" s="655">
        <f t="shared" si="5"/>
        <v>0</v>
      </c>
      <c r="DB9" s="655">
        <f t="shared" si="5"/>
        <v>0</v>
      </c>
      <c r="DC9" s="655">
        <f t="shared" si="5"/>
        <v>0</v>
      </c>
      <c r="DD9" s="655"/>
      <c r="DE9" s="655">
        <f t="shared" si="5"/>
        <v>0</v>
      </c>
      <c r="DF9" s="655">
        <f t="shared" si="5"/>
        <v>0</v>
      </c>
      <c r="DG9" s="655">
        <f t="shared" si="5"/>
        <v>0</v>
      </c>
      <c r="DH9" s="655">
        <f t="shared" si="5"/>
        <v>0</v>
      </c>
      <c r="DI9" s="655"/>
      <c r="DJ9" s="655">
        <f t="shared" si="5"/>
        <v>0</v>
      </c>
      <c r="DK9" s="655">
        <f t="shared" si="5"/>
        <v>0</v>
      </c>
      <c r="DL9" s="655">
        <f t="shared" si="5"/>
        <v>0</v>
      </c>
      <c r="DM9" s="655">
        <f t="shared" si="5"/>
        <v>0</v>
      </c>
      <c r="DN9" s="655"/>
      <c r="DO9" s="655">
        <f t="shared" si="5"/>
        <v>0</v>
      </c>
      <c r="DP9" s="599">
        <f t="shared" si="5"/>
        <v>1</v>
      </c>
      <c r="DQ9" s="599">
        <f t="shared" si="5"/>
        <v>25500</v>
      </c>
      <c r="DR9" s="599">
        <f t="shared" si="5"/>
        <v>0</v>
      </c>
      <c r="DS9" s="599">
        <f t="shared" si="5"/>
        <v>0</v>
      </c>
      <c r="DT9" s="599">
        <f t="shared" si="5"/>
        <v>0</v>
      </c>
      <c r="DU9" s="599">
        <f t="shared" si="5"/>
        <v>0</v>
      </c>
      <c r="DV9" s="599">
        <f t="shared" si="5"/>
        <v>1</v>
      </c>
      <c r="DW9" s="599">
        <f t="shared" si="5"/>
        <v>25500</v>
      </c>
      <c r="DX9" s="599">
        <f t="shared" si="5"/>
        <v>0</v>
      </c>
      <c r="DY9" s="599">
        <f t="shared" si="5"/>
        <v>0</v>
      </c>
      <c r="DZ9" s="599">
        <f t="shared" si="5"/>
        <v>0</v>
      </c>
      <c r="EA9" s="599">
        <f t="shared" si="5"/>
        <v>0</v>
      </c>
      <c r="EB9" s="599">
        <f t="shared" si="5"/>
        <v>0</v>
      </c>
      <c r="EC9" s="599">
        <f t="shared" si="5"/>
        <v>0</v>
      </c>
      <c r="ED9" s="599">
        <f t="shared" si="5"/>
        <v>0</v>
      </c>
      <c r="EE9" s="599">
        <f t="shared" si="5"/>
        <v>0</v>
      </c>
      <c r="EF9" s="599">
        <f t="shared" si="5"/>
        <v>1</v>
      </c>
      <c r="EG9" s="599">
        <f t="shared" si="5"/>
        <v>25500</v>
      </c>
      <c r="EH9" s="599">
        <f t="shared" si="5"/>
        <v>1</v>
      </c>
      <c r="EI9" s="599">
        <f t="shared" si="5"/>
        <v>25500</v>
      </c>
      <c r="EJ9" s="599">
        <f t="shared" ref="EJ9:EK9" si="6">SUM(EJ7:EJ8)</f>
        <v>0</v>
      </c>
      <c r="EK9" s="599">
        <f t="shared" si="6"/>
        <v>0</v>
      </c>
      <c r="EL9" s="198"/>
      <c r="EM9" s="602"/>
      <c r="EN9" s="198"/>
      <c r="EO9" s="198"/>
      <c r="EP9" s="198"/>
      <c r="EQ9" s="198"/>
      <c r="ER9" s="198"/>
      <c r="ES9" s="198"/>
    </row>
    <row r="11" spans="1:149">
      <c r="E11">
        <f>E9/85*100</f>
        <v>30000</v>
      </c>
    </row>
    <row r="12" spans="1:149">
      <c r="E12">
        <f>E11*0.1</f>
        <v>3000</v>
      </c>
    </row>
    <row r="13" spans="1:149">
      <c r="E13">
        <f>E9+E12</f>
        <v>28500</v>
      </c>
    </row>
  </sheetData>
  <mergeCells count="42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3"/>
  <sheetViews>
    <sheetView topLeftCell="A8" workbookViewId="0">
      <selection activeCell="E13" sqref="E13:F13"/>
    </sheetView>
  </sheetViews>
  <sheetFormatPr defaultRowHeight="15"/>
  <sheetData>
    <row r="1" spans="1:150" ht="18.75">
      <c r="A1" s="955" t="s">
        <v>12024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525"/>
      <c r="M1" s="659"/>
      <c r="N1" s="660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61"/>
      <c r="AO1" s="661"/>
      <c r="AP1" s="661"/>
      <c r="AQ1" s="661"/>
      <c r="AR1" s="661"/>
      <c r="AS1" s="661"/>
      <c r="AT1" s="661"/>
      <c r="AU1" s="661"/>
      <c r="AV1" s="661"/>
      <c r="AW1" s="661"/>
      <c r="AX1" s="661"/>
      <c r="AY1" s="661"/>
      <c r="AZ1" s="661"/>
      <c r="BA1" s="661"/>
      <c r="BB1" s="661"/>
      <c r="BC1" s="661"/>
      <c r="BD1" s="661"/>
      <c r="BE1" s="661"/>
      <c r="BF1" s="661"/>
      <c r="BG1" s="661"/>
      <c r="BH1" s="661"/>
      <c r="BI1" s="661"/>
      <c r="BJ1" s="661"/>
      <c r="BK1" s="661"/>
      <c r="BL1" s="661"/>
      <c r="BM1" s="661"/>
      <c r="BN1" s="661"/>
      <c r="BO1" s="661"/>
      <c r="BP1" s="661"/>
      <c r="BQ1" s="661"/>
      <c r="BR1" s="661"/>
      <c r="BS1" s="661"/>
      <c r="BT1" s="661"/>
      <c r="BU1" s="661"/>
      <c r="BV1" s="661"/>
      <c r="BW1" s="661"/>
      <c r="BX1" s="661"/>
      <c r="BY1" s="661"/>
      <c r="BZ1" s="661"/>
      <c r="CA1" s="661"/>
      <c r="CB1" s="661"/>
      <c r="CC1" s="661"/>
      <c r="CD1" s="661"/>
      <c r="CE1" s="661"/>
      <c r="CF1" s="661"/>
      <c r="CG1" s="661"/>
      <c r="CH1" s="661"/>
      <c r="CI1" s="661"/>
      <c r="CJ1" s="661"/>
      <c r="CK1" s="661"/>
      <c r="CL1" s="661"/>
      <c r="CM1" s="661"/>
      <c r="CN1" s="661"/>
      <c r="CO1" s="661"/>
      <c r="CP1" s="661"/>
      <c r="CQ1" s="661"/>
      <c r="CR1" s="661"/>
      <c r="CS1" s="661"/>
      <c r="CT1" s="661"/>
      <c r="CU1" s="661"/>
      <c r="CV1" s="661"/>
      <c r="CW1" s="661"/>
      <c r="CX1" s="661"/>
      <c r="CY1" s="661"/>
      <c r="CZ1" s="661"/>
      <c r="DA1" s="661"/>
      <c r="DB1" s="661"/>
      <c r="DC1" s="661"/>
      <c r="DD1" s="661"/>
      <c r="DE1" s="661"/>
      <c r="DF1" s="661"/>
      <c r="DG1" s="661"/>
      <c r="DH1" s="661"/>
      <c r="DI1" s="661"/>
      <c r="DJ1" s="661"/>
      <c r="DK1" s="661"/>
      <c r="DL1" s="661"/>
      <c r="DM1" s="661"/>
      <c r="DN1" s="661"/>
      <c r="DO1" s="661"/>
      <c r="DP1" s="956" t="s">
        <v>12025</v>
      </c>
      <c r="DQ1" s="957"/>
      <c r="DR1" s="955"/>
      <c r="DS1" s="955"/>
      <c r="DT1" s="955"/>
      <c r="DU1" s="955"/>
      <c r="DV1" s="955"/>
      <c r="DW1" s="955"/>
      <c r="DX1" s="955"/>
      <c r="DY1" s="955"/>
      <c r="DZ1" s="955"/>
      <c r="EA1" s="955"/>
      <c r="EB1" s="955"/>
      <c r="EC1" s="955"/>
      <c r="ED1" s="955"/>
      <c r="EE1" s="662"/>
      <c r="EF1" s="662"/>
      <c r="EG1" s="662"/>
      <c r="EH1" s="662"/>
      <c r="EI1" s="662"/>
      <c r="EJ1" s="662"/>
      <c r="EK1" s="662"/>
      <c r="EL1" s="662"/>
      <c r="EM1" s="663"/>
      <c r="EN1" s="662"/>
      <c r="EO1" s="662"/>
      <c r="EP1" s="662"/>
      <c r="EQ1" s="662"/>
      <c r="ER1" s="662"/>
      <c r="ES1" s="662"/>
      <c r="ET1" s="662"/>
    </row>
    <row r="2" spans="1:150" ht="19.5" thickBot="1">
      <c r="A2" s="920" t="s">
        <v>12026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523"/>
      <c r="M2" s="523"/>
      <c r="N2" s="524"/>
      <c r="O2" s="523"/>
      <c r="P2" s="523"/>
      <c r="Q2" s="523"/>
      <c r="R2" s="523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488"/>
      <c r="AE2" s="525"/>
      <c r="AF2" s="525"/>
      <c r="AG2" s="525"/>
      <c r="AH2" s="525"/>
      <c r="AI2" s="525"/>
      <c r="AJ2" s="525"/>
      <c r="AK2" s="525"/>
      <c r="AL2" s="525"/>
      <c r="AM2" s="525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  <c r="CC2" s="489"/>
      <c r="CD2" s="489"/>
      <c r="CE2" s="489"/>
      <c r="CF2" s="489"/>
      <c r="CG2" s="489"/>
      <c r="CH2" s="489"/>
      <c r="CI2" s="489"/>
      <c r="CJ2" s="489"/>
      <c r="CK2" s="489"/>
      <c r="CL2" s="489"/>
      <c r="CM2" s="489"/>
      <c r="CN2" s="489"/>
      <c r="CO2" s="489"/>
      <c r="CP2" s="489"/>
      <c r="CQ2" s="489"/>
      <c r="CR2" s="489"/>
      <c r="CS2" s="489"/>
      <c r="CT2" s="489"/>
      <c r="CU2" s="489"/>
      <c r="CV2" s="489"/>
      <c r="CW2" s="489"/>
      <c r="CX2" s="489"/>
      <c r="CY2" s="489"/>
      <c r="CZ2" s="489"/>
      <c r="DA2" s="489"/>
      <c r="DB2" s="489"/>
      <c r="DC2" s="489"/>
      <c r="DD2" s="489"/>
      <c r="DE2" s="489"/>
      <c r="DF2" s="489"/>
      <c r="DG2" s="489"/>
      <c r="DH2" s="489"/>
      <c r="DI2" s="489"/>
      <c r="DJ2" s="489"/>
      <c r="DK2" s="489"/>
      <c r="DL2" s="489"/>
      <c r="DM2" s="489"/>
      <c r="DN2" s="489"/>
      <c r="DO2" s="489"/>
      <c r="DP2" s="526"/>
      <c r="DQ2" s="527"/>
      <c r="DR2" s="489"/>
      <c r="DS2" s="489"/>
      <c r="DT2" s="528" t="s">
        <v>12064</v>
      </c>
      <c r="DU2" s="528"/>
      <c r="DV2" s="489"/>
      <c r="DW2" s="489"/>
      <c r="DX2" s="489"/>
      <c r="DY2" s="489"/>
      <c r="DZ2" s="489"/>
      <c r="EA2" s="489"/>
      <c r="EB2" s="489"/>
      <c r="EC2" s="489"/>
      <c r="ED2" s="489"/>
      <c r="EE2" s="496"/>
      <c r="EF2" s="496"/>
      <c r="EG2" s="496"/>
      <c r="EH2" s="496"/>
      <c r="EI2" s="496"/>
      <c r="EJ2" s="496"/>
      <c r="EK2" s="496"/>
      <c r="EL2" s="496"/>
      <c r="EM2" s="522"/>
      <c r="EN2" s="496"/>
      <c r="EO2" s="496"/>
      <c r="EP2" s="496"/>
      <c r="EQ2" s="496"/>
      <c r="ER2" s="496"/>
      <c r="ES2" s="496"/>
      <c r="ET2" s="496"/>
    </row>
    <row r="3" spans="1:150" ht="16.5" thickBot="1">
      <c r="A3" s="921" t="s">
        <v>12027</v>
      </c>
      <c r="B3" s="923" t="s">
        <v>12065</v>
      </c>
      <c r="C3" s="905" t="s">
        <v>12028</v>
      </c>
      <c r="D3" s="923" t="s">
        <v>12029</v>
      </c>
      <c r="E3" s="923" t="s">
        <v>12030</v>
      </c>
      <c r="F3" s="905" t="s">
        <v>12149</v>
      </c>
      <c r="G3" s="905" t="s">
        <v>12150</v>
      </c>
      <c r="H3" s="923" t="s">
        <v>12031</v>
      </c>
      <c r="I3" s="905" t="s">
        <v>12094</v>
      </c>
      <c r="J3" s="905" t="s">
        <v>12032</v>
      </c>
      <c r="K3" s="923" t="s">
        <v>12033</v>
      </c>
      <c r="L3" s="905" t="s">
        <v>12151</v>
      </c>
      <c r="M3" s="905" t="s">
        <v>12035</v>
      </c>
      <c r="N3" s="908" t="s">
        <v>12152</v>
      </c>
      <c r="O3" s="911" t="s">
        <v>12037</v>
      </c>
      <c r="P3" s="912"/>
      <c r="Q3" s="913"/>
      <c r="R3" s="489"/>
      <c r="S3" s="917" t="s">
        <v>12039</v>
      </c>
      <c r="T3" s="917"/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7"/>
      <c r="AF3" s="917"/>
      <c r="AG3" s="917"/>
      <c r="AH3" s="917"/>
      <c r="AI3" s="917"/>
      <c r="AJ3" s="917"/>
      <c r="AK3" s="917"/>
      <c r="AL3" s="948"/>
      <c r="AM3" s="918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  <c r="BK3" s="489"/>
      <c r="BL3" s="489"/>
      <c r="BM3" s="489"/>
      <c r="BN3" s="489"/>
      <c r="BO3" s="489"/>
      <c r="BP3" s="489"/>
      <c r="BQ3" s="489"/>
      <c r="BR3" s="489"/>
      <c r="BS3" s="489"/>
      <c r="BT3" s="489"/>
      <c r="BU3" s="489"/>
      <c r="BV3" s="489"/>
      <c r="BW3" s="489"/>
      <c r="BX3" s="489"/>
      <c r="BY3" s="489"/>
      <c r="BZ3" s="489"/>
      <c r="CA3" s="489"/>
      <c r="CB3" s="489"/>
      <c r="CC3" s="489"/>
      <c r="CD3" s="489"/>
      <c r="CE3" s="489"/>
      <c r="CF3" s="489"/>
      <c r="CG3" s="489"/>
      <c r="CH3" s="489"/>
      <c r="CI3" s="489"/>
      <c r="CJ3" s="489"/>
      <c r="CK3" s="489"/>
      <c r="CL3" s="489"/>
      <c r="CM3" s="489"/>
      <c r="CN3" s="489"/>
      <c r="CO3" s="489"/>
      <c r="CP3" s="489"/>
      <c r="CQ3" s="489"/>
      <c r="CR3" s="489"/>
      <c r="CS3" s="489"/>
      <c r="CT3" s="489"/>
      <c r="CU3" s="489"/>
      <c r="CV3" s="489"/>
      <c r="CW3" s="489"/>
      <c r="CX3" s="489"/>
      <c r="CY3" s="489"/>
      <c r="CZ3" s="489"/>
      <c r="DA3" s="489"/>
      <c r="DB3" s="489"/>
      <c r="DC3" s="489"/>
      <c r="DD3" s="489"/>
      <c r="DE3" s="489"/>
      <c r="DF3" s="489"/>
      <c r="DG3" s="489"/>
      <c r="DH3" s="489"/>
      <c r="DI3" s="489"/>
      <c r="DJ3" s="489"/>
      <c r="DK3" s="489"/>
      <c r="DL3" s="489"/>
      <c r="DM3" s="489"/>
      <c r="DN3" s="489"/>
      <c r="DO3" s="489"/>
      <c r="DP3" s="529"/>
      <c r="DQ3" s="499"/>
      <c r="EM3" s="529"/>
    </row>
    <row r="4" spans="1:150" ht="26.25" thickBot="1">
      <c r="A4" s="922"/>
      <c r="B4" s="924"/>
      <c r="C4" s="906"/>
      <c r="D4" s="924"/>
      <c r="E4" s="924"/>
      <c r="F4" s="906"/>
      <c r="G4" s="906"/>
      <c r="H4" s="924"/>
      <c r="I4" s="906"/>
      <c r="J4" s="906"/>
      <c r="K4" s="924"/>
      <c r="L4" s="906"/>
      <c r="M4" s="906"/>
      <c r="N4" s="909"/>
      <c r="O4" s="914"/>
      <c r="P4" s="915"/>
      <c r="Q4" s="916"/>
      <c r="R4" s="623"/>
      <c r="S4" s="900" t="s">
        <v>3015</v>
      </c>
      <c r="T4" s="900"/>
      <c r="U4" s="900"/>
      <c r="V4" s="900"/>
      <c r="W4" s="900"/>
      <c r="X4" s="900"/>
      <c r="Y4" s="900" t="s">
        <v>3011</v>
      </c>
      <c r="Z4" s="900"/>
      <c r="AA4" s="900"/>
      <c r="AB4" s="900"/>
      <c r="AC4" s="900"/>
      <c r="AD4" s="900" t="s">
        <v>3004</v>
      </c>
      <c r="AE4" s="900"/>
      <c r="AF4" s="900"/>
      <c r="AG4" s="900"/>
      <c r="AH4" s="900"/>
      <c r="AI4" s="900" t="s">
        <v>6482</v>
      </c>
      <c r="AJ4" s="900"/>
      <c r="AK4" s="900"/>
      <c r="AL4" s="944"/>
      <c r="AM4" s="901"/>
      <c r="AN4" s="900" t="s">
        <v>10727</v>
      </c>
      <c r="AO4" s="900"/>
      <c r="AP4" s="900"/>
      <c r="AQ4" s="944"/>
      <c r="AR4" s="901"/>
      <c r="AS4" s="900" t="s">
        <v>12040</v>
      </c>
      <c r="AT4" s="900"/>
      <c r="AU4" s="900"/>
      <c r="AV4" s="944"/>
      <c r="AW4" s="901"/>
      <c r="AX4" s="900" t="s">
        <v>12041</v>
      </c>
      <c r="AY4" s="900"/>
      <c r="AZ4" s="900"/>
      <c r="BA4" s="944"/>
      <c r="BB4" s="901"/>
      <c r="BC4" s="900" t="s">
        <v>12042</v>
      </c>
      <c r="BD4" s="900"/>
      <c r="BE4" s="900"/>
      <c r="BF4" s="944"/>
      <c r="BG4" s="901"/>
      <c r="BH4" s="900" t="s">
        <v>12043</v>
      </c>
      <c r="BI4" s="900"/>
      <c r="BJ4" s="900"/>
      <c r="BK4" s="944"/>
      <c r="BL4" s="901"/>
      <c r="BM4" s="900" t="s">
        <v>12044</v>
      </c>
      <c r="BN4" s="900"/>
      <c r="BO4" s="900"/>
      <c r="BP4" s="944"/>
      <c r="BQ4" s="901"/>
      <c r="BR4" s="900" t="s">
        <v>12045</v>
      </c>
      <c r="BS4" s="900"/>
      <c r="BT4" s="900"/>
      <c r="BU4" s="944"/>
      <c r="BV4" s="901"/>
      <c r="BW4" s="900" t="s">
        <v>12046</v>
      </c>
      <c r="BX4" s="900"/>
      <c r="BY4" s="900"/>
      <c r="BZ4" s="944"/>
      <c r="CA4" s="901"/>
      <c r="CB4" s="900" t="s">
        <v>12047</v>
      </c>
      <c r="CC4" s="900"/>
      <c r="CD4" s="900"/>
      <c r="CE4" s="944"/>
      <c r="CF4" s="901"/>
      <c r="CG4" s="900" t="s">
        <v>12048</v>
      </c>
      <c r="CH4" s="900"/>
      <c r="CI4" s="900"/>
      <c r="CJ4" s="944"/>
      <c r="CK4" s="901"/>
      <c r="CL4" s="900" t="s">
        <v>12049</v>
      </c>
      <c r="CM4" s="900"/>
      <c r="CN4" s="900"/>
      <c r="CO4" s="944"/>
      <c r="CP4" s="901"/>
      <c r="CQ4" s="900" t="s">
        <v>12050</v>
      </c>
      <c r="CR4" s="900"/>
      <c r="CS4" s="900"/>
      <c r="CT4" s="944"/>
      <c r="CU4" s="901"/>
      <c r="CV4" s="900" t="s">
        <v>12051</v>
      </c>
      <c r="CW4" s="900"/>
      <c r="CX4" s="900"/>
      <c r="CY4" s="944"/>
      <c r="CZ4" s="901"/>
      <c r="DA4" s="900" t="s">
        <v>12052</v>
      </c>
      <c r="DB4" s="900"/>
      <c r="DC4" s="900"/>
      <c r="DD4" s="944"/>
      <c r="DE4" s="901"/>
      <c r="DF4" s="900" t="s">
        <v>12053</v>
      </c>
      <c r="DG4" s="900"/>
      <c r="DH4" s="900"/>
      <c r="DI4" s="944"/>
      <c r="DJ4" s="901"/>
      <c r="DK4" s="900" t="s">
        <v>12054</v>
      </c>
      <c r="DL4" s="900"/>
      <c r="DM4" s="900"/>
      <c r="DN4" s="944"/>
      <c r="DO4" s="901"/>
      <c r="DP4" s="902" t="s">
        <v>12055</v>
      </c>
      <c r="DQ4" s="903"/>
      <c r="DR4" s="903"/>
      <c r="DS4" s="904"/>
      <c r="DT4" s="929" t="s">
        <v>12073</v>
      </c>
      <c r="DU4" s="903"/>
      <c r="DV4" s="903"/>
      <c r="DW4" s="903"/>
      <c r="DX4" s="903"/>
      <c r="DY4" s="903"/>
      <c r="DZ4" s="903"/>
      <c r="EA4" s="903"/>
      <c r="EB4" s="903"/>
      <c r="EC4" s="903"/>
      <c r="ED4" s="903"/>
      <c r="EE4" s="930"/>
      <c r="EF4" s="530"/>
      <c r="EG4" s="530"/>
      <c r="EH4" s="530"/>
      <c r="EI4" s="530"/>
      <c r="EJ4" s="530"/>
      <c r="EK4" s="530"/>
      <c r="EL4" s="530"/>
      <c r="EM4" s="586" t="s">
        <v>12075</v>
      </c>
      <c r="EN4" s="533"/>
      <c r="EO4" s="533"/>
      <c r="EP4" s="533"/>
      <c r="EQ4" s="533"/>
      <c r="ER4" s="533"/>
      <c r="ES4" s="533"/>
      <c r="ET4" s="533"/>
    </row>
    <row r="5" spans="1:150" ht="26.25" thickBot="1">
      <c r="A5" s="922"/>
      <c r="B5" s="924"/>
      <c r="C5" s="907"/>
      <c r="D5" s="924"/>
      <c r="E5" s="924"/>
      <c r="F5" s="907"/>
      <c r="G5" s="907"/>
      <c r="H5" s="924"/>
      <c r="I5" s="907"/>
      <c r="J5" s="907"/>
      <c r="K5" s="924"/>
      <c r="L5" s="907"/>
      <c r="M5" s="906"/>
      <c r="N5" s="910"/>
      <c r="O5" s="502" t="s">
        <v>12056</v>
      </c>
      <c r="P5" s="503" t="s">
        <v>12057</v>
      </c>
      <c r="Q5" s="503" t="s">
        <v>12058</v>
      </c>
      <c r="R5" s="505" t="s">
        <v>12149</v>
      </c>
      <c r="S5" s="504" t="s">
        <v>12059</v>
      </c>
      <c r="T5" s="504" t="s">
        <v>12060</v>
      </c>
      <c r="U5" s="505" t="s">
        <v>12057</v>
      </c>
      <c r="V5" s="505" t="s">
        <v>12058</v>
      </c>
      <c r="W5" s="505" t="s">
        <v>12149</v>
      </c>
      <c r="X5" s="503" t="s">
        <v>12056</v>
      </c>
      <c r="Y5" s="504" t="s">
        <v>12060</v>
      </c>
      <c r="Z5" s="505" t="s">
        <v>12061</v>
      </c>
      <c r="AA5" s="505" t="s">
        <v>12058</v>
      </c>
      <c r="AB5" s="505" t="s">
        <v>12149</v>
      </c>
      <c r="AC5" s="503" t="s">
        <v>12056</v>
      </c>
      <c r="AD5" s="504" t="s">
        <v>12060</v>
      </c>
      <c r="AE5" s="505" t="s">
        <v>12061</v>
      </c>
      <c r="AF5" s="505" t="s">
        <v>12058</v>
      </c>
      <c r="AG5" s="505" t="s">
        <v>12149</v>
      </c>
      <c r="AH5" s="503" t="s">
        <v>12056</v>
      </c>
      <c r="AI5" s="504" t="s">
        <v>12060</v>
      </c>
      <c r="AJ5" s="505" t="s">
        <v>12061</v>
      </c>
      <c r="AK5" s="505" t="s">
        <v>12058</v>
      </c>
      <c r="AL5" s="505" t="s">
        <v>12149</v>
      </c>
      <c r="AM5" s="506" t="s">
        <v>12056</v>
      </c>
      <c r="AN5" s="504" t="s">
        <v>12060</v>
      </c>
      <c r="AO5" s="505" t="s">
        <v>12061</v>
      </c>
      <c r="AP5" s="505" t="s">
        <v>12058</v>
      </c>
      <c r="AQ5" s="505" t="s">
        <v>12149</v>
      </c>
      <c r="AR5" s="506" t="s">
        <v>12056</v>
      </c>
      <c r="AS5" s="504" t="s">
        <v>12060</v>
      </c>
      <c r="AT5" s="505" t="s">
        <v>12061</v>
      </c>
      <c r="AU5" s="505" t="s">
        <v>12058</v>
      </c>
      <c r="AV5" s="505" t="s">
        <v>12149</v>
      </c>
      <c r="AW5" s="506" t="s">
        <v>12056</v>
      </c>
      <c r="AX5" s="504" t="s">
        <v>12060</v>
      </c>
      <c r="AY5" s="505" t="s">
        <v>12061</v>
      </c>
      <c r="AZ5" s="505" t="s">
        <v>12058</v>
      </c>
      <c r="BA5" s="505" t="s">
        <v>12149</v>
      </c>
      <c r="BB5" s="506" t="s">
        <v>12056</v>
      </c>
      <c r="BC5" s="504" t="s">
        <v>12060</v>
      </c>
      <c r="BD5" s="505" t="s">
        <v>12061</v>
      </c>
      <c r="BE5" s="505" t="s">
        <v>12058</v>
      </c>
      <c r="BF5" s="505" t="s">
        <v>12149</v>
      </c>
      <c r="BG5" s="506" t="s">
        <v>12056</v>
      </c>
      <c r="BH5" s="504" t="s">
        <v>12060</v>
      </c>
      <c r="BI5" s="505" t="s">
        <v>12061</v>
      </c>
      <c r="BJ5" s="505" t="s">
        <v>12058</v>
      </c>
      <c r="BK5" s="505" t="s">
        <v>12149</v>
      </c>
      <c r="BL5" s="506" t="s">
        <v>12056</v>
      </c>
      <c r="BM5" s="504" t="s">
        <v>12060</v>
      </c>
      <c r="BN5" s="505" t="s">
        <v>12061</v>
      </c>
      <c r="BO5" s="505" t="s">
        <v>12058</v>
      </c>
      <c r="BP5" s="505" t="s">
        <v>12149</v>
      </c>
      <c r="BQ5" s="506" t="s">
        <v>12056</v>
      </c>
      <c r="BR5" s="504" t="s">
        <v>12060</v>
      </c>
      <c r="BS5" s="505" t="s">
        <v>12061</v>
      </c>
      <c r="BT5" s="505" t="s">
        <v>12058</v>
      </c>
      <c r="BU5" s="505" t="s">
        <v>12149</v>
      </c>
      <c r="BV5" s="506" t="s">
        <v>12056</v>
      </c>
      <c r="BW5" s="504" t="s">
        <v>12060</v>
      </c>
      <c r="BX5" s="505" t="s">
        <v>12061</v>
      </c>
      <c r="BY5" s="505" t="s">
        <v>12058</v>
      </c>
      <c r="BZ5" s="505" t="s">
        <v>12149</v>
      </c>
      <c r="CA5" s="506" t="s">
        <v>12056</v>
      </c>
      <c r="CB5" s="504" t="s">
        <v>12060</v>
      </c>
      <c r="CC5" s="505" t="s">
        <v>12061</v>
      </c>
      <c r="CD5" s="505" t="s">
        <v>12058</v>
      </c>
      <c r="CE5" s="505" t="s">
        <v>12149</v>
      </c>
      <c r="CF5" s="506" t="s">
        <v>12056</v>
      </c>
      <c r="CG5" s="504" t="s">
        <v>12060</v>
      </c>
      <c r="CH5" s="505" t="s">
        <v>12061</v>
      </c>
      <c r="CI5" s="505" t="s">
        <v>12058</v>
      </c>
      <c r="CJ5" s="505" t="s">
        <v>12149</v>
      </c>
      <c r="CK5" s="506" t="s">
        <v>12056</v>
      </c>
      <c r="CL5" s="504" t="s">
        <v>12060</v>
      </c>
      <c r="CM5" s="505" t="s">
        <v>12061</v>
      </c>
      <c r="CN5" s="505" t="s">
        <v>12058</v>
      </c>
      <c r="CO5" s="505" t="s">
        <v>12149</v>
      </c>
      <c r="CP5" s="506" t="s">
        <v>12056</v>
      </c>
      <c r="CQ5" s="504" t="s">
        <v>12060</v>
      </c>
      <c r="CR5" s="505" t="s">
        <v>12061</v>
      </c>
      <c r="CS5" s="505" t="s">
        <v>12058</v>
      </c>
      <c r="CT5" s="505" t="s">
        <v>12149</v>
      </c>
      <c r="CU5" s="506" t="s">
        <v>12056</v>
      </c>
      <c r="CV5" s="504" t="s">
        <v>12060</v>
      </c>
      <c r="CW5" s="505" t="s">
        <v>12061</v>
      </c>
      <c r="CX5" s="505" t="s">
        <v>12058</v>
      </c>
      <c r="CY5" s="505" t="s">
        <v>12149</v>
      </c>
      <c r="CZ5" s="506" t="s">
        <v>12056</v>
      </c>
      <c r="DA5" s="504" t="s">
        <v>12060</v>
      </c>
      <c r="DB5" s="505" t="s">
        <v>12061</v>
      </c>
      <c r="DC5" s="505" t="s">
        <v>12058</v>
      </c>
      <c r="DD5" s="505" t="s">
        <v>12149</v>
      </c>
      <c r="DE5" s="506" t="s">
        <v>12056</v>
      </c>
      <c r="DF5" s="504" t="s">
        <v>12060</v>
      </c>
      <c r="DG5" s="505" t="s">
        <v>12061</v>
      </c>
      <c r="DH5" s="505" t="s">
        <v>12058</v>
      </c>
      <c r="DI5" s="505" t="s">
        <v>12149</v>
      </c>
      <c r="DJ5" s="506" t="s">
        <v>12056</v>
      </c>
      <c r="DK5" s="504" t="s">
        <v>12060</v>
      </c>
      <c r="DL5" s="505" t="s">
        <v>12061</v>
      </c>
      <c r="DM5" s="505" t="s">
        <v>12058</v>
      </c>
      <c r="DN5" s="505" t="s">
        <v>12149</v>
      </c>
      <c r="DO5" s="507" t="s">
        <v>12056</v>
      </c>
      <c r="DP5" s="534" t="s">
        <v>32</v>
      </c>
      <c r="DQ5" s="510" t="s">
        <v>12062</v>
      </c>
      <c r="DR5" s="510" t="s">
        <v>41</v>
      </c>
      <c r="DS5" s="510" t="s">
        <v>12062</v>
      </c>
      <c r="DT5" s="535" t="s">
        <v>12076</v>
      </c>
      <c r="DU5" s="510" t="s">
        <v>12062</v>
      </c>
      <c r="DV5" s="535" t="s">
        <v>12077</v>
      </c>
      <c r="DW5" s="510" t="s">
        <v>12062</v>
      </c>
      <c r="DX5" s="535" t="s">
        <v>12078</v>
      </c>
      <c r="DY5" s="510" t="s">
        <v>12062</v>
      </c>
      <c r="DZ5" s="535" t="s">
        <v>12079</v>
      </c>
      <c r="EA5" s="510" t="s">
        <v>12062</v>
      </c>
      <c r="EB5" s="535" t="s">
        <v>12080</v>
      </c>
      <c r="EC5" s="510" t="s">
        <v>12062</v>
      </c>
      <c r="ED5" s="535" t="s">
        <v>12081</v>
      </c>
      <c r="EE5" s="536" t="s">
        <v>12062</v>
      </c>
      <c r="EF5" s="537" t="s">
        <v>12082</v>
      </c>
      <c r="EG5" s="537" t="s">
        <v>12082</v>
      </c>
      <c r="EH5" s="211" t="s">
        <v>12157</v>
      </c>
      <c r="EI5" s="211" t="s">
        <v>12062</v>
      </c>
      <c r="EJ5" s="211" t="s">
        <v>12158</v>
      </c>
      <c r="EK5" s="211" t="s">
        <v>12062</v>
      </c>
      <c r="EL5" s="211"/>
      <c r="EM5" s="539" t="s">
        <v>31</v>
      </c>
      <c r="EN5" s="540" t="s">
        <v>12085</v>
      </c>
      <c r="EO5" s="540" t="s">
        <v>6809</v>
      </c>
      <c r="EP5" s="540" t="s">
        <v>12085</v>
      </c>
      <c r="EQ5" s="540" t="s">
        <v>3313</v>
      </c>
      <c r="ER5" s="540" t="s">
        <v>12085</v>
      </c>
      <c r="ES5" s="540" t="s">
        <v>12086</v>
      </c>
      <c r="ET5" s="540" t="s">
        <v>3315</v>
      </c>
    </row>
    <row r="6" spans="1:150">
      <c r="A6" s="587">
        <v>1</v>
      </c>
      <c r="B6" s="588">
        <v>2</v>
      </c>
      <c r="C6" s="588"/>
      <c r="D6" s="588">
        <v>3</v>
      </c>
      <c r="E6" s="589">
        <v>4</v>
      </c>
      <c r="F6" s="589">
        <v>5</v>
      </c>
      <c r="G6" s="589">
        <v>6</v>
      </c>
      <c r="H6" s="589">
        <v>5</v>
      </c>
      <c r="I6" s="589"/>
      <c r="J6" s="589">
        <v>6</v>
      </c>
      <c r="K6" s="589">
        <v>7</v>
      </c>
      <c r="L6" s="589">
        <v>8</v>
      </c>
      <c r="M6" s="643"/>
      <c r="N6" s="590">
        <v>9</v>
      </c>
      <c r="O6" s="589">
        <v>10</v>
      </c>
      <c r="P6" s="589"/>
      <c r="Q6" s="589"/>
      <c r="R6" s="589">
        <v>11</v>
      </c>
      <c r="S6" s="589">
        <v>6</v>
      </c>
      <c r="T6" s="589">
        <v>7</v>
      </c>
      <c r="U6" s="589">
        <v>8</v>
      </c>
      <c r="V6" s="589">
        <v>9</v>
      </c>
      <c r="W6" s="589"/>
      <c r="X6" s="589">
        <v>10</v>
      </c>
      <c r="Y6" s="589">
        <v>11</v>
      </c>
      <c r="Z6" s="589">
        <v>12</v>
      </c>
      <c r="AA6" s="589">
        <v>13</v>
      </c>
      <c r="AB6" s="589"/>
      <c r="AC6" s="589">
        <v>14</v>
      </c>
      <c r="AD6" s="589">
        <v>15</v>
      </c>
      <c r="AE6" s="589">
        <v>16</v>
      </c>
      <c r="AF6" s="589">
        <v>17</v>
      </c>
      <c r="AG6" s="589"/>
      <c r="AH6" s="589">
        <v>18</v>
      </c>
      <c r="AI6" s="589">
        <v>19</v>
      </c>
      <c r="AJ6" s="589">
        <v>20</v>
      </c>
      <c r="AK6" s="589">
        <v>21</v>
      </c>
      <c r="AL6" s="592"/>
      <c r="AM6" s="591">
        <v>22</v>
      </c>
      <c r="AN6" s="589">
        <v>19</v>
      </c>
      <c r="AO6" s="589">
        <v>20</v>
      </c>
      <c r="AP6" s="589">
        <v>21</v>
      </c>
      <c r="AQ6" s="592"/>
      <c r="AR6" s="591">
        <v>22</v>
      </c>
      <c r="AS6" s="589">
        <v>19</v>
      </c>
      <c r="AT6" s="589">
        <v>20</v>
      </c>
      <c r="AU6" s="589">
        <v>21</v>
      </c>
      <c r="AV6" s="592"/>
      <c r="AW6" s="591">
        <v>22</v>
      </c>
      <c r="AX6" s="589">
        <v>19</v>
      </c>
      <c r="AY6" s="589">
        <v>20</v>
      </c>
      <c r="AZ6" s="589">
        <v>21</v>
      </c>
      <c r="BA6" s="592"/>
      <c r="BB6" s="591">
        <v>22</v>
      </c>
      <c r="BC6" s="589">
        <v>19</v>
      </c>
      <c r="BD6" s="589">
        <v>20</v>
      </c>
      <c r="BE6" s="589">
        <v>21</v>
      </c>
      <c r="BF6" s="592"/>
      <c r="BG6" s="591">
        <v>22</v>
      </c>
      <c r="BH6" s="589">
        <v>19</v>
      </c>
      <c r="BI6" s="589">
        <v>20</v>
      </c>
      <c r="BJ6" s="589">
        <v>21</v>
      </c>
      <c r="BK6" s="592"/>
      <c r="BL6" s="591">
        <v>22</v>
      </c>
      <c r="BM6" s="589">
        <v>19</v>
      </c>
      <c r="BN6" s="589">
        <v>20</v>
      </c>
      <c r="BO6" s="589">
        <v>21</v>
      </c>
      <c r="BP6" s="592"/>
      <c r="BQ6" s="591">
        <v>22</v>
      </c>
      <c r="BR6" s="589">
        <v>19</v>
      </c>
      <c r="BS6" s="589">
        <v>20</v>
      </c>
      <c r="BT6" s="589">
        <v>21</v>
      </c>
      <c r="BU6" s="592"/>
      <c r="BV6" s="591">
        <v>22</v>
      </c>
      <c r="BW6" s="589">
        <v>19</v>
      </c>
      <c r="BX6" s="589">
        <v>20</v>
      </c>
      <c r="BY6" s="589">
        <v>21</v>
      </c>
      <c r="BZ6" s="592"/>
      <c r="CA6" s="591">
        <v>22</v>
      </c>
      <c r="CB6" s="589">
        <v>19</v>
      </c>
      <c r="CC6" s="589">
        <v>20</v>
      </c>
      <c r="CD6" s="589">
        <v>21</v>
      </c>
      <c r="CE6" s="592"/>
      <c r="CF6" s="591">
        <v>22</v>
      </c>
      <c r="CG6" s="589">
        <v>19</v>
      </c>
      <c r="CH6" s="589">
        <v>20</v>
      </c>
      <c r="CI6" s="589">
        <v>21</v>
      </c>
      <c r="CJ6" s="592"/>
      <c r="CK6" s="591">
        <v>22</v>
      </c>
      <c r="CL6" s="589">
        <v>19</v>
      </c>
      <c r="CM6" s="589">
        <v>20</v>
      </c>
      <c r="CN6" s="589">
        <v>21</v>
      </c>
      <c r="CO6" s="592"/>
      <c r="CP6" s="591">
        <v>22</v>
      </c>
      <c r="CQ6" s="589">
        <v>19</v>
      </c>
      <c r="CR6" s="589">
        <v>20</v>
      </c>
      <c r="CS6" s="589">
        <v>21</v>
      </c>
      <c r="CT6" s="592"/>
      <c r="CU6" s="591">
        <v>22</v>
      </c>
      <c r="CV6" s="589">
        <v>19</v>
      </c>
      <c r="CW6" s="589">
        <v>20</v>
      </c>
      <c r="CX6" s="589">
        <v>21</v>
      </c>
      <c r="CY6" s="592"/>
      <c r="CZ6" s="591">
        <v>22</v>
      </c>
      <c r="DA6" s="589">
        <v>19</v>
      </c>
      <c r="DB6" s="589">
        <v>20</v>
      </c>
      <c r="DC6" s="589">
        <v>21</v>
      </c>
      <c r="DD6" s="592"/>
      <c r="DE6" s="591">
        <v>22</v>
      </c>
      <c r="DF6" s="589">
        <v>19</v>
      </c>
      <c r="DG6" s="589">
        <v>20</v>
      </c>
      <c r="DH6" s="589">
        <v>21</v>
      </c>
      <c r="DI6" s="592"/>
      <c r="DJ6" s="591">
        <v>22</v>
      </c>
      <c r="DK6" s="589">
        <v>19</v>
      </c>
      <c r="DL6" s="589">
        <v>20</v>
      </c>
      <c r="DM6" s="589">
        <v>21</v>
      </c>
      <c r="DN6" s="592"/>
      <c r="DO6" s="592">
        <v>22</v>
      </c>
      <c r="DP6" s="548">
        <v>8</v>
      </c>
      <c r="DQ6" s="549">
        <v>9</v>
      </c>
      <c r="DR6" s="549">
        <v>10</v>
      </c>
      <c r="DS6" s="549">
        <v>11</v>
      </c>
      <c r="DT6" s="549">
        <v>12</v>
      </c>
      <c r="DU6" s="549">
        <v>13</v>
      </c>
      <c r="DV6" s="549">
        <v>14</v>
      </c>
      <c r="DW6" s="549">
        <v>15</v>
      </c>
      <c r="DX6" s="549">
        <v>16</v>
      </c>
      <c r="DY6" s="549">
        <v>17</v>
      </c>
      <c r="DZ6" s="549">
        <v>18</v>
      </c>
      <c r="EA6" s="549">
        <v>19</v>
      </c>
      <c r="EB6" s="549">
        <v>20</v>
      </c>
      <c r="EC6" s="549">
        <v>21</v>
      </c>
      <c r="ED6" s="549">
        <v>22</v>
      </c>
      <c r="EE6" s="550">
        <v>23</v>
      </c>
      <c r="EM6" s="529"/>
    </row>
    <row r="7" spans="1:150">
      <c r="A7" s="597"/>
      <c r="B7" s="664" t="s">
        <v>12159</v>
      </c>
      <c r="C7" s="598"/>
      <c r="D7" s="598"/>
      <c r="E7" s="600"/>
      <c r="F7" s="600"/>
      <c r="G7" s="600"/>
      <c r="H7" s="600"/>
      <c r="I7" s="555">
        <f t="shared" ref="I7:I13" si="0">SUM(J7-G7/20)</f>
        <v>0</v>
      </c>
      <c r="J7" s="555">
        <f t="shared" ref="J7:J13" si="1">SUM((G7*6*21)/(8*20*100))+(G7/20)</f>
        <v>0</v>
      </c>
      <c r="K7" s="600"/>
      <c r="L7" s="665"/>
      <c r="M7" s="666">
        <f t="shared" ref="M7:M12" si="2">SUM(L7*I7)</f>
        <v>0</v>
      </c>
      <c r="N7" s="667"/>
      <c r="O7" s="600"/>
      <c r="P7" s="600"/>
      <c r="Q7" s="600"/>
      <c r="R7" s="600"/>
      <c r="S7" s="600"/>
      <c r="T7" s="600"/>
      <c r="U7" s="600"/>
      <c r="V7" s="600"/>
      <c r="W7" s="600"/>
      <c r="X7" s="604"/>
      <c r="Y7" s="600"/>
      <c r="Z7" s="600"/>
      <c r="AA7" s="600"/>
      <c r="AB7" s="600"/>
      <c r="AC7" s="604"/>
      <c r="AD7" s="600"/>
      <c r="AE7" s="600"/>
      <c r="AF7" s="600"/>
      <c r="AG7" s="600"/>
      <c r="AH7" s="604"/>
      <c r="AI7" s="600"/>
      <c r="AJ7" s="600"/>
      <c r="AK7" s="600"/>
      <c r="AL7" s="600"/>
      <c r="AM7" s="604"/>
      <c r="AN7" s="600"/>
      <c r="AO7" s="600"/>
      <c r="AP7" s="600"/>
      <c r="AQ7" s="600"/>
      <c r="AR7" s="600"/>
      <c r="AS7" s="600"/>
      <c r="AT7" s="600"/>
      <c r="AU7" s="600"/>
      <c r="AV7" s="600"/>
      <c r="AW7" s="600"/>
      <c r="AX7" s="600"/>
      <c r="AY7" s="600"/>
      <c r="AZ7" s="600"/>
      <c r="BA7" s="600"/>
      <c r="BB7" s="600"/>
      <c r="BC7" s="600"/>
      <c r="BD7" s="600"/>
      <c r="BE7" s="600"/>
      <c r="BF7" s="600"/>
      <c r="BG7" s="600"/>
      <c r="BH7" s="600"/>
      <c r="BI7" s="600"/>
      <c r="BJ7" s="600"/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600"/>
      <c r="CC7" s="600"/>
      <c r="CD7" s="600"/>
      <c r="CE7" s="600"/>
      <c r="CF7" s="600"/>
      <c r="CG7" s="600"/>
      <c r="CH7" s="600"/>
      <c r="CI7" s="600"/>
      <c r="CJ7" s="600"/>
      <c r="CK7" s="600"/>
      <c r="CL7" s="600"/>
      <c r="CM7" s="600"/>
      <c r="CN7" s="600"/>
      <c r="CO7" s="600"/>
      <c r="CP7" s="600"/>
      <c r="CQ7" s="600"/>
      <c r="CR7" s="600"/>
      <c r="CS7" s="600"/>
      <c r="CT7" s="600"/>
      <c r="CU7" s="600"/>
      <c r="CV7" s="600"/>
      <c r="CW7" s="600"/>
      <c r="CX7" s="600"/>
      <c r="CY7" s="600"/>
      <c r="CZ7" s="600"/>
      <c r="DA7" s="600"/>
      <c r="DB7" s="600"/>
      <c r="DC7" s="600"/>
      <c r="DD7" s="600"/>
      <c r="DE7" s="600"/>
      <c r="DF7" s="600"/>
      <c r="DG7" s="600"/>
      <c r="DH7" s="600"/>
      <c r="DI7" s="600"/>
      <c r="DJ7" s="600"/>
      <c r="DK7" s="600"/>
      <c r="DL7" s="600"/>
      <c r="DM7" s="600"/>
      <c r="DN7" s="600"/>
      <c r="DO7" s="600"/>
      <c r="DP7" s="600"/>
      <c r="DQ7" s="600"/>
      <c r="DR7" s="600"/>
      <c r="DS7" s="600"/>
      <c r="DT7" s="600"/>
      <c r="DU7" s="600"/>
      <c r="DV7" s="600"/>
      <c r="DW7" s="600"/>
      <c r="DX7" s="600"/>
      <c r="DY7" s="600"/>
      <c r="DZ7" s="600"/>
      <c r="EA7" s="600"/>
      <c r="EB7" s="600"/>
      <c r="EC7" s="600"/>
      <c r="ED7" s="600"/>
      <c r="EE7" s="600"/>
      <c r="EF7" s="600"/>
      <c r="EG7" s="600"/>
      <c r="EH7" s="11"/>
      <c r="EI7" s="11"/>
      <c r="EJ7" s="11"/>
      <c r="EK7" s="11"/>
      <c r="EL7" s="668"/>
      <c r="EM7" s="669"/>
      <c r="EN7" s="11"/>
      <c r="EO7" s="11"/>
      <c r="EP7" s="11"/>
      <c r="EQ7" s="11"/>
      <c r="ER7" s="11"/>
      <c r="ES7" s="11"/>
      <c r="ET7" s="11"/>
    </row>
    <row r="8" spans="1:150" ht="51">
      <c r="A8" s="670">
        <v>1</v>
      </c>
      <c r="B8" s="670" t="s">
        <v>12160</v>
      </c>
      <c r="C8" s="670" t="s">
        <v>12161</v>
      </c>
      <c r="D8" s="670" t="s">
        <v>69</v>
      </c>
      <c r="E8" s="671">
        <v>25500</v>
      </c>
      <c r="F8" s="670"/>
      <c r="G8" s="672">
        <f>SUM(E8:F8)</f>
        <v>25500</v>
      </c>
      <c r="H8" s="646">
        <v>20</v>
      </c>
      <c r="I8" s="555">
        <f t="shared" si="0"/>
        <v>200.8125</v>
      </c>
      <c r="J8" s="555">
        <f t="shared" si="1"/>
        <v>1475.8125</v>
      </c>
      <c r="K8" s="614" t="s">
        <v>12162</v>
      </c>
      <c r="L8" s="652">
        <v>18</v>
      </c>
      <c r="M8" s="666">
        <f t="shared" si="2"/>
        <v>3614.625</v>
      </c>
      <c r="N8" s="555">
        <f>SUM(L8*J8)</f>
        <v>26564.625</v>
      </c>
      <c r="O8" s="556">
        <f>SUM(P8:Q8)</f>
        <v>0</v>
      </c>
      <c r="P8" s="556">
        <f t="shared" ref="P8:R12" si="3">SUM(U8,Z8,AE8,AJ8,AO8,AT8,AY8,BD8,BI8,BN8,BS8,BX8,CC8,CH8,CM8,CR8,CW8,DB8,DG8,DL8)</f>
        <v>0</v>
      </c>
      <c r="Q8" s="556">
        <f t="shared" si="3"/>
        <v>0</v>
      </c>
      <c r="R8" s="556">
        <f t="shared" si="3"/>
        <v>0</v>
      </c>
      <c r="S8" s="609" t="s">
        <v>12163</v>
      </c>
      <c r="T8" s="605"/>
      <c r="U8" s="605"/>
      <c r="V8" s="605"/>
      <c r="W8" s="605"/>
      <c r="X8" s="599">
        <f>SUM(U8:W8)</f>
        <v>0</v>
      </c>
      <c r="Y8" s="605"/>
      <c r="Z8" s="605"/>
      <c r="AA8" s="605"/>
      <c r="AB8" s="605"/>
      <c r="AC8" s="572"/>
      <c r="AD8" s="605"/>
      <c r="AE8" s="605"/>
      <c r="AF8" s="605"/>
      <c r="AG8" s="605"/>
      <c r="AH8" s="572"/>
      <c r="AI8" s="605"/>
      <c r="AJ8" s="605"/>
      <c r="AK8" s="605"/>
      <c r="AL8" s="605"/>
      <c r="AM8" s="572"/>
      <c r="AN8" s="605"/>
      <c r="AO8" s="605"/>
      <c r="AP8" s="605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  <c r="BB8" s="605"/>
      <c r="BC8" s="605"/>
      <c r="BD8" s="605"/>
      <c r="BE8" s="605"/>
      <c r="BF8" s="605"/>
      <c r="BG8" s="605"/>
      <c r="BH8" s="605"/>
      <c r="BI8" s="605"/>
      <c r="BJ8" s="605"/>
      <c r="BK8" s="605"/>
      <c r="BL8" s="605"/>
      <c r="BM8" s="605"/>
      <c r="BN8" s="605"/>
      <c r="BO8" s="605"/>
      <c r="BP8" s="605"/>
      <c r="BQ8" s="605"/>
      <c r="BR8" s="605"/>
      <c r="BS8" s="605"/>
      <c r="BT8" s="605"/>
      <c r="BU8" s="605"/>
      <c r="BV8" s="605"/>
      <c r="BW8" s="605"/>
      <c r="BX8" s="605"/>
      <c r="BY8" s="605"/>
      <c r="BZ8" s="605"/>
      <c r="CA8" s="605"/>
      <c r="CB8" s="605"/>
      <c r="CC8" s="605"/>
      <c r="CD8" s="605"/>
      <c r="CE8" s="605"/>
      <c r="CF8" s="605"/>
      <c r="CG8" s="605"/>
      <c r="CH8" s="605"/>
      <c r="CI8" s="605"/>
      <c r="CJ8" s="605"/>
      <c r="CK8" s="605"/>
      <c r="CL8" s="605"/>
      <c r="CM8" s="605"/>
      <c r="CN8" s="605"/>
      <c r="CO8" s="605"/>
      <c r="CP8" s="605"/>
      <c r="CQ8" s="605"/>
      <c r="CR8" s="605"/>
      <c r="CS8" s="605"/>
      <c r="CT8" s="605"/>
      <c r="CU8" s="605"/>
      <c r="CV8" s="605"/>
      <c r="CW8" s="605"/>
      <c r="CX8" s="605"/>
      <c r="CY8" s="605"/>
      <c r="CZ8" s="605"/>
      <c r="DA8" s="605"/>
      <c r="DB8" s="605"/>
      <c r="DC8" s="605"/>
      <c r="DD8" s="605"/>
      <c r="DE8" s="605"/>
      <c r="DF8" s="605"/>
      <c r="DG8" s="605"/>
      <c r="DH8" s="605"/>
      <c r="DI8" s="605"/>
      <c r="DJ8" s="605"/>
      <c r="DK8" s="605"/>
      <c r="DL8" s="605"/>
      <c r="DM8" s="605"/>
      <c r="DN8" s="605"/>
      <c r="DO8" s="605"/>
      <c r="DP8" s="629">
        <v>1</v>
      </c>
      <c r="DQ8" s="627">
        <v>25500</v>
      </c>
      <c r="DR8" s="600"/>
      <c r="DS8" s="600"/>
      <c r="DT8" s="600"/>
      <c r="DU8" s="600"/>
      <c r="DV8" s="627">
        <v>1</v>
      </c>
      <c r="DW8" s="627">
        <v>25500</v>
      </c>
      <c r="DX8" s="600"/>
      <c r="DY8" s="600"/>
      <c r="DZ8" s="600"/>
      <c r="EA8" s="600"/>
      <c r="EB8" s="600"/>
      <c r="EC8" s="600"/>
      <c r="ED8" s="600"/>
      <c r="EE8" s="607"/>
      <c r="EF8" s="572">
        <f t="shared" ref="EF8:EG13" si="4">SUM(ED8,EB8,DZ8,DX8,DV8,DT8)</f>
        <v>1</v>
      </c>
      <c r="EG8" s="572">
        <f t="shared" si="4"/>
        <v>25500</v>
      </c>
      <c r="EH8" s="198">
        <v>1</v>
      </c>
      <c r="EI8" s="198">
        <v>25500</v>
      </c>
      <c r="EJ8" s="198"/>
      <c r="EK8" s="198"/>
      <c r="EL8" s="198"/>
      <c r="EM8" s="602">
        <v>1</v>
      </c>
      <c r="EN8" s="198"/>
      <c r="EO8" s="198"/>
      <c r="EP8" s="198"/>
      <c r="EQ8" s="198"/>
      <c r="ER8" s="198"/>
      <c r="ES8" s="198"/>
      <c r="ET8" s="198"/>
    </row>
    <row r="9" spans="1:150" ht="51">
      <c r="A9" s="670">
        <v>2</v>
      </c>
      <c r="B9" s="670" t="s">
        <v>12164</v>
      </c>
      <c r="C9" s="670" t="s">
        <v>12161</v>
      </c>
      <c r="D9" s="670" t="s">
        <v>69</v>
      </c>
      <c r="E9" s="671">
        <v>25500</v>
      </c>
      <c r="F9" s="670"/>
      <c r="G9" s="672">
        <f>SUM(E9:F9)</f>
        <v>25500</v>
      </c>
      <c r="H9" s="646">
        <v>20</v>
      </c>
      <c r="I9" s="555">
        <f t="shared" si="0"/>
        <v>200.8125</v>
      </c>
      <c r="J9" s="555">
        <f t="shared" si="1"/>
        <v>1475.8125</v>
      </c>
      <c r="K9" s="614" t="s">
        <v>12165</v>
      </c>
      <c r="L9" s="652">
        <v>18</v>
      </c>
      <c r="M9" s="666">
        <f t="shared" si="2"/>
        <v>3614.625</v>
      </c>
      <c r="N9" s="555">
        <f>SUM(L9*J9)</f>
        <v>26564.625</v>
      </c>
      <c r="O9" s="556">
        <f>SUM(P9:Q9)</f>
        <v>0</v>
      </c>
      <c r="P9" s="556">
        <f t="shared" si="3"/>
        <v>0</v>
      </c>
      <c r="Q9" s="556">
        <f t="shared" si="3"/>
        <v>0</v>
      </c>
      <c r="R9" s="556">
        <f t="shared" si="3"/>
        <v>0</v>
      </c>
      <c r="S9" s="609" t="s">
        <v>12166</v>
      </c>
      <c r="T9" s="605"/>
      <c r="U9" s="605"/>
      <c r="V9" s="605"/>
      <c r="W9" s="605"/>
      <c r="X9" s="599">
        <f>SUM(U9:W9)</f>
        <v>0</v>
      </c>
      <c r="Y9" s="605"/>
      <c r="Z9" s="605"/>
      <c r="AA9" s="605"/>
      <c r="AB9" s="605"/>
      <c r="AC9" s="572"/>
      <c r="AD9" s="605"/>
      <c r="AE9" s="605"/>
      <c r="AF9" s="605"/>
      <c r="AG9" s="605"/>
      <c r="AH9" s="572"/>
      <c r="AI9" s="605"/>
      <c r="AJ9" s="605"/>
      <c r="AK9" s="605"/>
      <c r="AL9" s="605"/>
      <c r="AM9" s="572"/>
      <c r="AN9" s="605"/>
      <c r="AO9" s="605"/>
      <c r="AP9" s="605"/>
      <c r="AQ9" s="605"/>
      <c r="AR9" s="605"/>
      <c r="AS9" s="605"/>
      <c r="AT9" s="605"/>
      <c r="AU9" s="605"/>
      <c r="AV9" s="605"/>
      <c r="AW9" s="605"/>
      <c r="AX9" s="605"/>
      <c r="AY9" s="605"/>
      <c r="AZ9" s="605"/>
      <c r="BA9" s="605"/>
      <c r="BB9" s="605"/>
      <c r="BC9" s="605"/>
      <c r="BD9" s="605"/>
      <c r="BE9" s="605"/>
      <c r="BF9" s="605"/>
      <c r="BG9" s="605"/>
      <c r="BH9" s="605"/>
      <c r="BI9" s="605"/>
      <c r="BJ9" s="605"/>
      <c r="BK9" s="605"/>
      <c r="BL9" s="605"/>
      <c r="BM9" s="605"/>
      <c r="BN9" s="605"/>
      <c r="BO9" s="605"/>
      <c r="BP9" s="605"/>
      <c r="BQ9" s="605"/>
      <c r="BR9" s="605"/>
      <c r="BS9" s="605"/>
      <c r="BT9" s="605"/>
      <c r="BU9" s="605"/>
      <c r="BV9" s="605"/>
      <c r="BW9" s="605"/>
      <c r="BX9" s="605"/>
      <c r="BY9" s="605"/>
      <c r="BZ9" s="605"/>
      <c r="CA9" s="605"/>
      <c r="CB9" s="605"/>
      <c r="CC9" s="605"/>
      <c r="CD9" s="605"/>
      <c r="CE9" s="605"/>
      <c r="CF9" s="605"/>
      <c r="CG9" s="605"/>
      <c r="CH9" s="605"/>
      <c r="CI9" s="605"/>
      <c r="CJ9" s="605"/>
      <c r="CK9" s="605"/>
      <c r="CL9" s="605"/>
      <c r="CM9" s="605"/>
      <c r="CN9" s="605"/>
      <c r="CO9" s="605"/>
      <c r="CP9" s="605"/>
      <c r="CQ9" s="605"/>
      <c r="CR9" s="605"/>
      <c r="CS9" s="605"/>
      <c r="CT9" s="605"/>
      <c r="CU9" s="605"/>
      <c r="CV9" s="605"/>
      <c r="CW9" s="605"/>
      <c r="CX9" s="605"/>
      <c r="CY9" s="605"/>
      <c r="CZ9" s="605"/>
      <c r="DA9" s="605"/>
      <c r="DB9" s="605"/>
      <c r="DC9" s="605"/>
      <c r="DD9" s="605"/>
      <c r="DE9" s="605"/>
      <c r="DF9" s="605"/>
      <c r="DG9" s="605"/>
      <c r="DH9" s="605"/>
      <c r="DI9" s="605"/>
      <c r="DJ9" s="605"/>
      <c r="DK9" s="605"/>
      <c r="DL9" s="605"/>
      <c r="DM9" s="605"/>
      <c r="DN9" s="605"/>
      <c r="DO9" s="605"/>
      <c r="DP9" s="629">
        <v>1</v>
      </c>
      <c r="DQ9" s="627">
        <v>25500</v>
      </c>
      <c r="DR9" s="600"/>
      <c r="DS9" s="600"/>
      <c r="DT9" s="600"/>
      <c r="DU9" s="600"/>
      <c r="DV9" s="627">
        <v>1</v>
      </c>
      <c r="DW9" s="627">
        <v>25500</v>
      </c>
      <c r="DX9" s="600"/>
      <c r="DY9" s="600"/>
      <c r="DZ9" s="600"/>
      <c r="EA9" s="600"/>
      <c r="EB9" s="600"/>
      <c r="EC9" s="600"/>
      <c r="ED9" s="600"/>
      <c r="EE9" s="607"/>
      <c r="EF9" s="572">
        <f t="shared" si="4"/>
        <v>1</v>
      </c>
      <c r="EG9" s="572">
        <f t="shared" si="4"/>
        <v>25500</v>
      </c>
      <c r="EH9" s="198">
        <v>1</v>
      </c>
      <c r="EI9" s="198">
        <v>25500</v>
      </c>
      <c r="EJ9" s="198"/>
      <c r="EK9" s="198"/>
      <c r="EL9" s="198"/>
      <c r="EM9" s="602">
        <v>1</v>
      </c>
      <c r="EN9" s="198"/>
      <c r="EO9" s="198"/>
      <c r="EP9" s="198"/>
      <c r="EQ9" s="198"/>
      <c r="ER9" s="198"/>
      <c r="ES9" s="198"/>
      <c r="ET9" s="198"/>
    </row>
    <row r="10" spans="1:150" ht="77.25" thickBot="1">
      <c r="A10" s="670">
        <v>3</v>
      </c>
      <c r="B10" s="612" t="s">
        <v>12167</v>
      </c>
      <c r="C10" s="612" t="s">
        <v>12168</v>
      </c>
      <c r="D10" s="612" t="s">
        <v>69</v>
      </c>
      <c r="E10" s="673">
        <v>25500</v>
      </c>
      <c r="F10" s="612"/>
      <c r="G10" s="672">
        <f>SUM(E10:F10)</f>
        <v>25500</v>
      </c>
      <c r="H10" s="646">
        <v>20</v>
      </c>
      <c r="I10" s="555">
        <f t="shared" si="0"/>
        <v>200.8125</v>
      </c>
      <c r="J10" s="555">
        <f t="shared" si="1"/>
        <v>1475.8125</v>
      </c>
      <c r="K10" s="613" t="s">
        <v>12169</v>
      </c>
      <c r="L10" s="652">
        <v>18</v>
      </c>
      <c r="M10" s="666">
        <f t="shared" si="2"/>
        <v>3614.625</v>
      </c>
      <c r="N10" s="555">
        <f>SUM(L10*J10)</f>
        <v>26564.625</v>
      </c>
      <c r="O10" s="556">
        <f>SUM(P10:Q10)</f>
        <v>2952</v>
      </c>
      <c r="P10" s="556">
        <f t="shared" si="3"/>
        <v>2550</v>
      </c>
      <c r="Q10" s="556">
        <f t="shared" si="3"/>
        <v>402</v>
      </c>
      <c r="R10" s="556">
        <f t="shared" si="3"/>
        <v>0</v>
      </c>
      <c r="S10" s="609" t="s">
        <v>12163</v>
      </c>
      <c r="T10" s="608">
        <v>39667</v>
      </c>
      <c r="U10" s="605">
        <v>2550</v>
      </c>
      <c r="V10" s="605">
        <v>402</v>
      </c>
      <c r="W10" s="605"/>
      <c r="X10" s="599">
        <f>SUM(U10:W10)</f>
        <v>2952</v>
      </c>
      <c r="Y10" s="605"/>
      <c r="Z10" s="605"/>
      <c r="AA10" s="605"/>
      <c r="AB10" s="605"/>
      <c r="AC10" s="572"/>
      <c r="AD10" s="605"/>
      <c r="AE10" s="605"/>
      <c r="AF10" s="605"/>
      <c r="AG10" s="605"/>
      <c r="AH10" s="572"/>
      <c r="AI10" s="605"/>
      <c r="AJ10" s="605"/>
      <c r="AK10" s="605"/>
      <c r="AL10" s="605"/>
      <c r="AM10" s="572"/>
      <c r="AN10" s="605"/>
      <c r="AO10" s="605"/>
      <c r="AP10" s="605"/>
      <c r="AQ10" s="605"/>
      <c r="AR10" s="605"/>
      <c r="AS10" s="605"/>
      <c r="AT10" s="605"/>
      <c r="AU10" s="605"/>
      <c r="AV10" s="605"/>
      <c r="AW10" s="605"/>
      <c r="AX10" s="605"/>
      <c r="AY10" s="605"/>
      <c r="AZ10" s="605"/>
      <c r="BA10" s="605"/>
      <c r="BB10" s="605"/>
      <c r="BC10" s="605"/>
      <c r="BD10" s="605"/>
      <c r="BE10" s="605"/>
      <c r="BF10" s="605"/>
      <c r="BG10" s="605"/>
      <c r="BH10" s="605"/>
      <c r="BI10" s="605"/>
      <c r="BJ10" s="605"/>
      <c r="BK10" s="605"/>
      <c r="BL10" s="605"/>
      <c r="BM10" s="605"/>
      <c r="BN10" s="605"/>
      <c r="BO10" s="605"/>
      <c r="BP10" s="605"/>
      <c r="BQ10" s="605"/>
      <c r="BR10" s="605"/>
      <c r="BS10" s="605"/>
      <c r="BT10" s="605"/>
      <c r="BU10" s="605"/>
      <c r="BV10" s="605"/>
      <c r="BW10" s="605"/>
      <c r="BX10" s="605"/>
      <c r="BY10" s="605"/>
      <c r="BZ10" s="605"/>
      <c r="CA10" s="605"/>
      <c r="CB10" s="605"/>
      <c r="CC10" s="605"/>
      <c r="CD10" s="605"/>
      <c r="CE10" s="605"/>
      <c r="CF10" s="605"/>
      <c r="CG10" s="605"/>
      <c r="CH10" s="605"/>
      <c r="CI10" s="605"/>
      <c r="CJ10" s="605"/>
      <c r="CK10" s="605"/>
      <c r="CL10" s="605"/>
      <c r="CM10" s="605"/>
      <c r="CN10" s="605"/>
      <c r="CO10" s="605"/>
      <c r="CP10" s="605"/>
      <c r="CQ10" s="605"/>
      <c r="CR10" s="605"/>
      <c r="CS10" s="605"/>
      <c r="CT10" s="605"/>
      <c r="CU10" s="605"/>
      <c r="CV10" s="605"/>
      <c r="CW10" s="605"/>
      <c r="CX10" s="605"/>
      <c r="CY10" s="605"/>
      <c r="CZ10" s="605"/>
      <c r="DA10" s="605"/>
      <c r="DB10" s="605"/>
      <c r="DC10" s="605"/>
      <c r="DD10" s="605"/>
      <c r="DE10" s="605"/>
      <c r="DF10" s="605"/>
      <c r="DG10" s="605"/>
      <c r="DH10" s="605"/>
      <c r="DI10" s="605"/>
      <c r="DJ10" s="605"/>
      <c r="DK10" s="605"/>
      <c r="DL10" s="605"/>
      <c r="DM10" s="605"/>
      <c r="DN10" s="605"/>
      <c r="DO10" s="605"/>
      <c r="DP10" s="629">
        <v>1</v>
      </c>
      <c r="DQ10" s="627">
        <v>25500</v>
      </c>
      <c r="DR10" s="600"/>
      <c r="DS10" s="600"/>
      <c r="DT10" s="600"/>
      <c r="DU10" s="600"/>
      <c r="DV10" s="627">
        <v>1</v>
      </c>
      <c r="DW10" s="627">
        <v>25500</v>
      </c>
      <c r="DX10" s="600"/>
      <c r="DY10" s="600"/>
      <c r="DZ10" s="600"/>
      <c r="EA10" s="600"/>
      <c r="EB10" s="600"/>
      <c r="EC10" s="600"/>
      <c r="ED10" s="600"/>
      <c r="EE10" s="607"/>
      <c r="EF10" s="572">
        <f t="shared" si="4"/>
        <v>1</v>
      </c>
      <c r="EG10" s="572">
        <f t="shared" si="4"/>
        <v>25500</v>
      </c>
      <c r="EH10" s="198">
        <v>1</v>
      </c>
      <c r="EI10" s="198">
        <v>25500</v>
      </c>
      <c r="EJ10" s="198"/>
      <c r="EK10" s="198"/>
      <c r="EL10" s="198"/>
      <c r="EM10" s="602">
        <v>1</v>
      </c>
      <c r="EN10" s="198"/>
      <c r="EO10" s="198"/>
      <c r="EP10" s="198"/>
      <c r="EQ10" s="198"/>
      <c r="ER10" s="198"/>
      <c r="ES10" s="198"/>
      <c r="ET10" s="198"/>
    </row>
    <row r="11" spans="1:150" ht="90" thickBot="1">
      <c r="A11" s="670">
        <v>4</v>
      </c>
      <c r="B11" s="674" t="s">
        <v>12170</v>
      </c>
      <c r="C11" s="674" t="s">
        <v>12171</v>
      </c>
      <c r="D11" s="674" t="s">
        <v>12172</v>
      </c>
      <c r="E11" s="675">
        <v>42500</v>
      </c>
      <c r="F11" s="674">
        <v>5000</v>
      </c>
      <c r="G11" s="672">
        <f>SUM(E11:F11)</f>
        <v>47500</v>
      </c>
      <c r="H11" s="646">
        <v>20</v>
      </c>
      <c r="I11" s="555">
        <f t="shared" si="0"/>
        <v>374.0625</v>
      </c>
      <c r="J11" s="555">
        <f t="shared" si="1"/>
        <v>2749.0625</v>
      </c>
      <c r="K11" s="676" t="s">
        <v>12173</v>
      </c>
      <c r="L11" s="652">
        <v>16</v>
      </c>
      <c r="M11" s="666">
        <f t="shared" si="2"/>
        <v>5985</v>
      </c>
      <c r="N11" s="555">
        <f>SUM(L11*J11)</f>
        <v>43985</v>
      </c>
      <c r="O11" s="556">
        <f>SUM(P11:Q11)</f>
        <v>2750</v>
      </c>
      <c r="P11" s="556">
        <f t="shared" si="3"/>
        <v>2376</v>
      </c>
      <c r="Q11" s="556">
        <f t="shared" si="3"/>
        <v>374</v>
      </c>
      <c r="R11" s="556">
        <f t="shared" si="3"/>
        <v>0</v>
      </c>
      <c r="S11" s="609" t="s">
        <v>12174</v>
      </c>
      <c r="T11" s="608">
        <v>39667</v>
      </c>
      <c r="U11" s="605">
        <v>2376</v>
      </c>
      <c r="V11" s="605">
        <v>374</v>
      </c>
      <c r="W11" s="605"/>
      <c r="X11" s="599">
        <f>SUM(U11:W11)</f>
        <v>2750</v>
      </c>
      <c r="Y11" s="605"/>
      <c r="Z11" s="605"/>
      <c r="AA11" s="605"/>
      <c r="AB11" s="605"/>
      <c r="AC11" s="572"/>
      <c r="AD11" s="605"/>
      <c r="AE11" s="605"/>
      <c r="AF11" s="605"/>
      <c r="AG11" s="605"/>
      <c r="AH11" s="572"/>
      <c r="AI11" s="605"/>
      <c r="AJ11" s="605"/>
      <c r="AK11" s="605"/>
      <c r="AL11" s="605"/>
      <c r="AM11" s="572"/>
      <c r="AN11" s="605"/>
      <c r="AO11" s="605"/>
      <c r="AP11" s="605"/>
      <c r="AQ11" s="605"/>
      <c r="AR11" s="605"/>
      <c r="AS11" s="605"/>
      <c r="AT11" s="605"/>
      <c r="AU11" s="605"/>
      <c r="AV11" s="605"/>
      <c r="AW11" s="605"/>
      <c r="AX11" s="605"/>
      <c r="AY11" s="605"/>
      <c r="AZ11" s="605"/>
      <c r="BA11" s="605"/>
      <c r="BB11" s="605"/>
      <c r="BC11" s="605"/>
      <c r="BD11" s="605"/>
      <c r="BE11" s="605"/>
      <c r="BF11" s="605"/>
      <c r="BG11" s="605"/>
      <c r="BH11" s="605"/>
      <c r="BI11" s="605"/>
      <c r="BJ11" s="605"/>
      <c r="BK11" s="605"/>
      <c r="BL11" s="605"/>
      <c r="BM11" s="605"/>
      <c r="BN11" s="605"/>
      <c r="BO11" s="605"/>
      <c r="BP11" s="605"/>
      <c r="BQ11" s="605"/>
      <c r="BR11" s="605"/>
      <c r="BS11" s="605"/>
      <c r="BT11" s="605"/>
      <c r="BU11" s="605"/>
      <c r="BV11" s="605"/>
      <c r="BW11" s="605"/>
      <c r="BX11" s="605"/>
      <c r="BY11" s="605"/>
      <c r="BZ11" s="605"/>
      <c r="CA11" s="605"/>
      <c r="CB11" s="605"/>
      <c r="CC11" s="605"/>
      <c r="CD11" s="605"/>
      <c r="CE11" s="605"/>
      <c r="CF11" s="605"/>
      <c r="CG11" s="605"/>
      <c r="CH11" s="605"/>
      <c r="CI11" s="605"/>
      <c r="CJ11" s="605"/>
      <c r="CK11" s="605"/>
      <c r="CL11" s="605"/>
      <c r="CM11" s="605"/>
      <c r="CN11" s="605"/>
      <c r="CO11" s="605"/>
      <c r="CP11" s="605"/>
      <c r="CQ11" s="605"/>
      <c r="CR11" s="605"/>
      <c r="CS11" s="605"/>
      <c r="CT11" s="605"/>
      <c r="CU11" s="605"/>
      <c r="CV11" s="605"/>
      <c r="CW11" s="605"/>
      <c r="CX11" s="605"/>
      <c r="CY11" s="605"/>
      <c r="CZ11" s="605"/>
      <c r="DA11" s="605"/>
      <c r="DB11" s="605"/>
      <c r="DC11" s="605"/>
      <c r="DD11" s="605"/>
      <c r="DE11" s="605"/>
      <c r="DF11" s="605"/>
      <c r="DG11" s="605"/>
      <c r="DH11" s="605"/>
      <c r="DI11" s="605"/>
      <c r="DJ11" s="605"/>
      <c r="DK11" s="605"/>
      <c r="DL11" s="605"/>
      <c r="DM11" s="605"/>
      <c r="DN11" s="605"/>
      <c r="DO11" s="605"/>
      <c r="DP11" s="629">
        <v>1</v>
      </c>
      <c r="DQ11" s="627">
        <v>47500</v>
      </c>
      <c r="DR11" s="600"/>
      <c r="DS11" s="600"/>
      <c r="DT11" s="600"/>
      <c r="DU11" s="600"/>
      <c r="DV11" s="627">
        <v>1</v>
      </c>
      <c r="DW11" s="627">
        <v>47500</v>
      </c>
      <c r="DX11" s="600"/>
      <c r="DY11" s="600"/>
      <c r="DZ11" s="600"/>
      <c r="EA11" s="600"/>
      <c r="EB11" s="600"/>
      <c r="EC11" s="600"/>
      <c r="ED11" s="600"/>
      <c r="EE11" s="607"/>
      <c r="EF11" s="572">
        <f t="shared" si="4"/>
        <v>1</v>
      </c>
      <c r="EG11" s="572">
        <f t="shared" si="4"/>
        <v>47500</v>
      </c>
      <c r="EH11" s="198">
        <v>1</v>
      </c>
      <c r="EI11" s="198">
        <v>47500</v>
      </c>
      <c r="EJ11" s="198"/>
      <c r="EK11" s="198"/>
      <c r="EL11" s="198"/>
      <c r="EM11" s="602">
        <v>1</v>
      </c>
      <c r="EN11" s="198"/>
      <c r="EO11" s="198"/>
      <c r="EP11" s="198"/>
      <c r="EQ11" s="198"/>
      <c r="ER11" s="198"/>
      <c r="ES11" s="198"/>
      <c r="ET11" s="198"/>
    </row>
    <row r="12" spans="1:150">
      <c r="A12" s="615"/>
      <c r="B12" s="616"/>
      <c r="C12" s="616"/>
      <c r="D12" s="616"/>
      <c r="E12" s="613"/>
      <c r="F12" s="613"/>
      <c r="G12" s="672">
        <f>SUM(E12:F12)</f>
        <v>0</v>
      </c>
      <c r="H12" s="596"/>
      <c r="I12" s="555">
        <f t="shared" si="0"/>
        <v>0</v>
      </c>
      <c r="J12" s="555">
        <f t="shared" si="1"/>
        <v>0</v>
      </c>
      <c r="K12" s="613"/>
      <c r="L12" s="652"/>
      <c r="M12" s="666">
        <f t="shared" si="2"/>
        <v>0</v>
      </c>
      <c r="N12" s="555">
        <f>SUM(L12*J12)</f>
        <v>0</v>
      </c>
      <c r="O12" s="556">
        <f>SUM(P12:Q12)</f>
        <v>0</v>
      </c>
      <c r="P12" s="556">
        <f t="shared" si="3"/>
        <v>0</v>
      </c>
      <c r="Q12" s="556">
        <f t="shared" si="3"/>
        <v>0</v>
      </c>
      <c r="R12" s="556">
        <f t="shared" si="3"/>
        <v>0</v>
      </c>
      <c r="S12" s="605"/>
      <c r="T12" s="605"/>
      <c r="U12" s="605"/>
      <c r="V12" s="605"/>
      <c r="W12" s="605"/>
      <c r="X12" s="599">
        <f>SUM(U12:W12)</f>
        <v>0</v>
      </c>
      <c r="Y12" s="605"/>
      <c r="Z12" s="605"/>
      <c r="AA12" s="605"/>
      <c r="AB12" s="605"/>
      <c r="AC12" s="572"/>
      <c r="AD12" s="605"/>
      <c r="AE12" s="605"/>
      <c r="AF12" s="605"/>
      <c r="AG12" s="605"/>
      <c r="AH12" s="572"/>
      <c r="AI12" s="605"/>
      <c r="AJ12" s="605"/>
      <c r="AK12" s="605"/>
      <c r="AL12" s="605"/>
      <c r="AM12" s="572"/>
      <c r="AN12" s="605"/>
      <c r="AO12" s="605"/>
      <c r="AP12" s="605"/>
      <c r="AQ12" s="605"/>
      <c r="AR12" s="605"/>
      <c r="AS12" s="605"/>
      <c r="AT12" s="605"/>
      <c r="AU12" s="605"/>
      <c r="AV12" s="605"/>
      <c r="AW12" s="605"/>
      <c r="AX12" s="605"/>
      <c r="AY12" s="605"/>
      <c r="AZ12" s="605"/>
      <c r="BA12" s="605"/>
      <c r="BB12" s="605"/>
      <c r="BC12" s="605"/>
      <c r="BD12" s="605"/>
      <c r="BE12" s="605"/>
      <c r="BF12" s="605"/>
      <c r="BG12" s="605"/>
      <c r="BH12" s="605"/>
      <c r="BI12" s="605"/>
      <c r="BJ12" s="605"/>
      <c r="BK12" s="605"/>
      <c r="BL12" s="605"/>
      <c r="BM12" s="605"/>
      <c r="BN12" s="605"/>
      <c r="BO12" s="605"/>
      <c r="BP12" s="605"/>
      <c r="BQ12" s="605"/>
      <c r="BR12" s="605"/>
      <c r="BS12" s="605"/>
      <c r="BT12" s="605"/>
      <c r="BU12" s="605"/>
      <c r="BV12" s="605"/>
      <c r="BW12" s="605"/>
      <c r="BX12" s="605"/>
      <c r="BY12" s="605"/>
      <c r="BZ12" s="605"/>
      <c r="CA12" s="605"/>
      <c r="CB12" s="605"/>
      <c r="CC12" s="605"/>
      <c r="CD12" s="605"/>
      <c r="CE12" s="605"/>
      <c r="CF12" s="605"/>
      <c r="CG12" s="605"/>
      <c r="CH12" s="605"/>
      <c r="CI12" s="605"/>
      <c r="CJ12" s="605"/>
      <c r="CK12" s="605"/>
      <c r="CL12" s="605"/>
      <c r="CM12" s="605"/>
      <c r="CN12" s="605"/>
      <c r="CO12" s="605"/>
      <c r="CP12" s="605"/>
      <c r="CQ12" s="605"/>
      <c r="CR12" s="605"/>
      <c r="CS12" s="605"/>
      <c r="CT12" s="605"/>
      <c r="CU12" s="605"/>
      <c r="CV12" s="605"/>
      <c r="CW12" s="605"/>
      <c r="CX12" s="605"/>
      <c r="CY12" s="605"/>
      <c r="CZ12" s="605"/>
      <c r="DA12" s="605"/>
      <c r="DB12" s="605"/>
      <c r="DC12" s="605"/>
      <c r="DD12" s="605"/>
      <c r="DE12" s="605"/>
      <c r="DF12" s="605"/>
      <c r="DG12" s="605"/>
      <c r="DH12" s="605"/>
      <c r="DI12" s="605"/>
      <c r="DJ12" s="605"/>
      <c r="DK12" s="605"/>
      <c r="DL12" s="605"/>
      <c r="DM12" s="605"/>
      <c r="DN12" s="605"/>
      <c r="DO12" s="605"/>
      <c r="DP12" s="629"/>
      <c r="DQ12" s="627"/>
      <c r="DR12" s="600"/>
      <c r="DS12" s="600"/>
      <c r="DT12" s="600"/>
      <c r="DU12" s="600"/>
      <c r="DV12" s="600"/>
      <c r="DW12" s="600"/>
      <c r="DX12" s="600"/>
      <c r="DY12" s="600"/>
      <c r="DZ12" s="600"/>
      <c r="EA12" s="600"/>
      <c r="EB12" s="600"/>
      <c r="EC12" s="600"/>
      <c r="ED12" s="600"/>
      <c r="EE12" s="607"/>
      <c r="EF12" s="572">
        <f t="shared" si="4"/>
        <v>0</v>
      </c>
      <c r="EG12" s="572">
        <f t="shared" si="4"/>
        <v>0</v>
      </c>
      <c r="EH12" s="198"/>
      <c r="EI12" s="198"/>
      <c r="EJ12" s="198"/>
      <c r="EK12" s="198"/>
      <c r="EL12" s="198"/>
      <c r="EM12" s="602"/>
      <c r="EN12" s="198"/>
      <c r="EO12" s="198"/>
      <c r="EP12" s="198"/>
      <c r="EQ12" s="198"/>
      <c r="ER12" s="198"/>
      <c r="ES12" s="198"/>
      <c r="ET12" s="198"/>
    </row>
    <row r="13" spans="1:150">
      <c r="A13" s="615"/>
      <c r="B13" s="616" t="s">
        <v>12056</v>
      </c>
      <c r="C13" s="616"/>
      <c r="D13" s="677"/>
      <c r="E13" s="655">
        <f>SUM(E8:E12)</f>
        <v>119000</v>
      </c>
      <c r="F13" s="655">
        <f>SUM(F8:F12)</f>
        <v>5000</v>
      </c>
      <c r="G13" s="655">
        <f>SUM(G8:G12)</f>
        <v>124000</v>
      </c>
      <c r="H13" s="613"/>
      <c r="I13" s="555">
        <f t="shared" si="0"/>
        <v>976.5</v>
      </c>
      <c r="J13" s="595">
        <f t="shared" si="1"/>
        <v>7176.5</v>
      </c>
      <c r="K13" s="655" t="s">
        <v>1690</v>
      </c>
      <c r="L13" s="656">
        <f t="shared" ref="L13:BW13" si="5">SUM(L8:L12)</f>
        <v>70</v>
      </c>
      <c r="M13" s="657">
        <f t="shared" si="5"/>
        <v>16828.875</v>
      </c>
      <c r="N13" s="657">
        <f t="shared" si="5"/>
        <v>123678.875</v>
      </c>
      <c r="O13" s="655">
        <f t="shared" si="5"/>
        <v>5702</v>
      </c>
      <c r="P13" s="655">
        <f t="shared" si="5"/>
        <v>4926</v>
      </c>
      <c r="Q13" s="655">
        <f t="shared" si="5"/>
        <v>776</v>
      </c>
      <c r="R13" s="655">
        <f t="shared" si="5"/>
        <v>0</v>
      </c>
      <c r="S13" s="655">
        <f t="shared" si="5"/>
        <v>0</v>
      </c>
      <c r="T13" s="655">
        <f t="shared" si="5"/>
        <v>79334</v>
      </c>
      <c r="U13" s="655">
        <f t="shared" si="5"/>
        <v>4926</v>
      </c>
      <c r="V13" s="655">
        <f t="shared" si="5"/>
        <v>776</v>
      </c>
      <c r="W13" s="655"/>
      <c r="X13" s="655">
        <f t="shared" si="5"/>
        <v>5702</v>
      </c>
      <c r="Y13" s="655">
        <f t="shared" si="5"/>
        <v>0</v>
      </c>
      <c r="Z13" s="655">
        <f t="shared" si="5"/>
        <v>0</v>
      </c>
      <c r="AA13" s="655">
        <f t="shared" si="5"/>
        <v>0</v>
      </c>
      <c r="AB13" s="655"/>
      <c r="AC13" s="655">
        <f t="shared" si="5"/>
        <v>0</v>
      </c>
      <c r="AD13" s="655">
        <f t="shared" si="5"/>
        <v>0</v>
      </c>
      <c r="AE13" s="655">
        <f t="shared" si="5"/>
        <v>0</v>
      </c>
      <c r="AF13" s="655">
        <f t="shared" si="5"/>
        <v>0</v>
      </c>
      <c r="AG13" s="655"/>
      <c r="AH13" s="655">
        <f t="shared" si="5"/>
        <v>0</v>
      </c>
      <c r="AI13" s="655">
        <f t="shared" si="5"/>
        <v>0</v>
      </c>
      <c r="AJ13" s="655">
        <f t="shared" si="5"/>
        <v>0</v>
      </c>
      <c r="AK13" s="655">
        <f t="shared" si="5"/>
        <v>0</v>
      </c>
      <c r="AL13" s="655"/>
      <c r="AM13" s="655">
        <f t="shared" si="5"/>
        <v>0</v>
      </c>
      <c r="AN13" s="655">
        <f t="shared" si="5"/>
        <v>0</v>
      </c>
      <c r="AO13" s="655">
        <f t="shared" si="5"/>
        <v>0</v>
      </c>
      <c r="AP13" s="655">
        <f t="shared" si="5"/>
        <v>0</v>
      </c>
      <c r="AQ13" s="655"/>
      <c r="AR13" s="655">
        <f t="shared" si="5"/>
        <v>0</v>
      </c>
      <c r="AS13" s="655">
        <f t="shared" si="5"/>
        <v>0</v>
      </c>
      <c r="AT13" s="655">
        <f t="shared" si="5"/>
        <v>0</v>
      </c>
      <c r="AU13" s="655">
        <f t="shared" si="5"/>
        <v>0</v>
      </c>
      <c r="AV13" s="655"/>
      <c r="AW13" s="655">
        <f t="shared" si="5"/>
        <v>0</v>
      </c>
      <c r="AX13" s="655">
        <f t="shared" si="5"/>
        <v>0</v>
      </c>
      <c r="AY13" s="655">
        <f t="shared" si="5"/>
        <v>0</v>
      </c>
      <c r="AZ13" s="655">
        <f t="shared" si="5"/>
        <v>0</v>
      </c>
      <c r="BA13" s="655"/>
      <c r="BB13" s="655">
        <f t="shared" si="5"/>
        <v>0</v>
      </c>
      <c r="BC13" s="655">
        <f t="shared" si="5"/>
        <v>0</v>
      </c>
      <c r="BD13" s="655">
        <f t="shared" si="5"/>
        <v>0</v>
      </c>
      <c r="BE13" s="655">
        <f t="shared" si="5"/>
        <v>0</v>
      </c>
      <c r="BF13" s="655"/>
      <c r="BG13" s="655">
        <f t="shared" si="5"/>
        <v>0</v>
      </c>
      <c r="BH13" s="655">
        <f t="shared" si="5"/>
        <v>0</v>
      </c>
      <c r="BI13" s="655">
        <f t="shared" si="5"/>
        <v>0</v>
      </c>
      <c r="BJ13" s="655">
        <f t="shared" si="5"/>
        <v>0</v>
      </c>
      <c r="BK13" s="655"/>
      <c r="BL13" s="655">
        <f t="shared" si="5"/>
        <v>0</v>
      </c>
      <c r="BM13" s="655">
        <f t="shared" si="5"/>
        <v>0</v>
      </c>
      <c r="BN13" s="655">
        <f t="shared" si="5"/>
        <v>0</v>
      </c>
      <c r="BO13" s="655">
        <f t="shared" si="5"/>
        <v>0</v>
      </c>
      <c r="BP13" s="655"/>
      <c r="BQ13" s="655">
        <f t="shared" si="5"/>
        <v>0</v>
      </c>
      <c r="BR13" s="655">
        <f t="shared" si="5"/>
        <v>0</v>
      </c>
      <c r="BS13" s="655">
        <f t="shared" si="5"/>
        <v>0</v>
      </c>
      <c r="BT13" s="655">
        <f t="shared" si="5"/>
        <v>0</v>
      </c>
      <c r="BU13" s="655"/>
      <c r="BV13" s="655">
        <f t="shared" si="5"/>
        <v>0</v>
      </c>
      <c r="BW13" s="655">
        <f t="shared" si="5"/>
        <v>0</v>
      </c>
      <c r="BX13" s="655">
        <f t="shared" ref="BX13:EE13" si="6">SUM(BX8:BX12)</f>
        <v>0</v>
      </c>
      <c r="BY13" s="655">
        <f t="shared" si="6"/>
        <v>0</v>
      </c>
      <c r="BZ13" s="655"/>
      <c r="CA13" s="655">
        <f t="shared" si="6"/>
        <v>0</v>
      </c>
      <c r="CB13" s="655">
        <f t="shared" si="6"/>
        <v>0</v>
      </c>
      <c r="CC13" s="655">
        <f t="shared" si="6"/>
        <v>0</v>
      </c>
      <c r="CD13" s="655">
        <f t="shared" si="6"/>
        <v>0</v>
      </c>
      <c r="CE13" s="655"/>
      <c r="CF13" s="655">
        <f t="shared" si="6"/>
        <v>0</v>
      </c>
      <c r="CG13" s="655">
        <f t="shared" si="6"/>
        <v>0</v>
      </c>
      <c r="CH13" s="655">
        <f t="shared" si="6"/>
        <v>0</v>
      </c>
      <c r="CI13" s="655">
        <f t="shared" si="6"/>
        <v>0</v>
      </c>
      <c r="CJ13" s="655"/>
      <c r="CK13" s="655">
        <f t="shared" si="6"/>
        <v>0</v>
      </c>
      <c r="CL13" s="655">
        <f t="shared" si="6"/>
        <v>0</v>
      </c>
      <c r="CM13" s="655">
        <f t="shared" si="6"/>
        <v>0</v>
      </c>
      <c r="CN13" s="655">
        <f t="shared" si="6"/>
        <v>0</v>
      </c>
      <c r="CO13" s="655"/>
      <c r="CP13" s="655">
        <f t="shared" si="6"/>
        <v>0</v>
      </c>
      <c r="CQ13" s="655">
        <f t="shared" si="6"/>
        <v>0</v>
      </c>
      <c r="CR13" s="655">
        <f t="shared" si="6"/>
        <v>0</v>
      </c>
      <c r="CS13" s="655">
        <f t="shared" si="6"/>
        <v>0</v>
      </c>
      <c r="CT13" s="655"/>
      <c r="CU13" s="655">
        <f t="shared" si="6"/>
        <v>0</v>
      </c>
      <c r="CV13" s="655">
        <f t="shared" si="6"/>
        <v>0</v>
      </c>
      <c r="CW13" s="655">
        <f t="shared" si="6"/>
        <v>0</v>
      </c>
      <c r="CX13" s="655">
        <f t="shared" si="6"/>
        <v>0</v>
      </c>
      <c r="CY13" s="655"/>
      <c r="CZ13" s="655">
        <f t="shared" si="6"/>
        <v>0</v>
      </c>
      <c r="DA13" s="655">
        <f t="shared" si="6"/>
        <v>0</v>
      </c>
      <c r="DB13" s="655">
        <f t="shared" si="6"/>
        <v>0</v>
      </c>
      <c r="DC13" s="655">
        <f t="shared" si="6"/>
        <v>0</v>
      </c>
      <c r="DD13" s="655"/>
      <c r="DE13" s="655">
        <f t="shared" si="6"/>
        <v>0</v>
      </c>
      <c r="DF13" s="655">
        <f t="shared" si="6"/>
        <v>0</v>
      </c>
      <c r="DG13" s="655">
        <f t="shared" si="6"/>
        <v>0</v>
      </c>
      <c r="DH13" s="655">
        <f t="shared" si="6"/>
        <v>0</v>
      </c>
      <c r="DI13" s="655"/>
      <c r="DJ13" s="655">
        <f t="shared" si="6"/>
        <v>0</v>
      </c>
      <c r="DK13" s="655">
        <f t="shared" si="6"/>
        <v>0</v>
      </c>
      <c r="DL13" s="655">
        <f t="shared" si="6"/>
        <v>0</v>
      </c>
      <c r="DM13" s="655">
        <f t="shared" si="6"/>
        <v>0</v>
      </c>
      <c r="DN13" s="655"/>
      <c r="DO13" s="655">
        <f t="shared" si="6"/>
        <v>0</v>
      </c>
      <c r="DP13" s="655">
        <f t="shared" si="6"/>
        <v>4</v>
      </c>
      <c r="DQ13" s="655">
        <f t="shared" si="6"/>
        <v>124000</v>
      </c>
      <c r="DR13" s="655">
        <f t="shared" si="6"/>
        <v>0</v>
      </c>
      <c r="DS13" s="655">
        <f t="shared" si="6"/>
        <v>0</v>
      </c>
      <c r="DT13" s="655">
        <f t="shared" si="6"/>
        <v>0</v>
      </c>
      <c r="DU13" s="655">
        <f t="shared" si="6"/>
        <v>0</v>
      </c>
      <c r="DV13" s="655">
        <f t="shared" si="6"/>
        <v>4</v>
      </c>
      <c r="DW13" s="655">
        <f t="shared" si="6"/>
        <v>124000</v>
      </c>
      <c r="DX13" s="655">
        <f t="shared" si="6"/>
        <v>0</v>
      </c>
      <c r="DY13" s="655">
        <f t="shared" si="6"/>
        <v>0</v>
      </c>
      <c r="DZ13" s="655">
        <f t="shared" si="6"/>
        <v>0</v>
      </c>
      <c r="EA13" s="655">
        <f t="shared" si="6"/>
        <v>0</v>
      </c>
      <c r="EB13" s="655">
        <f t="shared" si="6"/>
        <v>0</v>
      </c>
      <c r="EC13" s="655">
        <f t="shared" si="6"/>
        <v>0</v>
      </c>
      <c r="ED13" s="655">
        <f t="shared" si="6"/>
        <v>0</v>
      </c>
      <c r="EE13" s="655">
        <f t="shared" si="6"/>
        <v>0</v>
      </c>
      <c r="EF13" s="572">
        <f t="shared" si="4"/>
        <v>4</v>
      </c>
      <c r="EG13" s="572">
        <f t="shared" si="4"/>
        <v>124000</v>
      </c>
      <c r="EH13" s="655">
        <f>SUM(EH8:EH12)</f>
        <v>4</v>
      </c>
      <c r="EI13" s="655">
        <f>SUM(EI8:EI12)</f>
        <v>124000</v>
      </c>
      <c r="EJ13" s="655">
        <f>SUM(EJ8:EJ12)</f>
        <v>0</v>
      </c>
      <c r="EK13" s="655">
        <f>SUM(EK8:EK12)</f>
        <v>0</v>
      </c>
      <c r="EL13" s="198"/>
      <c r="EM13" s="602"/>
      <c r="EN13" s="198"/>
      <c r="EO13" s="198"/>
      <c r="EP13" s="198"/>
      <c r="EQ13" s="198"/>
      <c r="ER13" s="198"/>
      <c r="ES13" s="198"/>
      <c r="ET13" s="198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sqref="A1:XFD8"/>
    </sheetView>
  </sheetViews>
  <sheetFormatPr defaultRowHeight="15"/>
  <sheetData>
    <row r="1" spans="1:150" ht="18.75">
      <c r="A1" s="962" t="s">
        <v>12024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678"/>
      <c r="M1" s="679"/>
      <c r="N1" s="680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81"/>
      <c r="AO1" s="681"/>
      <c r="AP1" s="681"/>
      <c r="AQ1" s="681"/>
      <c r="AR1" s="681"/>
      <c r="AS1" s="681"/>
      <c r="AT1" s="681"/>
      <c r="AU1" s="681"/>
      <c r="AV1" s="681"/>
      <c r="AW1" s="681"/>
      <c r="AX1" s="681"/>
      <c r="AY1" s="681"/>
      <c r="AZ1" s="681"/>
      <c r="BA1" s="681"/>
      <c r="BB1" s="681"/>
      <c r="BC1" s="681"/>
      <c r="BD1" s="681"/>
      <c r="BE1" s="681"/>
      <c r="BF1" s="681"/>
      <c r="BG1" s="681"/>
      <c r="BH1" s="681"/>
      <c r="BI1" s="681"/>
      <c r="BJ1" s="681"/>
      <c r="BK1" s="681"/>
      <c r="BL1" s="681"/>
      <c r="BM1" s="681"/>
      <c r="BN1" s="681"/>
      <c r="BO1" s="681"/>
      <c r="BP1" s="681"/>
      <c r="BQ1" s="681"/>
      <c r="BR1" s="681"/>
      <c r="BS1" s="681"/>
      <c r="BT1" s="681"/>
      <c r="BU1" s="681"/>
      <c r="BV1" s="681"/>
      <c r="BW1" s="681"/>
      <c r="BX1" s="681"/>
      <c r="BY1" s="681"/>
      <c r="BZ1" s="681"/>
      <c r="CA1" s="681"/>
      <c r="CB1" s="681"/>
      <c r="CC1" s="681"/>
      <c r="CD1" s="681"/>
      <c r="CE1" s="681"/>
      <c r="CF1" s="681"/>
      <c r="CG1" s="681"/>
      <c r="CH1" s="681"/>
      <c r="CI1" s="681"/>
      <c r="CJ1" s="681"/>
      <c r="CK1" s="681"/>
      <c r="CL1" s="681"/>
      <c r="CM1" s="681"/>
      <c r="CN1" s="681"/>
      <c r="CO1" s="681"/>
      <c r="CP1" s="681"/>
      <c r="CQ1" s="681"/>
      <c r="CR1" s="681"/>
      <c r="CS1" s="681"/>
      <c r="CT1" s="681"/>
      <c r="CU1" s="681"/>
      <c r="CV1" s="681"/>
      <c r="CW1" s="681"/>
      <c r="CX1" s="681"/>
      <c r="CY1" s="681"/>
      <c r="CZ1" s="681"/>
      <c r="DA1" s="681"/>
      <c r="DB1" s="681"/>
      <c r="DC1" s="681"/>
      <c r="DD1" s="681"/>
      <c r="DE1" s="681"/>
      <c r="DF1" s="681"/>
      <c r="DG1" s="681"/>
      <c r="DH1" s="681"/>
      <c r="DI1" s="681"/>
      <c r="DJ1" s="681"/>
      <c r="DK1" s="681"/>
      <c r="DL1" s="681"/>
      <c r="DM1" s="681"/>
      <c r="DN1" s="681"/>
      <c r="DO1" s="681"/>
      <c r="DP1" s="962" t="s">
        <v>12025</v>
      </c>
      <c r="DQ1" s="962"/>
      <c r="DR1" s="962"/>
      <c r="DS1" s="962"/>
      <c r="DT1" s="962"/>
      <c r="DU1" s="962"/>
      <c r="DV1" s="962"/>
      <c r="DW1" s="962"/>
      <c r="DX1" s="962"/>
      <c r="DY1" s="962"/>
      <c r="DZ1" s="962"/>
      <c r="EA1" s="962"/>
      <c r="EB1" s="962"/>
      <c r="EC1" s="962"/>
      <c r="ED1" s="962"/>
      <c r="EE1" s="682"/>
      <c r="EF1" s="682"/>
      <c r="EG1" s="682"/>
      <c r="EH1" s="682"/>
      <c r="EI1" s="682"/>
      <c r="EJ1" s="682"/>
      <c r="EK1" s="682"/>
      <c r="EL1" s="682"/>
      <c r="EM1" s="683"/>
      <c r="EN1" s="682"/>
      <c r="EO1" s="682"/>
      <c r="EP1" s="682"/>
      <c r="EQ1" s="682"/>
      <c r="ER1" s="682"/>
      <c r="ES1" s="682"/>
      <c r="ET1" s="682"/>
    </row>
    <row r="2" spans="1:150" ht="19.5" thickBot="1">
      <c r="A2" s="963" t="s">
        <v>12175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679"/>
      <c r="M2" s="679"/>
      <c r="N2" s="684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85"/>
      <c r="AE2" s="679"/>
      <c r="AF2" s="679"/>
      <c r="AG2" s="679"/>
      <c r="AH2" s="679"/>
      <c r="AI2" s="679"/>
      <c r="AJ2" s="679"/>
      <c r="AK2" s="679"/>
      <c r="AL2" s="679"/>
      <c r="AM2" s="679"/>
      <c r="AN2" s="686"/>
      <c r="AO2" s="686"/>
      <c r="AP2" s="686"/>
      <c r="AQ2" s="686"/>
      <c r="AR2" s="686"/>
      <c r="AS2" s="686"/>
      <c r="AT2" s="686"/>
      <c r="AU2" s="686"/>
      <c r="AV2" s="686"/>
      <c r="AW2" s="686"/>
      <c r="AX2" s="686"/>
      <c r="AY2" s="686"/>
      <c r="AZ2" s="686"/>
      <c r="BA2" s="686"/>
      <c r="BB2" s="686"/>
      <c r="BC2" s="686"/>
      <c r="BD2" s="686"/>
      <c r="BE2" s="686"/>
      <c r="BF2" s="686"/>
      <c r="BG2" s="686"/>
      <c r="BH2" s="686"/>
      <c r="BI2" s="686"/>
      <c r="BJ2" s="686"/>
      <c r="BK2" s="686"/>
      <c r="BL2" s="686"/>
      <c r="BM2" s="686"/>
      <c r="BN2" s="686"/>
      <c r="BO2" s="686"/>
      <c r="BP2" s="686"/>
      <c r="BQ2" s="686"/>
      <c r="BR2" s="686"/>
      <c r="BS2" s="686"/>
      <c r="BT2" s="686"/>
      <c r="BU2" s="686"/>
      <c r="BV2" s="686"/>
      <c r="BW2" s="686"/>
      <c r="BX2" s="686"/>
      <c r="BY2" s="686"/>
      <c r="BZ2" s="686"/>
      <c r="CA2" s="686"/>
      <c r="CB2" s="686"/>
      <c r="CC2" s="686"/>
      <c r="CD2" s="686"/>
      <c r="CE2" s="686"/>
      <c r="CF2" s="686"/>
      <c r="CG2" s="686"/>
      <c r="CH2" s="686"/>
      <c r="CI2" s="686"/>
      <c r="CJ2" s="686"/>
      <c r="CK2" s="686"/>
      <c r="CL2" s="686"/>
      <c r="CM2" s="686"/>
      <c r="CN2" s="686"/>
      <c r="CO2" s="686"/>
      <c r="CP2" s="686"/>
      <c r="CQ2" s="686"/>
      <c r="CR2" s="686"/>
      <c r="CS2" s="686"/>
      <c r="CT2" s="686"/>
      <c r="CU2" s="686"/>
      <c r="CV2" s="686"/>
      <c r="CW2" s="686"/>
      <c r="CX2" s="686"/>
      <c r="CY2" s="686"/>
      <c r="CZ2" s="686"/>
      <c r="DA2" s="686"/>
      <c r="DB2" s="686"/>
      <c r="DC2" s="686"/>
      <c r="DD2" s="686"/>
      <c r="DE2" s="686"/>
      <c r="DF2" s="686"/>
      <c r="DG2" s="686"/>
      <c r="DH2" s="686"/>
      <c r="DI2" s="686"/>
      <c r="DJ2" s="686"/>
      <c r="DK2" s="686"/>
      <c r="DL2" s="686"/>
      <c r="DM2" s="686"/>
      <c r="DN2" s="686"/>
      <c r="DO2" s="686"/>
      <c r="DP2" s="687"/>
      <c r="DQ2" s="686"/>
      <c r="DR2" s="686"/>
      <c r="DS2" s="686"/>
      <c r="DT2" s="688" t="s">
        <v>12064</v>
      </c>
      <c r="DU2" s="688"/>
      <c r="DV2" s="686"/>
      <c r="DW2" s="686"/>
      <c r="DX2" s="686"/>
      <c r="DY2" s="686"/>
      <c r="DZ2" s="686"/>
      <c r="EA2" s="686"/>
      <c r="EB2" s="686"/>
      <c r="EC2" s="686"/>
      <c r="ED2" s="686"/>
      <c r="EE2" s="689"/>
      <c r="EF2" s="689"/>
      <c r="EG2" s="689"/>
      <c r="EH2" s="689"/>
      <c r="EI2" s="689"/>
      <c r="EJ2" s="689"/>
      <c r="EK2" s="689"/>
      <c r="EL2" s="689"/>
      <c r="EM2" s="690"/>
      <c r="EN2" s="689"/>
      <c r="EO2" s="689"/>
      <c r="EP2" s="689"/>
      <c r="EQ2" s="689"/>
      <c r="ER2" s="689"/>
      <c r="ES2" s="689"/>
      <c r="ET2" s="689"/>
    </row>
    <row r="3" spans="1:150" ht="15.75">
      <c r="A3" s="949" t="s">
        <v>12027</v>
      </c>
      <c r="B3" s="939" t="s">
        <v>12065</v>
      </c>
      <c r="C3" s="939" t="s">
        <v>12028</v>
      </c>
      <c r="D3" s="939" t="s">
        <v>12029</v>
      </c>
      <c r="E3" s="939" t="s">
        <v>12030</v>
      </c>
      <c r="F3" s="939" t="s">
        <v>12149</v>
      </c>
      <c r="G3" s="939" t="s">
        <v>12150</v>
      </c>
      <c r="H3" s="905" t="s">
        <v>12094</v>
      </c>
      <c r="I3" s="939" t="s">
        <v>12031</v>
      </c>
      <c r="J3" s="939" t="s">
        <v>12032</v>
      </c>
      <c r="K3" s="939" t="s">
        <v>12033</v>
      </c>
      <c r="L3" s="905" t="s">
        <v>12035</v>
      </c>
      <c r="M3" s="939" t="s">
        <v>12176</v>
      </c>
      <c r="N3" s="959" t="s">
        <v>12177</v>
      </c>
      <c r="O3" s="960" t="s">
        <v>12037</v>
      </c>
      <c r="P3" s="960"/>
      <c r="Q3" s="960"/>
      <c r="R3" s="686"/>
      <c r="S3" s="961" t="s">
        <v>12039</v>
      </c>
      <c r="T3" s="961"/>
      <c r="U3" s="961"/>
      <c r="V3" s="961"/>
      <c r="W3" s="961"/>
      <c r="X3" s="961"/>
      <c r="Y3" s="961"/>
      <c r="Z3" s="961"/>
      <c r="AA3" s="961"/>
      <c r="AB3" s="961"/>
      <c r="AC3" s="961"/>
      <c r="AD3" s="961"/>
      <c r="AE3" s="961"/>
      <c r="AF3" s="961"/>
      <c r="AG3" s="961"/>
      <c r="AH3" s="961"/>
      <c r="AI3" s="961"/>
      <c r="AJ3" s="961"/>
      <c r="AK3" s="961"/>
      <c r="AL3" s="961"/>
      <c r="AM3" s="961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8"/>
      <c r="BD3" s="598"/>
      <c r="BE3" s="598"/>
      <c r="BF3" s="598"/>
      <c r="BG3" s="598"/>
      <c r="BH3" s="598"/>
      <c r="BI3" s="598"/>
      <c r="BJ3" s="598"/>
      <c r="BK3" s="598"/>
      <c r="BL3" s="598"/>
      <c r="BM3" s="598"/>
      <c r="BN3" s="598"/>
      <c r="BO3" s="598"/>
      <c r="BP3" s="598"/>
      <c r="BQ3" s="598"/>
      <c r="BR3" s="598"/>
      <c r="BS3" s="598"/>
      <c r="BT3" s="598"/>
      <c r="BU3" s="598"/>
      <c r="BV3" s="598"/>
      <c r="BW3" s="598"/>
      <c r="BX3" s="598"/>
      <c r="BY3" s="598"/>
      <c r="BZ3" s="598"/>
      <c r="CA3" s="598"/>
      <c r="CB3" s="598"/>
      <c r="CC3" s="598"/>
      <c r="CD3" s="598"/>
      <c r="CE3" s="598"/>
      <c r="CF3" s="598"/>
      <c r="CG3" s="598"/>
      <c r="CH3" s="598"/>
      <c r="CI3" s="598"/>
      <c r="CJ3" s="598"/>
      <c r="CK3" s="598"/>
      <c r="CL3" s="598"/>
      <c r="CM3" s="598"/>
      <c r="CN3" s="598"/>
      <c r="CO3" s="598"/>
      <c r="CP3" s="598"/>
      <c r="CQ3" s="598"/>
      <c r="CR3" s="598"/>
      <c r="CS3" s="598"/>
      <c r="CT3" s="598"/>
      <c r="CU3" s="598"/>
      <c r="CV3" s="598"/>
      <c r="CW3" s="598"/>
      <c r="CX3" s="598"/>
      <c r="CY3" s="598"/>
      <c r="CZ3" s="598"/>
      <c r="DA3" s="598"/>
      <c r="DB3" s="598"/>
      <c r="DC3" s="598"/>
      <c r="DD3" s="598"/>
      <c r="DE3" s="598"/>
      <c r="DF3" s="598"/>
      <c r="DG3" s="598"/>
      <c r="DH3" s="598"/>
      <c r="DI3" s="598"/>
      <c r="DJ3" s="598"/>
      <c r="DK3" s="598"/>
      <c r="DL3" s="598"/>
      <c r="DM3" s="598"/>
      <c r="DN3" s="598"/>
      <c r="DO3" s="691"/>
      <c r="DP3" s="669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603"/>
      <c r="EM3" s="602"/>
      <c r="EN3" s="603"/>
      <c r="EO3" s="603"/>
      <c r="EP3" s="603"/>
      <c r="EQ3" s="603"/>
      <c r="ER3" s="603"/>
      <c r="ES3" s="603"/>
      <c r="ET3" s="603"/>
    </row>
    <row r="4" spans="1:150" ht="26.25" thickBot="1">
      <c r="A4" s="922"/>
      <c r="B4" s="924"/>
      <c r="C4" s="939"/>
      <c r="D4" s="924"/>
      <c r="E4" s="924"/>
      <c r="F4" s="939"/>
      <c r="G4" s="939"/>
      <c r="H4" s="906"/>
      <c r="I4" s="924"/>
      <c r="J4" s="939"/>
      <c r="K4" s="924"/>
      <c r="L4" s="906"/>
      <c r="M4" s="939"/>
      <c r="N4" s="909"/>
      <c r="O4" s="960"/>
      <c r="P4" s="960"/>
      <c r="Q4" s="960"/>
      <c r="R4" s="503"/>
      <c r="S4" s="900" t="s">
        <v>3015</v>
      </c>
      <c r="T4" s="900"/>
      <c r="U4" s="900"/>
      <c r="V4" s="900"/>
      <c r="W4" s="900"/>
      <c r="X4" s="900"/>
      <c r="Y4" s="900" t="s">
        <v>3011</v>
      </c>
      <c r="Z4" s="900"/>
      <c r="AA4" s="900"/>
      <c r="AB4" s="900"/>
      <c r="AC4" s="900"/>
      <c r="AD4" s="900" t="s">
        <v>3004</v>
      </c>
      <c r="AE4" s="900"/>
      <c r="AF4" s="900"/>
      <c r="AG4" s="900"/>
      <c r="AH4" s="900"/>
      <c r="AI4" s="900" t="s">
        <v>6482</v>
      </c>
      <c r="AJ4" s="900"/>
      <c r="AK4" s="900"/>
      <c r="AL4" s="900"/>
      <c r="AM4" s="900"/>
      <c r="AN4" s="900" t="s">
        <v>10727</v>
      </c>
      <c r="AO4" s="900"/>
      <c r="AP4" s="900"/>
      <c r="AQ4" s="900"/>
      <c r="AR4" s="900"/>
      <c r="AS4" s="900" t="s">
        <v>12040</v>
      </c>
      <c r="AT4" s="900"/>
      <c r="AU4" s="900"/>
      <c r="AV4" s="900"/>
      <c r="AW4" s="900"/>
      <c r="AX4" s="900" t="s">
        <v>12041</v>
      </c>
      <c r="AY4" s="900"/>
      <c r="AZ4" s="900"/>
      <c r="BA4" s="900"/>
      <c r="BB4" s="900"/>
      <c r="BC4" s="900" t="s">
        <v>12042</v>
      </c>
      <c r="BD4" s="900"/>
      <c r="BE4" s="900"/>
      <c r="BF4" s="900"/>
      <c r="BG4" s="900"/>
      <c r="BH4" s="900" t="s">
        <v>12043</v>
      </c>
      <c r="BI4" s="900"/>
      <c r="BJ4" s="900"/>
      <c r="BK4" s="900"/>
      <c r="BL4" s="900"/>
      <c r="BM4" s="900" t="s">
        <v>12044</v>
      </c>
      <c r="BN4" s="900"/>
      <c r="BO4" s="900"/>
      <c r="BP4" s="900"/>
      <c r="BQ4" s="900"/>
      <c r="BR4" s="900" t="s">
        <v>12045</v>
      </c>
      <c r="BS4" s="900"/>
      <c r="BT4" s="900"/>
      <c r="BU4" s="900"/>
      <c r="BV4" s="900"/>
      <c r="BW4" s="900" t="s">
        <v>12046</v>
      </c>
      <c r="BX4" s="900"/>
      <c r="BY4" s="900"/>
      <c r="BZ4" s="900"/>
      <c r="CA4" s="900"/>
      <c r="CB4" s="900" t="s">
        <v>12047</v>
      </c>
      <c r="CC4" s="900"/>
      <c r="CD4" s="900"/>
      <c r="CE4" s="900"/>
      <c r="CF4" s="900"/>
      <c r="CG4" s="900" t="s">
        <v>12048</v>
      </c>
      <c r="CH4" s="900"/>
      <c r="CI4" s="900"/>
      <c r="CJ4" s="900"/>
      <c r="CK4" s="900"/>
      <c r="CL4" s="900" t="s">
        <v>12049</v>
      </c>
      <c r="CM4" s="900"/>
      <c r="CN4" s="900"/>
      <c r="CO4" s="900"/>
      <c r="CP4" s="900"/>
      <c r="CQ4" s="900" t="s">
        <v>12050</v>
      </c>
      <c r="CR4" s="900"/>
      <c r="CS4" s="900"/>
      <c r="CT4" s="900"/>
      <c r="CU4" s="900"/>
      <c r="CV4" s="900" t="s">
        <v>12051</v>
      </c>
      <c r="CW4" s="900"/>
      <c r="CX4" s="900"/>
      <c r="CY4" s="900"/>
      <c r="CZ4" s="900"/>
      <c r="DA4" s="900" t="s">
        <v>12052</v>
      </c>
      <c r="DB4" s="900"/>
      <c r="DC4" s="900"/>
      <c r="DD4" s="900"/>
      <c r="DE4" s="900"/>
      <c r="DF4" s="900" t="s">
        <v>12053</v>
      </c>
      <c r="DG4" s="900"/>
      <c r="DH4" s="900"/>
      <c r="DI4" s="900"/>
      <c r="DJ4" s="900"/>
      <c r="DK4" s="900" t="s">
        <v>12054</v>
      </c>
      <c r="DL4" s="900"/>
      <c r="DM4" s="900"/>
      <c r="DN4" s="900"/>
      <c r="DO4" s="900"/>
      <c r="DP4" s="958" t="s">
        <v>12055</v>
      </c>
      <c r="DQ4" s="958"/>
      <c r="DR4" s="958"/>
      <c r="DS4" s="958"/>
      <c r="DT4" s="958" t="s">
        <v>12073</v>
      </c>
      <c r="DU4" s="958"/>
      <c r="DV4" s="958"/>
      <c r="DW4" s="958"/>
      <c r="DX4" s="958"/>
      <c r="DY4" s="958"/>
      <c r="DZ4" s="958"/>
      <c r="EA4" s="958"/>
      <c r="EB4" s="958"/>
      <c r="EC4" s="958"/>
      <c r="ED4" s="958"/>
      <c r="EE4" s="958"/>
      <c r="EF4" s="692"/>
      <c r="EG4" s="692"/>
      <c r="EH4" s="692"/>
      <c r="EI4" s="610" t="s">
        <v>12178</v>
      </c>
      <c r="EJ4" s="564"/>
      <c r="EK4" s="564" t="s">
        <v>12179</v>
      </c>
      <c r="EL4" s="693"/>
      <c r="EM4" s="586" t="s">
        <v>12075</v>
      </c>
      <c r="EN4" s="533"/>
      <c r="EO4" s="533"/>
      <c r="EP4" s="533"/>
      <c r="EQ4" s="533"/>
      <c r="ER4" s="533"/>
      <c r="ES4" s="533"/>
      <c r="ET4" s="533"/>
    </row>
    <row r="5" spans="1:150" ht="26.25" thickBot="1">
      <c r="A5" s="922"/>
      <c r="B5" s="924"/>
      <c r="C5" s="939"/>
      <c r="D5" s="924"/>
      <c r="E5" s="924"/>
      <c r="F5" s="939"/>
      <c r="G5" s="939"/>
      <c r="H5" s="907"/>
      <c r="I5" s="924"/>
      <c r="J5" s="939"/>
      <c r="K5" s="924"/>
      <c r="L5" s="906"/>
      <c r="M5" s="939"/>
      <c r="N5" s="910"/>
      <c r="O5" s="502" t="s">
        <v>12056</v>
      </c>
      <c r="P5" s="503" t="s">
        <v>12057</v>
      </c>
      <c r="Q5" s="503" t="s">
        <v>12058</v>
      </c>
      <c r="R5" s="503" t="s">
        <v>12149</v>
      </c>
      <c r="S5" s="504" t="s">
        <v>12180</v>
      </c>
      <c r="T5" s="504" t="s">
        <v>12060</v>
      </c>
      <c r="U5" s="505" t="s">
        <v>12097</v>
      </c>
      <c r="V5" s="505" t="s">
        <v>12058</v>
      </c>
      <c r="W5" s="505" t="s">
        <v>12149</v>
      </c>
      <c r="X5" s="503" t="s">
        <v>12056</v>
      </c>
      <c r="Y5" s="504" t="s">
        <v>12060</v>
      </c>
      <c r="Z5" s="505" t="s">
        <v>12097</v>
      </c>
      <c r="AA5" s="505" t="s">
        <v>12058</v>
      </c>
      <c r="AB5" s="505" t="s">
        <v>12149</v>
      </c>
      <c r="AC5" s="503" t="s">
        <v>12056</v>
      </c>
      <c r="AD5" s="504" t="s">
        <v>12060</v>
      </c>
      <c r="AE5" s="505" t="s">
        <v>12181</v>
      </c>
      <c r="AF5" s="505" t="s">
        <v>12058</v>
      </c>
      <c r="AG5" s="505" t="s">
        <v>12149</v>
      </c>
      <c r="AH5" s="503" t="s">
        <v>12056</v>
      </c>
      <c r="AI5" s="504" t="s">
        <v>12060</v>
      </c>
      <c r="AJ5" s="505" t="s">
        <v>12181</v>
      </c>
      <c r="AK5" s="505" t="s">
        <v>12058</v>
      </c>
      <c r="AL5" s="505" t="s">
        <v>12149</v>
      </c>
      <c r="AM5" s="503" t="s">
        <v>12056</v>
      </c>
      <c r="AN5" s="504" t="s">
        <v>12060</v>
      </c>
      <c r="AO5" s="505" t="s">
        <v>12181</v>
      </c>
      <c r="AP5" s="505" t="s">
        <v>12058</v>
      </c>
      <c r="AQ5" s="505" t="s">
        <v>12149</v>
      </c>
      <c r="AR5" s="503" t="s">
        <v>12056</v>
      </c>
      <c r="AS5" s="504" t="s">
        <v>12060</v>
      </c>
      <c r="AT5" s="505" t="s">
        <v>12181</v>
      </c>
      <c r="AU5" s="505" t="s">
        <v>12058</v>
      </c>
      <c r="AV5" s="505" t="s">
        <v>12149</v>
      </c>
      <c r="AW5" s="503" t="s">
        <v>12056</v>
      </c>
      <c r="AX5" s="504" t="s">
        <v>12060</v>
      </c>
      <c r="AY5" s="505" t="s">
        <v>12181</v>
      </c>
      <c r="AZ5" s="505" t="s">
        <v>12058</v>
      </c>
      <c r="BA5" s="505" t="s">
        <v>12149</v>
      </c>
      <c r="BB5" s="503" t="s">
        <v>12056</v>
      </c>
      <c r="BC5" s="504" t="s">
        <v>12060</v>
      </c>
      <c r="BD5" s="505" t="s">
        <v>12181</v>
      </c>
      <c r="BE5" s="505" t="s">
        <v>12058</v>
      </c>
      <c r="BF5" s="505" t="s">
        <v>12149</v>
      </c>
      <c r="BG5" s="503" t="s">
        <v>12056</v>
      </c>
      <c r="BH5" s="504" t="s">
        <v>12060</v>
      </c>
      <c r="BI5" s="505" t="s">
        <v>12181</v>
      </c>
      <c r="BJ5" s="505" t="s">
        <v>12058</v>
      </c>
      <c r="BK5" s="505" t="s">
        <v>12149</v>
      </c>
      <c r="BL5" s="503" t="s">
        <v>12056</v>
      </c>
      <c r="BM5" s="504" t="s">
        <v>12060</v>
      </c>
      <c r="BN5" s="505" t="s">
        <v>12181</v>
      </c>
      <c r="BO5" s="505" t="s">
        <v>12058</v>
      </c>
      <c r="BP5" s="505" t="s">
        <v>12149</v>
      </c>
      <c r="BQ5" s="503" t="s">
        <v>12056</v>
      </c>
      <c r="BR5" s="504" t="s">
        <v>12060</v>
      </c>
      <c r="BS5" s="505" t="s">
        <v>12181</v>
      </c>
      <c r="BT5" s="505" t="s">
        <v>12058</v>
      </c>
      <c r="BU5" s="505" t="s">
        <v>12149</v>
      </c>
      <c r="BV5" s="503" t="s">
        <v>12056</v>
      </c>
      <c r="BW5" s="504" t="s">
        <v>12060</v>
      </c>
      <c r="BX5" s="505" t="s">
        <v>12181</v>
      </c>
      <c r="BY5" s="505" t="s">
        <v>12058</v>
      </c>
      <c r="BZ5" s="505" t="s">
        <v>12149</v>
      </c>
      <c r="CA5" s="503" t="s">
        <v>12056</v>
      </c>
      <c r="CB5" s="504" t="s">
        <v>12060</v>
      </c>
      <c r="CC5" s="505" t="s">
        <v>12181</v>
      </c>
      <c r="CD5" s="505" t="s">
        <v>12058</v>
      </c>
      <c r="CE5" s="505" t="s">
        <v>12149</v>
      </c>
      <c r="CF5" s="503" t="s">
        <v>12056</v>
      </c>
      <c r="CG5" s="504" t="s">
        <v>12060</v>
      </c>
      <c r="CH5" s="505" t="s">
        <v>12181</v>
      </c>
      <c r="CI5" s="505" t="s">
        <v>12058</v>
      </c>
      <c r="CJ5" s="505" t="s">
        <v>12149</v>
      </c>
      <c r="CK5" s="503" t="s">
        <v>12056</v>
      </c>
      <c r="CL5" s="504" t="s">
        <v>12060</v>
      </c>
      <c r="CM5" s="505" t="s">
        <v>12181</v>
      </c>
      <c r="CN5" s="505" t="s">
        <v>12058</v>
      </c>
      <c r="CO5" s="505" t="s">
        <v>12149</v>
      </c>
      <c r="CP5" s="503" t="s">
        <v>12056</v>
      </c>
      <c r="CQ5" s="504" t="s">
        <v>12060</v>
      </c>
      <c r="CR5" s="505" t="s">
        <v>12181</v>
      </c>
      <c r="CS5" s="505" t="s">
        <v>12058</v>
      </c>
      <c r="CT5" s="505" t="s">
        <v>12149</v>
      </c>
      <c r="CU5" s="503" t="s">
        <v>12056</v>
      </c>
      <c r="CV5" s="504" t="s">
        <v>12060</v>
      </c>
      <c r="CW5" s="505" t="s">
        <v>12181</v>
      </c>
      <c r="CX5" s="505" t="s">
        <v>12058</v>
      </c>
      <c r="CY5" s="505" t="s">
        <v>12149</v>
      </c>
      <c r="CZ5" s="503" t="s">
        <v>12056</v>
      </c>
      <c r="DA5" s="504" t="s">
        <v>12060</v>
      </c>
      <c r="DB5" s="505" t="s">
        <v>12181</v>
      </c>
      <c r="DC5" s="505" t="s">
        <v>12058</v>
      </c>
      <c r="DD5" s="505" t="s">
        <v>12149</v>
      </c>
      <c r="DE5" s="503" t="s">
        <v>12056</v>
      </c>
      <c r="DF5" s="504" t="s">
        <v>12060</v>
      </c>
      <c r="DG5" s="505" t="s">
        <v>12181</v>
      </c>
      <c r="DH5" s="505" t="s">
        <v>12058</v>
      </c>
      <c r="DI5" s="505" t="s">
        <v>12149</v>
      </c>
      <c r="DJ5" s="503" t="s">
        <v>12056</v>
      </c>
      <c r="DK5" s="504" t="s">
        <v>12060</v>
      </c>
      <c r="DL5" s="505" t="s">
        <v>12181</v>
      </c>
      <c r="DM5" s="505" t="s">
        <v>12058</v>
      </c>
      <c r="DN5" s="505" t="s">
        <v>12149</v>
      </c>
      <c r="DO5" s="507" t="s">
        <v>12056</v>
      </c>
      <c r="DP5" s="669" t="s">
        <v>32</v>
      </c>
      <c r="DQ5" s="694" t="s">
        <v>12062</v>
      </c>
      <c r="DR5" s="694" t="s">
        <v>41</v>
      </c>
      <c r="DS5" s="694" t="s">
        <v>12062</v>
      </c>
      <c r="DT5" s="695" t="s">
        <v>12076</v>
      </c>
      <c r="DU5" s="694" t="s">
        <v>12062</v>
      </c>
      <c r="DV5" s="695" t="s">
        <v>12077</v>
      </c>
      <c r="DW5" s="694" t="s">
        <v>12062</v>
      </c>
      <c r="DX5" s="695" t="s">
        <v>12078</v>
      </c>
      <c r="DY5" s="694" t="s">
        <v>12062</v>
      </c>
      <c r="DZ5" s="695" t="s">
        <v>12079</v>
      </c>
      <c r="EA5" s="694" t="s">
        <v>12062</v>
      </c>
      <c r="EB5" s="695" t="s">
        <v>12080</v>
      </c>
      <c r="EC5" s="694" t="s">
        <v>12062</v>
      </c>
      <c r="ED5" s="695" t="s">
        <v>12081</v>
      </c>
      <c r="EE5" s="694" t="s">
        <v>12062</v>
      </c>
      <c r="EF5" s="696" t="s">
        <v>12082</v>
      </c>
      <c r="EG5" s="696" t="s">
        <v>12082</v>
      </c>
      <c r="EH5" s="218" t="s">
        <v>12157</v>
      </c>
      <c r="EI5" s="218" t="s">
        <v>12062</v>
      </c>
      <c r="EJ5" s="218" t="s">
        <v>12158</v>
      </c>
      <c r="EK5" s="218" t="s">
        <v>12062</v>
      </c>
      <c r="EL5" s="538"/>
      <c r="EM5" s="539" t="s">
        <v>31</v>
      </c>
      <c r="EN5" s="540" t="s">
        <v>12085</v>
      </c>
      <c r="EO5" s="540" t="s">
        <v>6809</v>
      </c>
      <c r="EP5" s="540" t="s">
        <v>12085</v>
      </c>
      <c r="EQ5" s="540" t="s">
        <v>3313</v>
      </c>
      <c r="ER5" s="540" t="s">
        <v>12085</v>
      </c>
      <c r="ES5" s="540" t="s">
        <v>12086</v>
      </c>
      <c r="ET5" s="540" t="s">
        <v>3315</v>
      </c>
    </row>
    <row r="6" spans="1:150">
      <c r="A6" s="697">
        <v>1</v>
      </c>
      <c r="B6" s="698">
        <v>2</v>
      </c>
      <c r="C6" s="698"/>
      <c r="D6" s="698">
        <v>3</v>
      </c>
      <c r="E6" s="699">
        <v>4</v>
      </c>
      <c r="F6" s="699">
        <v>5</v>
      </c>
      <c r="G6" s="699">
        <v>6</v>
      </c>
      <c r="H6" s="699"/>
      <c r="I6" s="699">
        <v>5</v>
      </c>
      <c r="J6" s="699">
        <v>6</v>
      </c>
      <c r="K6" s="699">
        <v>7</v>
      </c>
      <c r="L6" s="699"/>
      <c r="M6" s="699">
        <v>8</v>
      </c>
      <c r="N6" s="700">
        <v>9</v>
      </c>
      <c r="O6" s="699">
        <v>10</v>
      </c>
      <c r="P6" s="699"/>
      <c r="Q6" s="699"/>
      <c r="R6" s="699">
        <v>11</v>
      </c>
      <c r="S6" s="699">
        <v>6</v>
      </c>
      <c r="T6" s="699">
        <v>7</v>
      </c>
      <c r="U6" s="699">
        <v>8</v>
      </c>
      <c r="V6" s="699">
        <v>9</v>
      </c>
      <c r="W6" s="699"/>
      <c r="X6" s="699">
        <v>10</v>
      </c>
      <c r="Y6" s="699">
        <v>11</v>
      </c>
      <c r="Z6" s="699">
        <v>12</v>
      </c>
      <c r="AA6" s="699">
        <v>13</v>
      </c>
      <c r="AB6" s="699"/>
      <c r="AC6" s="699">
        <v>14</v>
      </c>
      <c r="AD6" s="699">
        <v>15</v>
      </c>
      <c r="AE6" s="699">
        <v>16</v>
      </c>
      <c r="AF6" s="699">
        <v>17</v>
      </c>
      <c r="AG6" s="699"/>
      <c r="AH6" s="699">
        <v>18</v>
      </c>
      <c r="AI6" s="699">
        <v>19</v>
      </c>
      <c r="AJ6" s="699">
        <v>20</v>
      </c>
      <c r="AK6" s="699">
        <v>21</v>
      </c>
      <c r="AL6" s="699"/>
      <c r="AM6" s="699">
        <v>22</v>
      </c>
      <c r="AN6" s="699">
        <v>19</v>
      </c>
      <c r="AO6" s="699">
        <v>20</v>
      </c>
      <c r="AP6" s="699">
        <v>21</v>
      </c>
      <c r="AQ6" s="699"/>
      <c r="AR6" s="699">
        <v>22</v>
      </c>
      <c r="AS6" s="699">
        <v>19</v>
      </c>
      <c r="AT6" s="699">
        <v>20</v>
      </c>
      <c r="AU6" s="699">
        <v>21</v>
      </c>
      <c r="AV6" s="699"/>
      <c r="AW6" s="699">
        <v>22</v>
      </c>
      <c r="AX6" s="699">
        <v>19</v>
      </c>
      <c r="AY6" s="699">
        <v>20</v>
      </c>
      <c r="AZ6" s="699">
        <v>21</v>
      </c>
      <c r="BA6" s="699"/>
      <c r="BB6" s="699">
        <v>22</v>
      </c>
      <c r="BC6" s="699">
        <v>19</v>
      </c>
      <c r="BD6" s="699">
        <v>20</v>
      </c>
      <c r="BE6" s="699">
        <v>21</v>
      </c>
      <c r="BF6" s="699"/>
      <c r="BG6" s="699">
        <v>22</v>
      </c>
      <c r="BH6" s="699">
        <v>19</v>
      </c>
      <c r="BI6" s="699">
        <v>20</v>
      </c>
      <c r="BJ6" s="699">
        <v>21</v>
      </c>
      <c r="BK6" s="699"/>
      <c r="BL6" s="699">
        <v>22</v>
      </c>
      <c r="BM6" s="699">
        <v>19</v>
      </c>
      <c r="BN6" s="699">
        <v>20</v>
      </c>
      <c r="BO6" s="699">
        <v>21</v>
      </c>
      <c r="BP6" s="699"/>
      <c r="BQ6" s="699">
        <v>22</v>
      </c>
      <c r="BR6" s="699">
        <v>19</v>
      </c>
      <c r="BS6" s="699">
        <v>20</v>
      </c>
      <c r="BT6" s="699">
        <v>21</v>
      </c>
      <c r="BU6" s="699"/>
      <c r="BV6" s="699">
        <v>22</v>
      </c>
      <c r="BW6" s="699">
        <v>19</v>
      </c>
      <c r="BX6" s="699">
        <v>20</v>
      </c>
      <c r="BY6" s="699">
        <v>21</v>
      </c>
      <c r="BZ6" s="699"/>
      <c r="CA6" s="699">
        <v>22</v>
      </c>
      <c r="CB6" s="699">
        <v>19</v>
      </c>
      <c r="CC6" s="699">
        <v>20</v>
      </c>
      <c r="CD6" s="699">
        <v>21</v>
      </c>
      <c r="CE6" s="699"/>
      <c r="CF6" s="699">
        <v>22</v>
      </c>
      <c r="CG6" s="699">
        <v>19</v>
      </c>
      <c r="CH6" s="699">
        <v>20</v>
      </c>
      <c r="CI6" s="699">
        <v>21</v>
      </c>
      <c r="CJ6" s="699"/>
      <c r="CK6" s="699">
        <v>22</v>
      </c>
      <c r="CL6" s="699">
        <v>19</v>
      </c>
      <c r="CM6" s="699">
        <v>20</v>
      </c>
      <c r="CN6" s="699">
        <v>21</v>
      </c>
      <c r="CO6" s="699"/>
      <c r="CP6" s="699">
        <v>22</v>
      </c>
      <c r="CQ6" s="699">
        <v>19</v>
      </c>
      <c r="CR6" s="699">
        <v>20</v>
      </c>
      <c r="CS6" s="699">
        <v>21</v>
      </c>
      <c r="CT6" s="699"/>
      <c r="CU6" s="699">
        <v>22</v>
      </c>
      <c r="CV6" s="699">
        <v>19</v>
      </c>
      <c r="CW6" s="699">
        <v>20</v>
      </c>
      <c r="CX6" s="699">
        <v>21</v>
      </c>
      <c r="CY6" s="699"/>
      <c r="CZ6" s="699">
        <v>22</v>
      </c>
      <c r="DA6" s="699">
        <v>19</v>
      </c>
      <c r="DB6" s="699">
        <v>20</v>
      </c>
      <c r="DC6" s="699">
        <v>21</v>
      </c>
      <c r="DD6" s="699"/>
      <c r="DE6" s="699">
        <v>22</v>
      </c>
      <c r="DF6" s="699">
        <v>19</v>
      </c>
      <c r="DG6" s="699">
        <v>20</v>
      </c>
      <c r="DH6" s="699">
        <v>21</v>
      </c>
      <c r="DI6" s="699"/>
      <c r="DJ6" s="699">
        <v>22</v>
      </c>
      <c r="DK6" s="699">
        <v>19</v>
      </c>
      <c r="DL6" s="699">
        <v>20</v>
      </c>
      <c r="DM6" s="699">
        <v>21</v>
      </c>
      <c r="DN6" s="699"/>
      <c r="DO6" s="701">
        <v>22</v>
      </c>
      <c r="DP6" s="669">
        <v>8</v>
      </c>
      <c r="DQ6" s="702">
        <v>9</v>
      </c>
      <c r="DR6" s="702">
        <v>10</v>
      </c>
      <c r="DS6" s="702">
        <v>11</v>
      </c>
      <c r="DT6" s="702">
        <v>12</v>
      </c>
      <c r="DU6" s="702">
        <v>13</v>
      </c>
      <c r="DV6" s="702">
        <v>14</v>
      </c>
      <c r="DW6" s="702">
        <v>15</v>
      </c>
      <c r="DX6" s="702">
        <v>16</v>
      </c>
      <c r="DY6" s="702">
        <v>17</v>
      </c>
      <c r="DZ6" s="702">
        <v>18</v>
      </c>
      <c r="EA6" s="702">
        <v>19</v>
      </c>
      <c r="EB6" s="702">
        <v>20</v>
      </c>
      <c r="EC6" s="702">
        <v>21</v>
      </c>
      <c r="ED6" s="702">
        <v>22</v>
      </c>
      <c r="EE6" s="702">
        <v>23</v>
      </c>
      <c r="EF6" s="11"/>
      <c r="EG6" s="11"/>
      <c r="EH6" s="11"/>
      <c r="EI6" s="11"/>
      <c r="EJ6" s="11"/>
      <c r="EK6" s="11"/>
      <c r="EL6" s="603"/>
      <c r="EM6" s="602"/>
      <c r="EN6" s="603"/>
      <c r="EO6" s="603"/>
      <c r="EP6" s="603"/>
      <c r="EQ6" s="603"/>
      <c r="ER6" s="603"/>
      <c r="ES6" s="603"/>
      <c r="ET6" s="603"/>
    </row>
    <row r="8" spans="1:150">
      <c r="C8" t="s">
        <v>12063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16"/>
  <sheetViews>
    <sheetView topLeftCell="A7" workbookViewId="0">
      <selection activeCell="G8" sqref="G8:G9"/>
    </sheetView>
  </sheetViews>
  <sheetFormatPr defaultRowHeight="15"/>
  <cols>
    <col min="3" max="3" width="14" customWidth="1"/>
    <col min="11" max="11" width="17.28515625" customWidth="1"/>
  </cols>
  <sheetData>
    <row r="1" spans="1:150" ht="18.75">
      <c r="A1" s="962" t="s">
        <v>12024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679"/>
      <c r="M1" s="678"/>
      <c r="N1" s="680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81"/>
      <c r="AO1" s="681"/>
      <c r="AP1" s="681"/>
      <c r="AQ1" s="681"/>
      <c r="AR1" s="681"/>
      <c r="AS1" s="681"/>
      <c r="AT1" s="681"/>
      <c r="AU1" s="681"/>
      <c r="AV1" s="681"/>
      <c r="AW1" s="681"/>
      <c r="AX1" s="681"/>
      <c r="AY1" s="681"/>
      <c r="AZ1" s="681"/>
      <c r="BA1" s="681"/>
      <c r="BB1" s="681"/>
      <c r="BC1" s="681"/>
      <c r="BD1" s="681"/>
      <c r="BE1" s="681"/>
      <c r="BF1" s="681"/>
      <c r="BG1" s="681"/>
      <c r="BH1" s="681"/>
      <c r="BI1" s="681"/>
      <c r="BJ1" s="681"/>
      <c r="BK1" s="681"/>
      <c r="BL1" s="681"/>
      <c r="BM1" s="681"/>
      <c r="BN1" s="681"/>
      <c r="BO1" s="681"/>
      <c r="BP1" s="681"/>
      <c r="BQ1" s="681"/>
      <c r="BR1" s="681"/>
      <c r="BS1" s="681"/>
      <c r="BT1" s="681"/>
      <c r="BU1" s="681"/>
      <c r="BV1" s="681"/>
      <c r="BW1" s="681"/>
      <c r="BX1" s="681"/>
      <c r="BY1" s="681"/>
      <c r="BZ1" s="681"/>
      <c r="CA1" s="681"/>
      <c r="CB1" s="681"/>
      <c r="CC1" s="681"/>
      <c r="CD1" s="681"/>
      <c r="CE1" s="681"/>
      <c r="CF1" s="681"/>
      <c r="CG1" s="681"/>
      <c r="CH1" s="681"/>
      <c r="CI1" s="681"/>
      <c r="CJ1" s="681"/>
      <c r="CK1" s="681"/>
      <c r="CL1" s="681"/>
      <c r="CM1" s="681"/>
      <c r="CN1" s="681"/>
      <c r="CO1" s="681"/>
      <c r="CP1" s="681"/>
      <c r="CQ1" s="681"/>
      <c r="CR1" s="681"/>
      <c r="CS1" s="681"/>
      <c r="CT1" s="681"/>
      <c r="CU1" s="681"/>
      <c r="CV1" s="681"/>
      <c r="CW1" s="681"/>
      <c r="CX1" s="681"/>
      <c r="CY1" s="681"/>
      <c r="CZ1" s="681"/>
      <c r="DA1" s="681"/>
      <c r="DB1" s="681"/>
      <c r="DC1" s="681"/>
      <c r="DD1" s="681"/>
      <c r="DE1" s="681"/>
      <c r="DF1" s="681"/>
      <c r="DG1" s="681"/>
      <c r="DH1" s="681"/>
      <c r="DI1" s="681"/>
      <c r="DJ1" s="681"/>
      <c r="DK1" s="681"/>
      <c r="DL1" s="681"/>
      <c r="DM1" s="681"/>
      <c r="DN1" s="681"/>
      <c r="DO1" s="681"/>
      <c r="DP1" s="965" t="s">
        <v>12025</v>
      </c>
      <c r="DQ1" s="965"/>
      <c r="DR1" s="965"/>
      <c r="DS1" s="965"/>
      <c r="DT1" s="965"/>
      <c r="DU1" s="965"/>
      <c r="DV1" s="965"/>
      <c r="DW1" s="965"/>
      <c r="DX1" s="965"/>
      <c r="DY1" s="965"/>
      <c r="DZ1" s="965"/>
      <c r="EA1" s="965"/>
      <c r="EB1" s="965"/>
      <c r="EC1" s="965"/>
      <c r="ED1" s="965"/>
      <c r="EE1" s="682"/>
      <c r="EF1" s="682"/>
      <c r="EG1" s="682"/>
      <c r="EH1" s="682"/>
      <c r="EI1" s="682"/>
      <c r="EJ1" s="682"/>
      <c r="EK1" s="682"/>
      <c r="EL1" s="682"/>
      <c r="EM1" s="683"/>
      <c r="EN1" s="682"/>
      <c r="EO1" s="682"/>
      <c r="EP1" s="682"/>
      <c r="EQ1" s="682"/>
      <c r="ER1" s="682"/>
      <c r="ES1" s="682"/>
      <c r="ET1" s="682"/>
    </row>
    <row r="2" spans="1:150" ht="19.5" thickBot="1">
      <c r="A2" s="963" t="s">
        <v>12175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679"/>
      <c r="M2" s="679"/>
      <c r="N2" s="684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85"/>
      <c r="AE2" s="679"/>
      <c r="AF2" s="679"/>
      <c r="AG2" s="679"/>
      <c r="AH2" s="679"/>
      <c r="AI2" s="679"/>
      <c r="AJ2" s="679"/>
      <c r="AK2" s="679"/>
      <c r="AL2" s="679"/>
      <c r="AM2" s="679"/>
      <c r="AN2" s="686"/>
      <c r="AO2" s="686"/>
      <c r="AP2" s="686"/>
      <c r="AQ2" s="686"/>
      <c r="AR2" s="686"/>
      <c r="AS2" s="686"/>
      <c r="AT2" s="686"/>
      <c r="AU2" s="686"/>
      <c r="AV2" s="686"/>
      <c r="AW2" s="686"/>
      <c r="AX2" s="686"/>
      <c r="AY2" s="686"/>
      <c r="AZ2" s="686"/>
      <c r="BA2" s="686"/>
      <c r="BB2" s="686"/>
      <c r="BC2" s="686"/>
      <c r="BD2" s="686"/>
      <c r="BE2" s="686"/>
      <c r="BF2" s="686"/>
      <c r="BG2" s="686"/>
      <c r="BH2" s="686"/>
      <c r="BI2" s="686"/>
      <c r="BJ2" s="686"/>
      <c r="BK2" s="686"/>
      <c r="BL2" s="686"/>
      <c r="BM2" s="686"/>
      <c r="BN2" s="686"/>
      <c r="BO2" s="686"/>
      <c r="BP2" s="686"/>
      <c r="BQ2" s="686"/>
      <c r="BR2" s="686"/>
      <c r="BS2" s="686"/>
      <c r="BT2" s="686"/>
      <c r="BU2" s="686"/>
      <c r="BV2" s="686"/>
      <c r="BW2" s="686"/>
      <c r="BX2" s="686"/>
      <c r="BY2" s="686"/>
      <c r="BZ2" s="686"/>
      <c r="CA2" s="686"/>
      <c r="CB2" s="686"/>
      <c r="CC2" s="686"/>
      <c r="CD2" s="686"/>
      <c r="CE2" s="686"/>
      <c r="CF2" s="686"/>
      <c r="CG2" s="686"/>
      <c r="CH2" s="686"/>
      <c r="CI2" s="686"/>
      <c r="CJ2" s="686"/>
      <c r="CK2" s="686"/>
      <c r="CL2" s="686"/>
      <c r="CM2" s="686"/>
      <c r="CN2" s="686"/>
      <c r="CO2" s="686"/>
      <c r="CP2" s="686"/>
      <c r="CQ2" s="686"/>
      <c r="CR2" s="686"/>
      <c r="CS2" s="686"/>
      <c r="CT2" s="686"/>
      <c r="CU2" s="686"/>
      <c r="CV2" s="686"/>
      <c r="CW2" s="686"/>
      <c r="CX2" s="686"/>
      <c r="CY2" s="686"/>
      <c r="CZ2" s="686"/>
      <c r="DA2" s="686"/>
      <c r="DB2" s="686"/>
      <c r="DC2" s="686"/>
      <c r="DD2" s="686"/>
      <c r="DE2" s="686"/>
      <c r="DF2" s="686"/>
      <c r="DG2" s="686"/>
      <c r="DH2" s="686"/>
      <c r="DI2" s="686"/>
      <c r="DJ2" s="686"/>
      <c r="DK2" s="686"/>
      <c r="DL2" s="686"/>
      <c r="DM2" s="686"/>
      <c r="DN2" s="686"/>
      <c r="DO2" s="686"/>
      <c r="DP2" s="690"/>
      <c r="DQ2" s="689"/>
      <c r="DR2" s="689"/>
      <c r="DS2" s="689"/>
      <c r="DT2" s="703" t="s">
        <v>12064</v>
      </c>
      <c r="DU2" s="703"/>
      <c r="DV2" s="689"/>
      <c r="DW2" s="689"/>
      <c r="DX2" s="689"/>
      <c r="DY2" s="689"/>
      <c r="DZ2" s="689"/>
      <c r="EA2" s="689"/>
      <c r="EB2" s="689"/>
      <c r="EC2" s="689"/>
      <c r="ED2" s="689"/>
      <c r="EE2" s="689"/>
      <c r="EF2" s="689"/>
      <c r="EG2" s="689"/>
      <c r="EH2" s="689"/>
      <c r="EI2" s="689"/>
      <c r="EJ2" s="689"/>
      <c r="EK2" s="689"/>
      <c r="EL2" s="689"/>
      <c r="EM2" s="690"/>
      <c r="EN2" s="689"/>
      <c r="EO2" s="689"/>
      <c r="EP2" s="689"/>
      <c r="EQ2" s="689"/>
      <c r="ER2" s="689"/>
      <c r="ES2" s="689"/>
      <c r="ET2" s="689"/>
    </row>
    <row r="3" spans="1:150" ht="15.75">
      <c r="A3" s="949" t="s">
        <v>12027</v>
      </c>
      <c r="B3" s="939" t="s">
        <v>12065</v>
      </c>
      <c r="C3" s="939" t="s">
        <v>12028</v>
      </c>
      <c r="D3" s="939" t="s">
        <v>12029</v>
      </c>
      <c r="E3" s="939" t="s">
        <v>12182</v>
      </c>
      <c r="F3" s="939" t="s">
        <v>12149</v>
      </c>
      <c r="G3" s="939" t="s">
        <v>12150</v>
      </c>
      <c r="H3" s="939" t="s">
        <v>12031</v>
      </c>
      <c r="I3" s="905" t="s">
        <v>12094</v>
      </c>
      <c r="J3" s="939" t="s">
        <v>12032</v>
      </c>
      <c r="K3" s="939" t="s">
        <v>12183</v>
      </c>
      <c r="L3" s="939" t="s">
        <v>12184</v>
      </c>
      <c r="M3" s="905" t="s">
        <v>12035</v>
      </c>
      <c r="N3" s="964" t="s">
        <v>12185</v>
      </c>
      <c r="O3" s="960" t="s">
        <v>12037</v>
      </c>
      <c r="P3" s="960"/>
      <c r="Q3" s="960"/>
      <c r="R3" s="686"/>
      <c r="S3" s="961" t="s">
        <v>12039</v>
      </c>
      <c r="T3" s="961"/>
      <c r="U3" s="961"/>
      <c r="V3" s="961"/>
      <c r="W3" s="961"/>
      <c r="X3" s="961"/>
      <c r="Y3" s="961"/>
      <c r="Z3" s="961"/>
      <c r="AA3" s="961"/>
      <c r="AB3" s="961"/>
      <c r="AC3" s="961"/>
      <c r="AD3" s="961"/>
      <c r="AE3" s="961"/>
      <c r="AF3" s="961"/>
      <c r="AG3" s="961"/>
      <c r="AH3" s="961"/>
      <c r="AI3" s="961"/>
      <c r="AJ3" s="961"/>
      <c r="AK3" s="961"/>
      <c r="AL3" s="961"/>
      <c r="AM3" s="961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8"/>
      <c r="BD3" s="598"/>
      <c r="BE3" s="598"/>
      <c r="BF3" s="598"/>
      <c r="BG3" s="598"/>
      <c r="BH3" s="598"/>
      <c r="BI3" s="598"/>
      <c r="BJ3" s="598"/>
      <c r="BK3" s="598"/>
      <c r="BL3" s="598"/>
      <c r="BM3" s="598"/>
      <c r="BN3" s="598"/>
      <c r="BO3" s="598"/>
      <c r="BP3" s="598"/>
      <c r="BQ3" s="598"/>
      <c r="BR3" s="598"/>
      <c r="BS3" s="598"/>
      <c r="BT3" s="598"/>
      <c r="BU3" s="598"/>
      <c r="BV3" s="598"/>
      <c r="BW3" s="598"/>
      <c r="BX3" s="598"/>
      <c r="BY3" s="598"/>
      <c r="BZ3" s="598"/>
      <c r="CA3" s="598"/>
      <c r="CB3" s="598"/>
      <c r="CC3" s="598"/>
      <c r="CD3" s="598"/>
      <c r="CE3" s="598"/>
      <c r="CF3" s="598"/>
      <c r="CG3" s="598"/>
      <c r="CH3" s="598"/>
      <c r="CI3" s="598"/>
      <c r="CJ3" s="598"/>
      <c r="CK3" s="598"/>
      <c r="CL3" s="598"/>
      <c r="CM3" s="598"/>
      <c r="CN3" s="598"/>
      <c r="CO3" s="598"/>
      <c r="CP3" s="598"/>
      <c r="CQ3" s="598"/>
      <c r="CR3" s="598"/>
      <c r="CS3" s="598"/>
      <c r="CT3" s="598"/>
      <c r="CU3" s="598"/>
      <c r="CV3" s="598"/>
      <c r="CW3" s="598"/>
      <c r="CX3" s="598"/>
      <c r="CY3" s="598"/>
      <c r="CZ3" s="598"/>
      <c r="DA3" s="598"/>
      <c r="DB3" s="598"/>
      <c r="DC3" s="598"/>
      <c r="DD3" s="598"/>
      <c r="DE3" s="598"/>
      <c r="DF3" s="598"/>
      <c r="DG3" s="598"/>
      <c r="DH3" s="598"/>
      <c r="DI3" s="598"/>
      <c r="DJ3" s="598"/>
      <c r="DK3" s="598"/>
      <c r="DL3" s="598"/>
      <c r="DM3" s="598"/>
      <c r="DN3" s="598"/>
      <c r="DO3" s="691"/>
      <c r="DP3" s="669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603"/>
      <c r="EM3" s="602"/>
      <c r="EN3" s="603"/>
      <c r="EO3" s="603"/>
      <c r="EP3" s="603"/>
      <c r="EQ3" s="603"/>
      <c r="ER3" s="603"/>
      <c r="ES3" s="603"/>
      <c r="ET3" s="603"/>
    </row>
    <row r="4" spans="1:150" ht="26.25" thickBot="1">
      <c r="A4" s="922"/>
      <c r="B4" s="924"/>
      <c r="C4" s="939"/>
      <c r="D4" s="924"/>
      <c r="E4" s="924"/>
      <c r="F4" s="939"/>
      <c r="G4" s="939"/>
      <c r="H4" s="924"/>
      <c r="I4" s="906"/>
      <c r="J4" s="939"/>
      <c r="K4" s="924"/>
      <c r="L4" s="939"/>
      <c r="M4" s="906"/>
      <c r="N4" s="964"/>
      <c r="O4" s="960"/>
      <c r="P4" s="960"/>
      <c r="Q4" s="960"/>
      <c r="R4" s="503"/>
      <c r="S4" s="939" t="s">
        <v>3015</v>
      </c>
      <c r="T4" s="939"/>
      <c r="U4" s="939"/>
      <c r="V4" s="939"/>
      <c r="W4" s="939"/>
      <c r="X4" s="939"/>
      <c r="Y4" s="939" t="s">
        <v>3011</v>
      </c>
      <c r="Z4" s="939"/>
      <c r="AA4" s="939"/>
      <c r="AB4" s="939"/>
      <c r="AC4" s="939"/>
      <c r="AD4" s="939" t="s">
        <v>3004</v>
      </c>
      <c r="AE4" s="939"/>
      <c r="AF4" s="939"/>
      <c r="AG4" s="939"/>
      <c r="AH4" s="939"/>
      <c r="AI4" s="939" t="s">
        <v>6482</v>
      </c>
      <c r="AJ4" s="939"/>
      <c r="AK4" s="939"/>
      <c r="AL4" s="939"/>
      <c r="AM4" s="939"/>
      <c r="AN4" s="939" t="s">
        <v>10727</v>
      </c>
      <c r="AO4" s="939"/>
      <c r="AP4" s="939"/>
      <c r="AQ4" s="939"/>
      <c r="AR4" s="939"/>
      <c r="AS4" s="939" t="s">
        <v>12040</v>
      </c>
      <c r="AT4" s="939"/>
      <c r="AU4" s="939"/>
      <c r="AV4" s="939"/>
      <c r="AW4" s="939"/>
      <c r="AX4" s="939" t="s">
        <v>12041</v>
      </c>
      <c r="AY4" s="939"/>
      <c r="AZ4" s="939"/>
      <c r="BA4" s="939"/>
      <c r="BB4" s="939"/>
      <c r="BC4" s="939" t="s">
        <v>12042</v>
      </c>
      <c r="BD4" s="939"/>
      <c r="BE4" s="939"/>
      <c r="BF4" s="939"/>
      <c r="BG4" s="939"/>
      <c r="BH4" s="939" t="s">
        <v>12043</v>
      </c>
      <c r="BI4" s="939"/>
      <c r="BJ4" s="939"/>
      <c r="BK4" s="939"/>
      <c r="BL4" s="939"/>
      <c r="BM4" s="939" t="s">
        <v>12044</v>
      </c>
      <c r="BN4" s="939"/>
      <c r="BO4" s="939"/>
      <c r="BP4" s="939"/>
      <c r="BQ4" s="939"/>
      <c r="BR4" s="939" t="s">
        <v>12045</v>
      </c>
      <c r="BS4" s="939"/>
      <c r="BT4" s="939"/>
      <c r="BU4" s="939"/>
      <c r="BV4" s="939"/>
      <c r="BW4" s="939" t="s">
        <v>12046</v>
      </c>
      <c r="BX4" s="939"/>
      <c r="BY4" s="939"/>
      <c r="BZ4" s="939"/>
      <c r="CA4" s="939"/>
      <c r="CB4" s="939" t="s">
        <v>12047</v>
      </c>
      <c r="CC4" s="939"/>
      <c r="CD4" s="939"/>
      <c r="CE4" s="939"/>
      <c r="CF4" s="939"/>
      <c r="CG4" s="939" t="s">
        <v>12048</v>
      </c>
      <c r="CH4" s="939"/>
      <c r="CI4" s="939"/>
      <c r="CJ4" s="939"/>
      <c r="CK4" s="939"/>
      <c r="CL4" s="939" t="s">
        <v>12049</v>
      </c>
      <c r="CM4" s="939"/>
      <c r="CN4" s="939"/>
      <c r="CO4" s="939"/>
      <c r="CP4" s="939"/>
      <c r="CQ4" s="939" t="s">
        <v>12050</v>
      </c>
      <c r="CR4" s="939"/>
      <c r="CS4" s="939"/>
      <c r="CT4" s="939"/>
      <c r="CU4" s="939"/>
      <c r="CV4" s="939" t="s">
        <v>12051</v>
      </c>
      <c r="CW4" s="939"/>
      <c r="CX4" s="939"/>
      <c r="CY4" s="939"/>
      <c r="CZ4" s="939"/>
      <c r="DA4" s="939" t="s">
        <v>12052</v>
      </c>
      <c r="DB4" s="939"/>
      <c r="DC4" s="939"/>
      <c r="DD4" s="939"/>
      <c r="DE4" s="939"/>
      <c r="DF4" s="939" t="s">
        <v>12053</v>
      </c>
      <c r="DG4" s="939"/>
      <c r="DH4" s="939"/>
      <c r="DI4" s="939"/>
      <c r="DJ4" s="939"/>
      <c r="DK4" s="939" t="s">
        <v>12054</v>
      </c>
      <c r="DL4" s="939"/>
      <c r="DM4" s="939"/>
      <c r="DN4" s="939"/>
      <c r="DO4" s="939"/>
      <c r="DP4" s="958" t="s">
        <v>12055</v>
      </c>
      <c r="DQ4" s="958"/>
      <c r="DR4" s="958"/>
      <c r="DS4" s="958"/>
      <c r="DT4" s="958" t="s">
        <v>12073</v>
      </c>
      <c r="DU4" s="958"/>
      <c r="DV4" s="958"/>
      <c r="DW4" s="958"/>
      <c r="DX4" s="958"/>
      <c r="DY4" s="958"/>
      <c r="DZ4" s="958"/>
      <c r="EA4" s="958"/>
      <c r="EB4" s="958"/>
      <c r="EC4" s="958"/>
      <c r="ED4" s="958"/>
      <c r="EE4" s="958"/>
      <c r="EF4" s="692"/>
      <c r="EG4" s="692"/>
      <c r="EH4" s="692"/>
      <c r="EI4" s="704" t="s">
        <v>12178</v>
      </c>
      <c r="EJ4" s="692"/>
      <c r="EK4" s="692" t="s">
        <v>12179</v>
      </c>
      <c r="EL4" s="531"/>
      <c r="EM4" s="532" t="s">
        <v>12075</v>
      </c>
      <c r="EN4" s="533"/>
      <c r="EO4" s="533"/>
      <c r="EP4" s="533"/>
      <c r="EQ4" s="533"/>
      <c r="ER4" s="533"/>
      <c r="ES4" s="533"/>
      <c r="ET4" s="533"/>
    </row>
    <row r="5" spans="1:150" ht="26.25" thickBot="1">
      <c r="A5" s="922"/>
      <c r="B5" s="924"/>
      <c r="C5" s="939"/>
      <c r="D5" s="924"/>
      <c r="E5" s="924"/>
      <c r="F5" s="939"/>
      <c r="G5" s="939"/>
      <c r="H5" s="924"/>
      <c r="I5" s="907"/>
      <c r="J5" s="939"/>
      <c r="K5" s="924"/>
      <c r="L5" s="939"/>
      <c r="M5" s="906"/>
      <c r="N5" s="964"/>
      <c r="O5" s="502" t="s">
        <v>12056</v>
      </c>
      <c r="P5" s="503" t="s">
        <v>12057</v>
      </c>
      <c r="Q5" s="503" t="s">
        <v>12058</v>
      </c>
      <c r="R5" s="503" t="s">
        <v>12149</v>
      </c>
      <c r="S5" s="504" t="s">
        <v>12180</v>
      </c>
      <c r="T5" s="504" t="s">
        <v>12060</v>
      </c>
      <c r="U5" s="505" t="s">
        <v>12097</v>
      </c>
      <c r="V5" s="505" t="s">
        <v>12058</v>
      </c>
      <c r="W5" s="505" t="s">
        <v>12149</v>
      </c>
      <c r="X5" s="503" t="s">
        <v>12056</v>
      </c>
      <c r="Y5" s="504" t="s">
        <v>12060</v>
      </c>
      <c r="Z5" s="505" t="s">
        <v>12097</v>
      </c>
      <c r="AA5" s="505" t="s">
        <v>12058</v>
      </c>
      <c r="AB5" s="505" t="s">
        <v>12149</v>
      </c>
      <c r="AC5" s="503" t="s">
        <v>12056</v>
      </c>
      <c r="AD5" s="504" t="s">
        <v>12060</v>
      </c>
      <c r="AE5" s="505" t="s">
        <v>12181</v>
      </c>
      <c r="AF5" s="505" t="s">
        <v>12058</v>
      </c>
      <c r="AG5" s="505" t="s">
        <v>12149</v>
      </c>
      <c r="AH5" s="503" t="s">
        <v>12056</v>
      </c>
      <c r="AI5" s="504" t="s">
        <v>12060</v>
      </c>
      <c r="AJ5" s="505" t="s">
        <v>12181</v>
      </c>
      <c r="AK5" s="505" t="s">
        <v>12058</v>
      </c>
      <c r="AL5" s="505" t="s">
        <v>12149</v>
      </c>
      <c r="AM5" s="503" t="s">
        <v>12056</v>
      </c>
      <c r="AN5" s="504" t="s">
        <v>12060</v>
      </c>
      <c r="AO5" s="505" t="s">
        <v>12181</v>
      </c>
      <c r="AP5" s="505" t="s">
        <v>12058</v>
      </c>
      <c r="AQ5" s="505" t="s">
        <v>12149</v>
      </c>
      <c r="AR5" s="503" t="s">
        <v>12056</v>
      </c>
      <c r="AS5" s="504" t="s">
        <v>12060</v>
      </c>
      <c r="AT5" s="505" t="s">
        <v>12181</v>
      </c>
      <c r="AU5" s="505" t="s">
        <v>12058</v>
      </c>
      <c r="AV5" s="505" t="s">
        <v>12149</v>
      </c>
      <c r="AW5" s="503" t="s">
        <v>12056</v>
      </c>
      <c r="AX5" s="504" t="s">
        <v>12060</v>
      </c>
      <c r="AY5" s="505" t="s">
        <v>12181</v>
      </c>
      <c r="AZ5" s="505" t="s">
        <v>12058</v>
      </c>
      <c r="BA5" s="505" t="s">
        <v>12149</v>
      </c>
      <c r="BB5" s="503" t="s">
        <v>12056</v>
      </c>
      <c r="BC5" s="504" t="s">
        <v>12060</v>
      </c>
      <c r="BD5" s="505" t="s">
        <v>12181</v>
      </c>
      <c r="BE5" s="505" t="s">
        <v>12058</v>
      </c>
      <c r="BF5" s="505" t="s">
        <v>12149</v>
      </c>
      <c r="BG5" s="503" t="s">
        <v>12056</v>
      </c>
      <c r="BH5" s="504" t="s">
        <v>12060</v>
      </c>
      <c r="BI5" s="505" t="s">
        <v>12181</v>
      </c>
      <c r="BJ5" s="505" t="s">
        <v>12058</v>
      </c>
      <c r="BK5" s="505" t="s">
        <v>12149</v>
      </c>
      <c r="BL5" s="503" t="s">
        <v>12056</v>
      </c>
      <c r="BM5" s="504" t="s">
        <v>12060</v>
      </c>
      <c r="BN5" s="505" t="s">
        <v>12181</v>
      </c>
      <c r="BO5" s="505" t="s">
        <v>12058</v>
      </c>
      <c r="BP5" s="505" t="s">
        <v>12149</v>
      </c>
      <c r="BQ5" s="503" t="s">
        <v>12056</v>
      </c>
      <c r="BR5" s="504" t="s">
        <v>12060</v>
      </c>
      <c r="BS5" s="505" t="s">
        <v>12181</v>
      </c>
      <c r="BT5" s="505" t="s">
        <v>12058</v>
      </c>
      <c r="BU5" s="505" t="s">
        <v>12149</v>
      </c>
      <c r="BV5" s="503" t="s">
        <v>12056</v>
      </c>
      <c r="BW5" s="504" t="s">
        <v>12060</v>
      </c>
      <c r="BX5" s="505" t="s">
        <v>12181</v>
      </c>
      <c r="BY5" s="505" t="s">
        <v>12058</v>
      </c>
      <c r="BZ5" s="505" t="s">
        <v>12149</v>
      </c>
      <c r="CA5" s="503" t="s">
        <v>12056</v>
      </c>
      <c r="CB5" s="504" t="s">
        <v>12060</v>
      </c>
      <c r="CC5" s="505" t="s">
        <v>12181</v>
      </c>
      <c r="CD5" s="505" t="s">
        <v>12058</v>
      </c>
      <c r="CE5" s="505" t="s">
        <v>12149</v>
      </c>
      <c r="CF5" s="503" t="s">
        <v>12056</v>
      </c>
      <c r="CG5" s="504" t="s">
        <v>12060</v>
      </c>
      <c r="CH5" s="505" t="s">
        <v>12181</v>
      </c>
      <c r="CI5" s="505" t="s">
        <v>12058</v>
      </c>
      <c r="CJ5" s="505" t="s">
        <v>12149</v>
      </c>
      <c r="CK5" s="503" t="s">
        <v>12056</v>
      </c>
      <c r="CL5" s="504" t="s">
        <v>12060</v>
      </c>
      <c r="CM5" s="505" t="s">
        <v>12181</v>
      </c>
      <c r="CN5" s="505" t="s">
        <v>12058</v>
      </c>
      <c r="CO5" s="505" t="s">
        <v>12149</v>
      </c>
      <c r="CP5" s="503" t="s">
        <v>12056</v>
      </c>
      <c r="CQ5" s="504" t="s">
        <v>12060</v>
      </c>
      <c r="CR5" s="505" t="s">
        <v>12181</v>
      </c>
      <c r="CS5" s="505" t="s">
        <v>12058</v>
      </c>
      <c r="CT5" s="505" t="s">
        <v>12149</v>
      </c>
      <c r="CU5" s="503" t="s">
        <v>12056</v>
      </c>
      <c r="CV5" s="504" t="s">
        <v>12060</v>
      </c>
      <c r="CW5" s="505" t="s">
        <v>12181</v>
      </c>
      <c r="CX5" s="505" t="s">
        <v>12058</v>
      </c>
      <c r="CY5" s="505" t="s">
        <v>12149</v>
      </c>
      <c r="CZ5" s="503" t="s">
        <v>12056</v>
      </c>
      <c r="DA5" s="504" t="s">
        <v>12060</v>
      </c>
      <c r="DB5" s="505" t="s">
        <v>12181</v>
      </c>
      <c r="DC5" s="505" t="s">
        <v>12058</v>
      </c>
      <c r="DD5" s="505" t="s">
        <v>12149</v>
      </c>
      <c r="DE5" s="503" t="s">
        <v>12056</v>
      </c>
      <c r="DF5" s="504" t="s">
        <v>12060</v>
      </c>
      <c r="DG5" s="505" t="s">
        <v>12181</v>
      </c>
      <c r="DH5" s="505" t="s">
        <v>12058</v>
      </c>
      <c r="DI5" s="505" t="s">
        <v>12149</v>
      </c>
      <c r="DJ5" s="503" t="s">
        <v>12056</v>
      </c>
      <c r="DK5" s="504" t="s">
        <v>12060</v>
      </c>
      <c r="DL5" s="505" t="s">
        <v>12181</v>
      </c>
      <c r="DM5" s="505" t="s">
        <v>12058</v>
      </c>
      <c r="DN5" s="505" t="s">
        <v>12149</v>
      </c>
      <c r="DO5" s="507" t="s">
        <v>12056</v>
      </c>
      <c r="DP5" s="669" t="s">
        <v>32</v>
      </c>
      <c r="DQ5" s="694" t="s">
        <v>12062</v>
      </c>
      <c r="DR5" s="694" t="s">
        <v>41</v>
      </c>
      <c r="DS5" s="694" t="s">
        <v>12062</v>
      </c>
      <c r="DT5" s="695" t="s">
        <v>12076</v>
      </c>
      <c r="DU5" s="694" t="s">
        <v>12062</v>
      </c>
      <c r="DV5" s="695" t="s">
        <v>12077</v>
      </c>
      <c r="DW5" s="694" t="s">
        <v>12062</v>
      </c>
      <c r="DX5" s="695" t="s">
        <v>12078</v>
      </c>
      <c r="DY5" s="694" t="s">
        <v>12062</v>
      </c>
      <c r="DZ5" s="695" t="s">
        <v>12079</v>
      </c>
      <c r="EA5" s="694" t="s">
        <v>12062</v>
      </c>
      <c r="EB5" s="695" t="s">
        <v>12080</v>
      </c>
      <c r="EC5" s="694" t="s">
        <v>12062</v>
      </c>
      <c r="ED5" s="695" t="s">
        <v>12081</v>
      </c>
      <c r="EE5" s="694" t="s">
        <v>12062</v>
      </c>
      <c r="EF5" s="696" t="s">
        <v>12082</v>
      </c>
      <c r="EG5" s="696" t="s">
        <v>12082</v>
      </c>
      <c r="EH5" s="218" t="s">
        <v>12157</v>
      </c>
      <c r="EI5" s="218" t="s">
        <v>12062</v>
      </c>
      <c r="EJ5" s="218" t="s">
        <v>12158</v>
      </c>
      <c r="EK5" s="218" t="s">
        <v>12062</v>
      </c>
      <c r="EL5" s="538"/>
      <c r="EM5" s="539" t="s">
        <v>31</v>
      </c>
      <c r="EN5" s="540" t="s">
        <v>12085</v>
      </c>
      <c r="EO5" s="540" t="s">
        <v>6809</v>
      </c>
      <c r="EP5" s="540" t="s">
        <v>12085</v>
      </c>
      <c r="EQ5" s="540" t="s">
        <v>3313</v>
      </c>
      <c r="ER5" s="540" t="s">
        <v>12085</v>
      </c>
      <c r="ES5" s="540" t="s">
        <v>12086</v>
      </c>
      <c r="ET5" s="540" t="s">
        <v>3315</v>
      </c>
    </row>
    <row r="6" spans="1:150">
      <c r="A6" s="697">
        <v>1</v>
      </c>
      <c r="B6" s="698">
        <v>2</v>
      </c>
      <c r="C6" s="698"/>
      <c r="D6" s="698">
        <v>3</v>
      </c>
      <c r="E6" s="699">
        <v>4</v>
      </c>
      <c r="F6" s="699">
        <v>5</v>
      </c>
      <c r="G6" s="699">
        <v>6</v>
      </c>
      <c r="H6" s="699">
        <v>5</v>
      </c>
      <c r="I6" s="699"/>
      <c r="J6" s="699">
        <v>6</v>
      </c>
      <c r="K6" s="699">
        <v>7</v>
      </c>
      <c r="L6" s="699"/>
      <c r="M6" s="699"/>
      <c r="N6" s="700">
        <v>9</v>
      </c>
      <c r="O6" s="699">
        <v>10</v>
      </c>
      <c r="P6" s="699"/>
      <c r="Q6" s="699"/>
      <c r="R6" s="699">
        <v>11</v>
      </c>
      <c r="S6" s="699">
        <v>6</v>
      </c>
      <c r="T6" s="699">
        <v>7</v>
      </c>
      <c r="U6" s="699">
        <v>8</v>
      </c>
      <c r="V6" s="699">
        <v>9</v>
      </c>
      <c r="W6" s="699"/>
      <c r="X6" s="699">
        <v>10</v>
      </c>
      <c r="Y6" s="699">
        <v>11</v>
      </c>
      <c r="Z6" s="699">
        <v>12</v>
      </c>
      <c r="AA6" s="699">
        <v>13</v>
      </c>
      <c r="AB6" s="699"/>
      <c r="AC6" s="699">
        <v>14</v>
      </c>
      <c r="AD6" s="699">
        <v>15</v>
      </c>
      <c r="AE6" s="699">
        <v>16</v>
      </c>
      <c r="AF6" s="699">
        <v>17</v>
      </c>
      <c r="AG6" s="699"/>
      <c r="AH6" s="699">
        <v>18</v>
      </c>
      <c r="AI6" s="699">
        <v>19</v>
      </c>
      <c r="AJ6" s="699">
        <v>20</v>
      </c>
      <c r="AK6" s="699">
        <v>21</v>
      </c>
      <c r="AL6" s="699"/>
      <c r="AM6" s="699">
        <v>22</v>
      </c>
      <c r="AN6" s="699">
        <v>19</v>
      </c>
      <c r="AO6" s="699">
        <v>20</v>
      </c>
      <c r="AP6" s="699">
        <v>21</v>
      </c>
      <c r="AQ6" s="699"/>
      <c r="AR6" s="699">
        <v>22</v>
      </c>
      <c r="AS6" s="699">
        <v>19</v>
      </c>
      <c r="AT6" s="699">
        <v>20</v>
      </c>
      <c r="AU6" s="699">
        <v>21</v>
      </c>
      <c r="AV6" s="699"/>
      <c r="AW6" s="699">
        <v>22</v>
      </c>
      <c r="AX6" s="699">
        <v>19</v>
      </c>
      <c r="AY6" s="699">
        <v>20</v>
      </c>
      <c r="AZ6" s="699">
        <v>21</v>
      </c>
      <c r="BA6" s="699"/>
      <c r="BB6" s="699">
        <v>22</v>
      </c>
      <c r="BC6" s="699">
        <v>19</v>
      </c>
      <c r="BD6" s="699">
        <v>20</v>
      </c>
      <c r="BE6" s="699">
        <v>21</v>
      </c>
      <c r="BF6" s="699"/>
      <c r="BG6" s="699">
        <v>22</v>
      </c>
      <c r="BH6" s="699">
        <v>19</v>
      </c>
      <c r="BI6" s="699">
        <v>20</v>
      </c>
      <c r="BJ6" s="699">
        <v>21</v>
      </c>
      <c r="BK6" s="699"/>
      <c r="BL6" s="699">
        <v>22</v>
      </c>
      <c r="BM6" s="699">
        <v>19</v>
      </c>
      <c r="BN6" s="699">
        <v>20</v>
      </c>
      <c r="BO6" s="699">
        <v>21</v>
      </c>
      <c r="BP6" s="699"/>
      <c r="BQ6" s="699">
        <v>22</v>
      </c>
      <c r="BR6" s="699">
        <v>19</v>
      </c>
      <c r="BS6" s="699">
        <v>20</v>
      </c>
      <c r="BT6" s="699">
        <v>21</v>
      </c>
      <c r="BU6" s="699"/>
      <c r="BV6" s="699">
        <v>22</v>
      </c>
      <c r="BW6" s="699">
        <v>19</v>
      </c>
      <c r="BX6" s="699">
        <v>20</v>
      </c>
      <c r="BY6" s="699">
        <v>21</v>
      </c>
      <c r="BZ6" s="699"/>
      <c r="CA6" s="699">
        <v>22</v>
      </c>
      <c r="CB6" s="699">
        <v>19</v>
      </c>
      <c r="CC6" s="699">
        <v>20</v>
      </c>
      <c r="CD6" s="699">
        <v>21</v>
      </c>
      <c r="CE6" s="699"/>
      <c r="CF6" s="699">
        <v>22</v>
      </c>
      <c r="CG6" s="699">
        <v>19</v>
      </c>
      <c r="CH6" s="699">
        <v>20</v>
      </c>
      <c r="CI6" s="699">
        <v>21</v>
      </c>
      <c r="CJ6" s="699"/>
      <c r="CK6" s="699">
        <v>22</v>
      </c>
      <c r="CL6" s="699">
        <v>19</v>
      </c>
      <c r="CM6" s="699">
        <v>20</v>
      </c>
      <c r="CN6" s="699">
        <v>21</v>
      </c>
      <c r="CO6" s="699"/>
      <c r="CP6" s="699">
        <v>22</v>
      </c>
      <c r="CQ6" s="699">
        <v>19</v>
      </c>
      <c r="CR6" s="699">
        <v>20</v>
      </c>
      <c r="CS6" s="699">
        <v>21</v>
      </c>
      <c r="CT6" s="699"/>
      <c r="CU6" s="699">
        <v>22</v>
      </c>
      <c r="CV6" s="699">
        <v>19</v>
      </c>
      <c r="CW6" s="699">
        <v>20</v>
      </c>
      <c r="CX6" s="699">
        <v>21</v>
      </c>
      <c r="CY6" s="699"/>
      <c r="CZ6" s="699">
        <v>22</v>
      </c>
      <c r="DA6" s="699">
        <v>19</v>
      </c>
      <c r="DB6" s="699">
        <v>20</v>
      </c>
      <c r="DC6" s="699">
        <v>21</v>
      </c>
      <c r="DD6" s="699"/>
      <c r="DE6" s="699">
        <v>22</v>
      </c>
      <c r="DF6" s="699">
        <v>19</v>
      </c>
      <c r="DG6" s="699">
        <v>20</v>
      </c>
      <c r="DH6" s="699">
        <v>21</v>
      </c>
      <c r="DI6" s="699"/>
      <c r="DJ6" s="699">
        <v>22</v>
      </c>
      <c r="DK6" s="699">
        <v>19</v>
      </c>
      <c r="DL6" s="699">
        <v>20</v>
      </c>
      <c r="DM6" s="699">
        <v>21</v>
      </c>
      <c r="DN6" s="699"/>
      <c r="DO6" s="701">
        <v>22</v>
      </c>
      <c r="DP6" s="669">
        <v>8</v>
      </c>
      <c r="DQ6" s="702">
        <v>9</v>
      </c>
      <c r="DR6" s="702">
        <v>10</v>
      </c>
      <c r="DS6" s="702">
        <v>11</v>
      </c>
      <c r="DT6" s="702">
        <v>12</v>
      </c>
      <c r="DU6" s="702">
        <v>13</v>
      </c>
      <c r="DV6" s="702">
        <v>14</v>
      </c>
      <c r="DW6" s="702">
        <v>15</v>
      </c>
      <c r="DX6" s="702">
        <v>16</v>
      </c>
      <c r="DY6" s="702">
        <v>17</v>
      </c>
      <c r="DZ6" s="702">
        <v>18</v>
      </c>
      <c r="EA6" s="702">
        <v>19</v>
      </c>
      <c r="EB6" s="702">
        <v>20</v>
      </c>
      <c r="EC6" s="702">
        <v>21</v>
      </c>
      <c r="ED6" s="702">
        <v>22</v>
      </c>
      <c r="EE6" s="702">
        <v>23</v>
      </c>
      <c r="EF6" s="11"/>
      <c r="EG6" s="11"/>
      <c r="EH6" s="11"/>
      <c r="EI6" s="11"/>
      <c r="EJ6" s="11"/>
      <c r="EK6" s="11"/>
      <c r="EL6" s="603"/>
      <c r="EM6" s="602"/>
      <c r="EN6" s="603"/>
      <c r="EO6" s="603"/>
      <c r="EP6" s="603"/>
      <c r="EQ6" s="603"/>
      <c r="ER6" s="603"/>
      <c r="ES6" s="603"/>
      <c r="ET6" s="603"/>
    </row>
    <row r="7" spans="1:150" ht="15.75">
      <c r="A7" s="597"/>
      <c r="B7" s="705" t="s">
        <v>12186</v>
      </c>
      <c r="C7" s="706"/>
      <c r="D7" s="706"/>
      <c r="E7" s="600"/>
      <c r="F7" s="600"/>
      <c r="G7" s="600"/>
      <c r="H7" s="600"/>
      <c r="I7" s="667">
        <f t="shared" ref="I7:I13" si="0">SUM(J7-G7/20)</f>
        <v>0</v>
      </c>
      <c r="J7" s="555">
        <f t="shared" ref="J7:J12" si="1">SUM((G7*6*21)/(8*20*100))+(G7/20)</f>
        <v>0</v>
      </c>
      <c r="K7" s="600"/>
      <c r="L7" s="665"/>
      <c r="M7" s="667">
        <f t="shared" ref="M7:M12" si="2">SUM(L7*I7)</f>
        <v>0</v>
      </c>
      <c r="N7" s="667"/>
      <c r="O7" s="600"/>
      <c r="P7" s="600"/>
      <c r="Q7" s="600"/>
      <c r="R7" s="600"/>
      <c r="S7" s="600"/>
      <c r="T7" s="600"/>
      <c r="U7" s="600"/>
      <c r="V7" s="600"/>
      <c r="W7" s="600"/>
      <c r="X7" s="604"/>
      <c r="Y7" s="600"/>
      <c r="Z7" s="600"/>
      <c r="AA7" s="600"/>
      <c r="AB7" s="600"/>
      <c r="AC7" s="604"/>
      <c r="AD7" s="600"/>
      <c r="AE7" s="600"/>
      <c r="AF7" s="600"/>
      <c r="AG7" s="600"/>
      <c r="AH7" s="604"/>
      <c r="AI7" s="600"/>
      <c r="AJ7" s="600"/>
      <c r="AK7" s="600"/>
      <c r="AL7" s="600"/>
      <c r="AM7" s="604"/>
      <c r="AN7" s="600"/>
      <c r="AO7" s="600"/>
      <c r="AP7" s="600"/>
      <c r="AQ7" s="600"/>
      <c r="AR7" s="600"/>
      <c r="AS7" s="600"/>
      <c r="AT7" s="600"/>
      <c r="AU7" s="600"/>
      <c r="AV7" s="600"/>
      <c r="AW7" s="600"/>
      <c r="AX7" s="600"/>
      <c r="AY7" s="600"/>
      <c r="AZ7" s="600"/>
      <c r="BA7" s="600"/>
      <c r="BB7" s="600"/>
      <c r="BC7" s="600"/>
      <c r="BD7" s="600"/>
      <c r="BE7" s="600"/>
      <c r="BF7" s="600"/>
      <c r="BG7" s="600"/>
      <c r="BH7" s="600"/>
      <c r="BI7" s="600"/>
      <c r="BJ7" s="600"/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600"/>
      <c r="CC7" s="600"/>
      <c r="CD7" s="600"/>
      <c r="CE7" s="600"/>
      <c r="CF7" s="600"/>
      <c r="CG7" s="600"/>
      <c r="CH7" s="600"/>
      <c r="CI7" s="600"/>
      <c r="CJ7" s="600"/>
      <c r="CK7" s="600"/>
      <c r="CL7" s="600"/>
      <c r="CM7" s="600"/>
      <c r="CN7" s="600"/>
      <c r="CO7" s="600"/>
      <c r="CP7" s="600"/>
      <c r="CQ7" s="600"/>
      <c r="CR7" s="600"/>
      <c r="CS7" s="600"/>
      <c r="CT7" s="600"/>
      <c r="CU7" s="600"/>
      <c r="CV7" s="600"/>
      <c r="CW7" s="600"/>
      <c r="CX7" s="600"/>
      <c r="CY7" s="600"/>
      <c r="CZ7" s="600"/>
      <c r="DA7" s="600"/>
      <c r="DB7" s="600"/>
      <c r="DC7" s="600"/>
      <c r="DD7" s="600"/>
      <c r="DE7" s="600"/>
      <c r="DF7" s="600"/>
      <c r="DG7" s="600"/>
      <c r="DH7" s="600"/>
      <c r="DI7" s="600"/>
      <c r="DJ7" s="600"/>
      <c r="DK7" s="600"/>
      <c r="DL7" s="600"/>
      <c r="DM7" s="600"/>
      <c r="DN7" s="600"/>
      <c r="DO7" s="707"/>
      <c r="DP7" s="629"/>
      <c r="DQ7" s="600"/>
      <c r="DR7" s="600"/>
      <c r="DS7" s="600"/>
      <c r="DT7" s="600"/>
      <c r="DU7" s="600"/>
      <c r="DV7" s="600"/>
      <c r="DW7" s="600"/>
      <c r="DX7" s="600"/>
      <c r="DY7" s="600"/>
      <c r="DZ7" s="600"/>
      <c r="EA7" s="600"/>
      <c r="EB7" s="600"/>
      <c r="EC7" s="600"/>
      <c r="ED7" s="600"/>
      <c r="EE7" s="600"/>
      <c r="EF7" s="600"/>
      <c r="EG7" s="600"/>
      <c r="EH7" s="708"/>
      <c r="EI7" s="708"/>
      <c r="EJ7" s="708"/>
      <c r="EK7" s="708"/>
      <c r="EL7" s="603"/>
      <c r="EM7" s="602"/>
      <c r="EN7" s="603"/>
      <c r="EO7" s="603"/>
      <c r="EP7" s="603"/>
      <c r="EQ7" s="603"/>
      <c r="ER7" s="603"/>
      <c r="ES7" s="603"/>
      <c r="ET7" s="603"/>
    </row>
    <row r="8" spans="1:150" ht="115.5">
      <c r="A8" s="709">
        <v>1</v>
      </c>
      <c r="B8" s="709" t="s">
        <v>12187</v>
      </c>
      <c r="C8" s="709" t="s">
        <v>12188</v>
      </c>
      <c r="D8" s="741" t="s">
        <v>12189</v>
      </c>
      <c r="E8" s="710">
        <v>38700</v>
      </c>
      <c r="F8" s="538">
        <v>4300</v>
      </c>
      <c r="G8" s="645">
        <f>SUM(E8:F8)</f>
        <v>43000</v>
      </c>
      <c r="H8" s="556">
        <v>20</v>
      </c>
      <c r="I8" s="667">
        <f t="shared" si="0"/>
        <v>169.3125</v>
      </c>
      <c r="J8" s="555">
        <f>SUM((G8*3*21)/(8*20*100))+(G8/20)</f>
        <v>2319.3125</v>
      </c>
      <c r="K8" s="618" t="s">
        <v>12190</v>
      </c>
      <c r="L8" s="711"/>
      <c r="M8" s="667">
        <f t="shared" si="2"/>
        <v>0</v>
      </c>
      <c r="N8" s="555">
        <f>SUM(L8*J8)</f>
        <v>0</v>
      </c>
      <c r="O8" s="556">
        <f>SUM(P8:Q8)</f>
        <v>0</v>
      </c>
      <c r="P8" s="556">
        <f t="shared" ref="P8:R12" si="3">SUM(U8,Z8,AE8,AJ8,AO8,AT8,AY8,BD8,BI8,BN8,BS8,BX8,CC8,CH8,CM8,CR8,CW8,DB8,DG8,DL8)</f>
        <v>0</v>
      </c>
      <c r="Q8" s="556">
        <f t="shared" si="3"/>
        <v>0</v>
      </c>
      <c r="R8" s="556">
        <f t="shared" si="3"/>
        <v>0</v>
      </c>
      <c r="S8" s="600" t="s">
        <v>12191</v>
      </c>
      <c r="T8" s="600"/>
      <c r="U8" s="600"/>
      <c r="V8" s="600"/>
      <c r="W8" s="600"/>
      <c r="X8" s="604">
        <f>SUM(U8:W8)</f>
        <v>0</v>
      </c>
      <c r="Y8" s="600"/>
      <c r="Z8" s="600"/>
      <c r="AA8" s="600"/>
      <c r="AB8" s="600"/>
      <c r="AC8" s="604">
        <f>SUM(Z8:AB8)</f>
        <v>0</v>
      </c>
      <c r="AD8" s="600"/>
      <c r="AE8" s="600"/>
      <c r="AF8" s="600"/>
      <c r="AG8" s="600"/>
      <c r="AH8" s="604"/>
      <c r="AI8" s="600"/>
      <c r="AJ8" s="600"/>
      <c r="AK8" s="600"/>
      <c r="AL8" s="600"/>
      <c r="AM8" s="604"/>
      <c r="AN8" s="600"/>
      <c r="AO8" s="600"/>
      <c r="AP8" s="600"/>
      <c r="AQ8" s="600"/>
      <c r="AR8" s="600"/>
      <c r="AS8" s="600"/>
      <c r="AT8" s="600"/>
      <c r="AU8" s="600"/>
      <c r="AV8" s="600"/>
      <c r="AW8" s="600"/>
      <c r="AX8" s="600"/>
      <c r="AY8" s="600"/>
      <c r="AZ8" s="600"/>
      <c r="BA8" s="600"/>
      <c r="BB8" s="600"/>
      <c r="BC8" s="600"/>
      <c r="BD8" s="600"/>
      <c r="BE8" s="600"/>
      <c r="BF8" s="600"/>
      <c r="BG8" s="600"/>
      <c r="BH8" s="600"/>
      <c r="BI8" s="600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600"/>
      <c r="CC8" s="600"/>
      <c r="CD8" s="600"/>
      <c r="CE8" s="600"/>
      <c r="CF8" s="600"/>
      <c r="CG8" s="600"/>
      <c r="CH8" s="600"/>
      <c r="CI8" s="600"/>
      <c r="CJ8" s="600"/>
      <c r="CK8" s="600"/>
      <c r="CL8" s="600"/>
      <c r="CM8" s="600"/>
      <c r="CN8" s="600"/>
      <c r="CO8" s="600"/>
      <c r="CP8" s="600"/>
      <c r="CQ8" s="600"/>
      <c r="CR8" s="600"/>
      <c r="CS8" s="600"/>
      <c r="CT8" s="600"/>
      <c r="CU8" s="600"/>
      <c r="CV8" s="600"/>
      <c r="CW8" s="600"/>
      <c r="CX8" s="600"/>
      <c r="CY8" s="600"/>
      <c r="CZ8" s="600"/>
      <c r="DA8" s="600"/>
      <c r="DB8" s="600"/>
      <c r="DC8" s="600"/>
      <c r="DD8" s="600"/>
      <c r="DE8" s="600"/>
      <c r="DF8" s="600"/>
      <c r="DG8" s="600"/>
      <c r="DH8" s="600"/>
      <c r="DI8" s="600"/>
      <c r="DJ8" s="600"/>
      <c r="DK8" s="600"/>
      <c r="DL8" s="600"/>
      <c r="DM8" s="600"/>
      <c r="DN8" s="600"/>
      <c r="DO8" s="707"/>
      <c r="DP8" s="629">
        <v>1</v>
      </c>
      <c r="DQ8" s="627">
        <v>43000</v>
      </c>
      <c r="DR8" s="600"/>
      <c r="DS8" s="600"/>
      <c r="DT8" s="600"/>
      <c r="DU8" s="600"/>
      <c r="DV8" s="627"/>
      <c r="DW8" s="627"/>
      <c r="DX8" s="600"/>
      <c r="DY8" s="600"/>
      <c r="DZ8" s="600"/>
      <c r="EA8" s="600"/>
      <c r="EB8" s="600"/>
      <c r="EC8" s="600"/>
      <c r="ED8" s="600">
        <v>1</v>
      </c>
      <c r="EE8" s="600">
        <v>43000</v>
      </c>
      <c r="EF8" s="604">
        <f t="shared" ref="EF8:EG12" si="4">SUM(ED8,EB8,DZ8,DX8,DV8,DT8)</f>
        <v>1</v>
      </c>
      <c r="EG8" s="604">
        <f t="shared" si="4"/>
        <v>43000</v>
      </c>
      <c r="EH8" s="708">
        <v>1</v>
      </c>
      <c r="EI8" s="708">
        <v>43000</v>
      </c>
      <c r="EJ8" s="708"/>
      <c r="EK8" s="708"/>
      <c r="EL8" s="603"/>
      <c r="EM8" s="602">
        <v>1</v>
      </c>
      <c r="EN8" s="603"/>
      <c r="EO8" s="603"/>
      <c r="EP8" s="603"/>
      <c r="EQ8" s="603"/>
      <c r="ER8" s="603"/>
      <c r="ES8" s="603"/>
      <c r="ET8" s="603"/>
    </row>
    <row r="9" spans="1:150" ht="78.75" customHeight="1">
      <c r="A9" s="709">
        <v>2</v>
      </c>
      <c r="B9" s="709"/>
      <c r="C9" s="709" t="s">
        <v>12192</v>
      </c>
      <c r="D9" s="709" t="s">
        <v>12193</v>
      </c>
      <c r="E9" s="712">
        <v>77400</v>
      </c>
      <c r="F9" s="712">
        <v>8600</v>
      </c>
      <c r="G9" s="645">
        <f>SUM(E9:F9)</f>
        <v>86000</v>
      </c>
      <c r="H9" s="556"/>
      <c r="I9" s="667"/>
      <c r="J9" s="555"/>
      <c r="K9" s="712" t="s">
        <v>12194</v>
      </c>
      <c r="L9" s="711"/>
      <c r="M9" s="667"/>
      <c r="N9" s="555"/>
      <c r="O9" s="556"/>
      <c r="P9" s="556"/>
      <c r="Q9" s="556"/>
      <c r="R9" s="556"/>
      <c r="S9" s="600"/>
      <c r="T9" s="600"/>
      <c r="U9" s="600"/>
      <c r="V9" s="600"/>
      <c r="W9" s="600"/>
      <c r="X9" s="604">
        <f>SUM(U9:W9)</f>
        <v>0</v>
      </c>
      <c r="Y9" s="600"/>
      <c r="Z9" s="600"/>
      <c r="AA9" s="600"/>
      <c r="AB9" s="600"/>
      <c r="AC9" s="604">
        <f>SUM(Z9:AB9)</f>
        <v>0</v>
      </c>
      <c r="AD9" s="600"/>
      <c r="AE9" s="600"/>
      <c r="AF9" s="600"/>
      <c r="AG9" s="600"/>
      <c r="AH9" s="604"/>
      <c r="AI9" s="600"/>
      <c r="AJ9" s="600"/>
      <c r="AK9" s="600"/>
      <c r="AL9" s="600"/>
      <c r="AM9" s="604"/>
      <c r="AN9" s="600"/>
      <c r="AO9" s="600"/>
      <c r="AP9" s="600"/>
      <c r="AQ9" s="600"/>
      <c r="AR9" s="600"/>
      <c r="AS9" s="600"/>
      <c r="AT9" s="600"/>
      <c r="AU9" s="600"/>
      <c r="AV9" s="600"/>
      <c r="AW9" s="600"/>
      <c r="AX9" s="600"/>
      <c r="AY9" s="600"/>
      <c r="AZ9" s="600"/>
      <c r="BA9" s="600"/>
      <c r="BB9" s="600"/>
      <c r="BC9" s="600"/>
      <c r="BD9" s="600"/>
      <c r="BE9" s="600"/>
      <c r="BF9" s="600"/>
      <c r="BG9" s="600"/>
      <c r="BH9" s="600"/>
      <c r="BI9" s="600"/>
      <c r="BJ9" s="600"/>
      <c r="BK9" s="600"/>
      <c r="BL9" s="600"/>
      <c r="BM9" s="600"/>
      <c r="BN9" s="600"/>
      <c r="BO9" s="600"/>
      <c r="BP9" s="600"/>
      <c r="BQ9" s="600"/>
      <c r="BR9" s="600"/>
      <c r="BS9" s="600"/>
      <c r="BT9" s="600"/>
      <c r="BU9" s="600"/>
      <c r="BV9" s="600"/>
      <c r="BW9" s="600"/>
      <c r="BX9" s="600"/>
      <c r="BY9" s="600"/>
      <c r="BZ9" s="600"/>
      <c r="CA9" s="600"/>
      <c r="CB9" s="600"/>
      <c r="CC9" s="600"/>
      <c r="CD9" s="600"/>
      <c r="CE9" s="600"/>
      <c r="CF9" s="600"/>
      <c r="CG9" s="600"/>
      <c r="CH9" s="600"/>
      <c r="CI9" s="600"/>
      <c r="CJ9" s="600"/>
      <c r="CK9" s="600"/>
      <c r="CL9" s="600"/>
      <c r="CM9" s="600"/>
      <c r="CN9" s="600"/>
      <c r="CO9" s="600"/>
      <c r="CP9" s="600"/>
      <c r="CQ9" s="600"/>
      <c r="CR9" s="600"/>
      <c r="CS9" s="600"/>
      <c r="CT9" s="600"/>
      <c r="CU9" s="600"/>
      <c r="CV9" s="600"/>
      <c r="CW9" s="600"/>
      <c r="CX9" s="600"/>
      <c r="CY9" s="600"/>
      <c r="CZ9" s="600"/>
      <c r="DA9" s="600"/>
      <c r="DB9" s="600"/>
      <c r="DC9" s="600"/>
      <c r="DD9" s="600"/>
      <c r="DE9" s="600"/>
      <c r="DF9" s="600"/>
      <c r="DG9" s="600"/>
      <c r="DH9" s="600"/>
      <c r="DI9" s="600"/>
      <c r="DJ9" s="600"/>
      <c r="DK9" s="600"/>
      <c r="DL9" s="600"/>
      <c r="DM9" s="600"/>
      <c r="DN9" s="600"/>
      <c r="DO9" s="707"/>
      <c r="DP9" s="629"/>
      <c r="DQ9" s="627">
        <v>86000</v>
      </c>
      <c r="DR9" s="600"/>
      <c r="DS9" s="600"/>
      <c r="DT9" s="600"/>
      <c r="DU9" s="600"/>
      <c r="DV9" s="627"/>
      <c r="DW9" s="627"/>
      <c r="DX9" s="600"/>
      <c r="DY9" s="600"/>
      <c r="DZ9" s="600"/>
      <c r="EA9" s="600"/>
      <c r="EB9" s="600"/>
      <c r="EC9" s="600"/>
      <c r="ED9" s="600"/>
      <c r="EE9" s="600">
        <v>86000</v>
      </c>
      <c r="EF9" s="604">
        <f>SUM(ED9,EB9,DZ9,DX9,DV9,DT9)</f>
        <v>0</v>
      </c>
      <c r="EG9" s="604">
        <f>SUM(EE9,EC9,EA9,DY9,DW9,DU9)</f>
        <v>86000</v>
      </c>
      <c r="EH9" s="708"/>
      <c r="EI9" s="708">
        <v>86000</v>
      </c>
      <c r="EJ9" s="708"/>
      <c r="EK9" s="708"/>
      <c r="EL9" s="603"/>
      <c r="EM9" s="602"/>
      <c r="EN9" s="603"/>
      <c r="EO9" s="603"/>
      <c r="EP9" s="603"/>
      <c r="EQ9" s="603"/>
      <c r="ER9" s="603"/>
      <c r="ES9" s="603"/>
      <c r="ET9" s="603"/>
    </row>
    <row r="10" spans="1:150" ht="16.5">
      <c r="A10" s="709">
        <v>3</v>
      </c>
      <c r="B10" s="709"/>
      <c r="C10" s="709"/>
      <c r="D10" s="692"/>
      <c r="E10" s="710"/>
      <c r="F10" s="538"/>
      <c r="G10" s="645"/>
      <c r="H10" s="556"/>
      <c r="I10" s="667"/>
      <c r="J10" s="555"/>
      <c r="K10" s="618"/>
      <c r="L10" s="711"/>
      <c r="M10" s="667"/>
      <c r="N10" s="555"/>
      <c r="O10" s="556"/>
      <c r="P10" s="556"/>
      <c r="Q10" s="556"/>
      <c r="R10" s="556"/>
      <c r="S10" s="600"/>
      <c r="T10" s="600"/>
      <c r="U10" s="600"/>
      <c r="V10" s="600"/>
      <c r="W10" s="600"/>
      <c r="X10" s="604">
        <f>SUM(U10:W10)</f>
        <v>0</v>
      </c>
      <c r="Y10" s="600"/>
      <c r="Z10" s="600"/>
      <c r="AA10" s="600"/>
      <c r="AB10" s="600"/>
      <c r="AC10" s="604">
        <f>SUM(Z10:AB10)</f>
        <v>0</v>
      </c>
      <c r="AD10" s="600"/>
      <c r="AE10" s="600"/>
      <c r="AF10" s="600"/>
      <c r="AG10" s="600"/>
      <c r="AH10" s="604"/>
      <c r="AI10" s="600"/>
      <c r="AJ10" s="600"/>
      <c r="AK10" s="600"/>
      <c r="AL10" s="600"/>
      <c r="AM10" s="604"/>
      <c r="AN10" s="600"/>
      <c r="AO10" s="600"/>
      <c r="AP10" s="600"/>
      <c r="AQ10" s="600"/>
      <c r="AR10" s="600"/>
      <c r="AS10" s="600"/>
      <c r="AT10" s="600"/>
      <c r="AU10" s="600"/>
      <c r="AV10" s="600"/>
      <c r="AW10" s="600"/>
      <c r="AX10" s="600"/>
      <c r="AY10" s="600"/>
      <c r="AZ10" s="600"/>
      <c r="BA10" s="600"/>
      <c r="BB10" s="600"/>
      <c r="BC10" s="600"/>
      <c r="BD10" s="600"/>
      <c r="BE10" s="600"/>
      <c r="BF10" s="600"/>
      <c r="BG10" s="600"/>
      <c r="BH10" s="600"/>
      <c r="BI10" s="600"/>
      <c r="BJ10" s="600"/>
      <c r="BK10" s="600"/>
      <c r="BL10" s="600"/>
      <c r="BM10" s="600"/>
      <c r="BN10" s="600"/>
      <c r="BO10" s="600"/>
      <c r="BP10" s="600"/>
      <c r="BQ10" s="600"/>
      <c r="BR10" s="600"/>
      <c r="BS10" s="600"/>
      <c r="BT10" s="600"/>
      <c r="BU10" s="600"/>
      <c r="BV10" s="600"/>
      <c r="BW10" s="600"/>
      <c r="BX10" s="600"/>
      <c r="BY10" s="600"/>
      <c r="BZ10" s="600"/>
      <c r="CA10" s="600"/>
      <c r="CB10" s="600"/>
      <c r="CC10" s="600"/>
      <c r="CD10" s="600"/>
      <c r="CE10" s="600"/>
      <c r="CF10" s="600"/>
      <c r="CG10" s="600"/>
      <c r="CH10" s="600"/>
      <c r="CI10" s="600"/>
      <c r="CJ10" s="600"/>
      <c r="CK10" s="600"/>
      <c r="CL10" s="600"/>
      <c r="CM10" s="600"/>
      <c r="CN10" s="600"/>
      <c r="CO10" s="600"/>
      <c r="CP10" s="600"/>
      <c r="CQ10" s="600"/>
      <c r="CR10" s="600"/>
      <c r="CS10" s="600"/>
      <c r="CT10" s="600"/>
      <c r="CU10" s="600"/>
      <c r="CV10" s="600"/>
      <c r="CW10" s="600"/>
      <c r="CX10" s="600"/>
      <c r="CY10" s="600"/>
      <c r="CZ10" s="600"/>
      <c r="DA10" s="600"/>
      <c r="DB10" s="600"/>
      <c r="DC10" s="600"/>
      <c r="DD10" s="600"/>
      <c r="DE10" s="600"/>
      <c r="DF10" s="600"/>
      <c r="DG10" s="600"/>
      <c r="DH10" s="600"/>
      <c r="DI10" s="600"/>
      <c r="DJ10" s="600"/>
      <c r="DK10" s="600"/>
      <c r="DL10" s="600"/>
      <c r="DM10" s="600"/>
      <c r="DN10" s="600"/>
      <c r="DO10" s="707"/>
      <c r="DP10" s="629"/>
      <c r="DQ10" s="627"/>
      <c r="DR10" s="600"/>
      <c r="DS10" s="600"/>
      <c r="DT10" s="600"/>
      <c r="DU10" s="600"/>
      <c r="DV10" s="627"/>
      <c r="DW10" s="627"/>
      <c r="DX10" s="600"/>
      <c r="DY10" s="600"/>
      <c r="DZ10" s="600"/>
      <c r="EA10" s="600"/>
      <c r="EB10" s="600"/>
      <c r="EC10" s="600"/>
      <c r="ED10" s="600"/>
      <c r="EE10" s="600"/>
      <c r="EF10" s="604"/>
      <c r="EG10" s="604"/>
      <c r="EH10" s="708"/>
      <c r="EI10" s="708"/>
      <c r="EJ10" s="708"/>
      <c r="EK10" s="708"/>
      <c r="EL10" s="603"/>
      <c r="EM10" s="602"/>
      <c r="EN10" s="603"/>
      <c r="EO10" s="603"/>
      <c r="EP10" s="603"/>
      <c r="EQ10" s="603"/>
      <c r="ER10" s="603"/>
      <c r="ES10" s="603"/>
      <c r="ET10" s="603"/>
    </row>
    <row r="11" spans="1:150" ht="92.25" customHeight="1">
      <c r="A11" s="709">
        <v>4</v>
      </c>
      <c r="B11" s="713" t="s">
        <v>12195</v>
      </c>
      <c r="C11" s="709" t="s">
        <v>12196</v>
      </c>
      <c r="D11" s="741" t="s">
        <v>12197</v>
      </c>
      <c r="E11" s="712">
        <v>289850</v>
      </c>
      <c r="F11" s="712">
        <v>34100</v>
      </c>
      <c r="G11" s="874">
        <f>SUM(E11:F11)</f>
        <v>323950</v>
      </c>
      <c r="H11" s="556">
        <v>20</v>
      </c>
      <c r="I11" s="667">
        <f t="shared" si="0"/>
        <v>2551.1062500000007</v>
      </c>
      <c r="J11" s="555">
        <f t="shared" si="1"/>
        <v>18748.606250000001</v>
      </c>
      <c r="K11" s="714" t="s">
        <v>12198</v>
      </c>
      <c r="L11" s="711">
        <v>12</v>
      </c>
      <c r="M11" s="667">
        <f t="shared" si="2"/>
        <v>30613.275000000009</v>
      </c>
      <c r="N11" s="555">
        <f>SUM(L11*J11)</f>
        <v>224983.27500000002</v>
      </c>
      <c r="O11" s="556">
        <f>SUM(P11:Q11)</f>
        <v>74997</v>
      </c>
      <c r="P11" s="556">
        <f t="shared" si="3"/>
        <v>64792</v>
      </c>
      <c r="Q11" s="556">
        <f t="shared" si="3"/>
        <v>10205</v>
      </c>
      <c r="R11" s="556">
        <f t="shared" si="3"/>
        <v>0</v>
      </c>
      <c r="S11" s="600" t="s">
        <v>12199</v>
      </c>
      <c r="T11" s="556" t="s">
        <v>12200</v>
      </c>
      <c r="U11" s="600">
        <v>48594</v>
      </c>
      <c r="V11" s="600">
        <v>7653</v>
      </c>
      <c r="W11" s="600"/>
      <c r="X11" s="604">
        <f>SUM(U11:W11)</f>
        <v>56247</v>
      </c>
      <c r="Y11" s="556" t="s">
        <v>12200</v>
      </c>
      <c r="Z11" s="600">
        <v>16198</v>
      </c>
      <c r="AA11" s="600">
        <v>2552</v>
      </c>
      <c r="AB11" s="600"/>
      <c r="AC11" s="604">
        <f>SUM(Z11:AB11)</f>
        <v>18750</v>
      </c>
      <c r="AD11" s="600"/>
      <c r="AE11" s="600"/>
      <c r="AF11" s="600"/>
      <c r="AG11" s="600"/>
      <c r="AH11" s="604"/>
      <c r="AI11" s="600"/>
      <c r="AJ11" s="600"/>
      <c r="AK11" s="600"/>
      <c r="AL11" s="600"/>
      <c r="AM11" s="604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  <c r="DN11" s="600"/>
      <c r="DO11" s="707"/>
      <c r="DP11" s="629">
        <v>1</v>
      </c>
      <c r="DQ11" s="627">
        <v>323950</v>
      </c>
      <c r="DR11" s="600"/>
      <c r="DS11" s="600"/>
      <c r="DT11" s="600">
        <v>1</v>
      </c>
      <c r="DU11" s="600">
        <v>323950</v>
      </c>
      <c r="DV11" s="627"/>
      <c r="DW11" s="627"/>
      <c r="DX11" s="600"/>
      <c r="DY11" s="600"/>
      <c r="DZ11" s="600"/>
      <c r="EA11" s="600"/>
      <c r="EB11" s="600"/>
      <c r="EC11" s="600"/>
      <c r="ED11" s="600"/>
      <c r="EE11" s="600"/>
      <c r="EF11" s="604">
        <f t="shared" si="4"/>
        <v>1</v>
      </c>
      <c r="EG11" s="604">
        <f t="shared" si="4"/>
        <v>323950</v>
      </c>
      <c r="EH11" s="708"/>
      <c r="EI11" s="708"/>
      <c r="EJ11" s="708">
        <v>1</v>
      </c>
      <c r="EK11" s="708">
        <v>323950</v>
      </c>
      <c r="EL11" s="603"/>
      <c r="EM11" s="602">
        <v>1</v>
      </c>
      <c r="EN11" s="603"/>
      <c r="EO11" s="603"/>
      <c r="EP11" s="603"/>
      <c r="EQ11" s="603"/>
      <c r="ER11" s="603"/>
      <c r="ES11" s="603"/>
      <c r="ET11" s="603"/>
    </row>
    <row r="12" spans="1:150">
      <c r="A12" s="619"/>
      <c r="B12" s="715"/>
      <c r="C12" s="715"/>
      <c r="D12" s="715"/>
      <c r="E12" s="556"/>
      <c r="F12" s="556"/>
      <c r="G12" s="645">
        <f>SUM(E12:F12)</f>
        <v>0</v>
      </c>
      <c r="H12" s="556"/>
      <c r="I12" s="667">
        <f t="shared" si="0"/>
        <v>0</v>
      </c>
      <c r="J12" s="555">
        <f t="shared" si="1"/>
        <v>0</v>
      </c>
      <c r="K12" s="556"/>
      <c r="L12" s="711"/>
      <c r="M12" s="667">
        <f t="shared" si="2"/>
        <v>0</v>
      </c>
      <c r="N12" s="555">
        <f>SUM(L12*J12)</f>
        <v>0</v>
      </c>
      <c r="O12" s="556">
        <f>SUM(P12:Q12)</f>
        <v>0</v>
      </c>
      <c r="P12" s="556">
        <f t="shared" si="3"/>
        <v>0</v>
      </c>
      <c r="Q12" s="556">
        <f t="shared" si="3"/>
        <v>0</v>
      </c>
      <c r="R12" s="556">
        <f t="shared" si="3"/>
        <v>0</v>
      </c>
      <c r="S12" s="600"/>
      <c r="T12" s="600"/>
      <c r="U12" s="600"/>
      <c r="V12" s="600"/>
      <c r="W12" s="600"/>
      <c r="X12" s="604"/>
      <c r="Y12" s="600"/>
      <c r="Z12" s="600"/>
      <c r="AA12" s="600"/>
      <c r="AB12" s="600"/>
      <c r="AC12" s="604"/>
      <c r="AD12" s="600"/>
      <c r="AE12" s="600"/>
      <c r="AF12" s="600"/>
      <c r="AG12" s="600"/>
      <c r="AH12" s="604"/>
      <c r="AI12" s="600"/>
      <c r="AJ12" s="600"/>
      <c r="AK12" s="600"/>
      <c r="AL12" s="600"/>
      <c r="AM12" s="604"/>
      <c r="AN12" s="600"/>
      <c r="AO12" s="600"/>
      <c r="AP12" s="600"/>
      <c r="AQ12" s="600"/>
      <c r="AR12" s="600"/>
      <c r="AS12" s="600"/>
      <c r="AT12" s="600"/>
      <c r="AU12" s="600"/>
      <c r="AV12" s="600"/>
      <c r="AW12" s="600"/>
      <c r="AX12" s="600"/>
      <c r="AY12" s="600"/>
      <c r="AZ12" s="600"/>
      <c r="BA12" s="600"/>
      <c r="BB12" s="600"/>
      <c r="BC12" s="600"/>
      <c r="BD12" s="600"/>
      <c r="BE12" s="600"/>
      <c r="BF12" s="600"/>
      <c r="BG12" s="600"/>
      <c r="BH12" s="600"/>
      <c r="BI12" s="600"/>
      <c r="BJ12" s="600"/>
      <c r="BK12" s="600"/>
      <c r="BL12" s="600"/>
      <c r="BM12" s="600"/>
      <c r="BN12" s="600"/>
      <c r="BO12" s="600"/>
      <c r="BP12" s="600"/>
      <c r="BQ12" s="600"/>
      <c r="BR12" s="600"/>
      <c r="BS12" s="600"/>
      <c r="BT12" s="600"/>
      <c r="BU12" s="600"/>
      <c r="BV12" s="600"/>
      <c r="BW12" s="600"/>
      <c r="BX12" s="600"/>
      <c r="BY12" s="600"/>
      <c r="BZ12" s="600"/>
      <c r="CA12" s="600"/>
      <c r="CB12" s="600"/>
      <c r="CC12" s="600"/>
      <c r="CD12" s="600"/>
      <c r="CE12" s="600"/>
      <c r="CF12" s="600"/>
      <c r="CG12" s="600"/>
      <c r="CH12" s="600"/>
      <c r="CI12" s="600"/>
      <c r="CJ12" s="600"/>
      <c r="CK12" s="600"/>
      <c r="CL12" s="600"/>
      <c r="CM12" s="600"/>
      <c r="CN12" s="600"/>
      <c r="CO12" s="600"/>
      <c r="CP12" s="600"/>
      <c r="CQ12" s="600"/>
      <c r="CR12" s="600"/>
      <c r="CS12" s="600"/>
      <c r="CT12" s="600"/>
      <c r="CU12" s="600"/>
      <c r="CV12" s="600"/>
      <c r="CW12" s="600"/>
      <c r="CX12" s="600"/>
      <c r="CY12" s="600"/>
      <c r="CZ12" s="600"/>
      <c r="DA12" s="600"/>
      <c r="DB12" s="600"/>
      <c r="DC12" s="600"/>
      <c r="DD12" s="600"/>
      <c r="DE12" s="600"/>
      <c r="DF12" s="600"/>
      <c r="DG12" s="600"/>
      <c r="DH12" s="600"/>
      <c r="DI12" s="600"/>
      <c r="DJ12" s="600"/>
      <c r="DK12" s="600"/>
      <c r="DL12" s="600"/>
      <c r="DM12" s="600"/>
      <c r="DN12" s="600"/>
      <c r="DO12" s="707"/>
      <c r="DP12" s="629"/>
      <c r="DQ12" s="627"/>
      <c r="DR12" s="600"/>
      <c r="DS12" s="600"/>
      <c r="DT12" s="600"/>
      <c r="DU12" s="600"/>
      <c r="DV12" s="600"/>
      <c r="DW12" s="600"/>
      <c r="DX12" s="600"/>
      <c r="DY12" s="600"/>
      <c r="DZ12" s="600"/>
      <c r="EA12" s="600"/>
      <c r="EB12" s="600"/>
      <c r="EC12" s="600"/>
      <c r="ED12" s="600"/>
      <c r="EE12" s="600"/>
      <c r="EF12" s="604">
        <f t="shared" si="4"/>
        <v>0</v>
      </c>
      <c r="EG12" s="604">
        <f t="shared" si="4"/>
        <v>0</v>
      </c>
      <c r="EH12" s="708"/>
      <c r="EI12" s="708"/>
      <c r="EJ12" s="708"/>
      <c r="EK12" s="708"/>
      <c r="EL12" s="603"/>
      <c r="EM12" s="602"/>
      <c r="EN12" s="603"/>
      <c r="EO12" s="603"/>
      <c r="EP12" s="603"/>
      <c r="EQ12" s="603"/>
      <c r="ER12" s="603"/>
      <c r="ES12" s="603"/>
      <c r="ET12" s="603"/>
    </row>
    <row r="13" spans="1:150">
      <c r="A13" s="619"/>
      <c r="B13" s="715" t="s">
        <v>12056</v>
      </c>
      <c r="C13" s="715"/>
      <c r="D13" s="716"/>
      <c r="E13" s="599">
        <f>SUM(E8:E12)</f>
        <v>405950</v>
      </c>
      <c r="F13" s="599">
        <f t="shared" ref="F13:BQ13" si="5">SUM(F8:F12)</f>
        <v>47000</v>
      </c>
      <c r="G13" s="599">
        <f t="shared" si="5"/>
        <v>452950</v>
      </c>
      <c r="H13" s="599">
        <f t="shared" si="5"/>
        <v>40</v>
      </c>
      <c r="I13" s="667">
        <f t="shared" si="0"/>
        <v>-1579.5812499999993</v>
      </c>
      <c r="J13" s="599">
        <f t="shared" si="5"/>
        <v>21067.918750000001</v>
      </c>
      <c r="K13" s="599">
        <f t="shared" si="5"/>
        <v>0</v>
      </c>
      <c r="L13" s="717">
        <f t="shared" si="5"/>
        <v>12</v>
      </c>
      <c r="M13" s="595">
        <f t="shared" si="5"/>
        <v>30613.275000000009</v>
      </c>
      <c r="N13" s="595">
        <f t="shared" si="5"/>
        <v>224983.27500000002</v>
      </c>
      <c r="O13" s="599">
        <f t="shared" si="5"/>
        <v>74997</v>
      </c>
      <c r="P13" s="599">
        <f t="shared" si="5"/>
        <v>64792</v>
      </c>
      <c r="Q13" s="599">
        <f t="shared" si="5"/>
        <v>10205</v>
      </c>
      <c r="R13" s="599">
        <f t="shared" si="5"/>
        <v>0</v>
      </c>
      <c r="S13" s="599">
        <f t="shared" si="5"/>
        <v>0</v>
      </c>
      <c r="T13" s="599">
        <f t="shared" si="5"/>
        <v>0</v>
      </c>
      <c r="U13" s="599">
        <f t="shared" si="5"/>
        <v>48594</v>
      </c>
      <c r="V13" s="599">
        <f t="shared" si="5"/>
        <v>7653</v>
      </c>
      <c r="W13" s="599">
        <f t="shared" si="5"/>
        <v>0</v>
      </c>
      <c r="X13" s="599">
        <f t="shared" si="5"/>
        <v>56247</v>
      </c>
      <c r="Y13" s="599">
        <f t="shared" si="5"/>
        <v>0</v>
      </c>
      <c r="Z13" s="599">
        <f t="shared" si="5"/>
        <v>16198</v>
      </c>
      <c r="AA13" s="599">
        <f t="shared" si="5"/>
        <v>2552</v>
      </c>
      <c r="AB13" s="599">
        <f t="shared" si="5"/>
        <v>0</v>
      </c>
      <c r="AC13" s="599">
        <f t="shared" si="5"/>
        <v>18750</v>
      </c>
      <c r="AD13" s="599">
        <f t="shared" si="5"/>
        <v>0</v>
      </c>
      <c r="AE13" s="599">
        <f t="shared" si="5"/>
        <v>0</v>
      </c>
      <c r="AF13" s="599">
        <f t="shared" si="5"/>
        <v>0</v>
      </c>
      <c r="AG13" s="599">
        <f t="shared" si="5"/>
        <v>0</v>
      </c>
      <c r="AH13" s="599">
        <f t="shared" si="5"/>
        <v>0</v>
      </c>
      <c r="AI13" s="599">
        <f t="shared" si="5"/>
        <v>0</v>
      </c>
      <c r="AJ13" s="599">
        <f t="shared" si="5"/>
        <v>0</v>
      </c>
      <c r="AK13" s="599">
        <f t="shared" si="5"/>
        <v>0</v>
      </c>
      <c r="AL13" s="599">
        <f t="shared" si="5"/>
        <v>0</v>
      </c>
      <c r="AM13" s="599">
        <f t="shared" si="5"/>
        <v>0</v>
      </c>
      <c r="AN13" s="599">
        <f t="shared" si="5"/>
        <v>0</v>
      </c>
      <c r="AO13" s="599">
        <f t="shared" si="5"/>
        <v>0</v>
      </c>
      <c r="AP13" s="599">
        <f t="shared" si="5"/>
        <v>0</v>
      </c>
      <c r="AQ13" s="599">
        <f t="shared" si="5"/>
        <v>0</v>
      </c>
      <c r="AR13" s="599">
        <f t="shared" si="5"/>
        <v>0</v>
      </c>
      <c r="AS13" s="599">
        <f t="shared" si="5"/>
        <v>0</v>
      </c>
      <c r="AT13" s="599">
        <f t="shared" si="5"/>
        <v>0</v>
      </c>
      <c r="AU13" s="599">
        <f t="shared" si="5"/>
        <v>0</v>
      </c>
      <c r="AV13" s="599">
        <f t="shared" si="5"/>
        <v>0</v>
      </c>
      <c r="AW13" s="599">
        <f t="shared" si="5"/>
        <v>0</v>
      </c>
      <c r="AX13" s="599">
        <f t="shared" si="5"/>
        <v>0</v>
      </c>
      <c r="AY13" s="599">
        <f t="shared" si="5"/>
        <v>0</v>
      </c>
      <c r="AZ13" s="599">
        <f t="shared" si="5"/>
        <v>0</v>
      </c>
      <c r="BA13" s="599">
        <f t="shared" si="5"/>
        <v>0</v>
      </c>
      <c r="BB13" s="599">
        <f t="shared" si="5"/>
        <v>0</v>
      </c>
      <c r="BC13" s="599">
        <f t="shared" si="5"/>
        <v>0</v>
      </c>
      <c r="BD13" s="599">
        <f t="shared" si="5"/>
        <v>0</v>
      </c>
      <c r="BE13" s="599">
        <f t="shared" si="5"/>
        <v>0</v>
      </c>
      <c r="BF13" s="599">
        <f t="shared" si="5"/>
        <v>0</v>
      </c>
      <c r="BG13" s="599">
        <f t="shared" si="5"/>
        <v>0</v>
      </c>
      <c r="BH13" s="599">
        <f t="shared" si="5"/>
        <v>0</v>
      </c>
      <c r="BI13" s="599">
        <f t="shared" si="5"/>
        <v>0</v>
      </c>
      <c r="BJ13" s="599">
        <f t="shared" si="5"/>
        <v>0</v>
      </c>
      <c r="BK13" s="599">
        <f t="shared" si="5"/>
        <v>0</v>
      </c>
      <c r="BL13" s="599">
        <f t="shared" si="5"/>
        <v>0</v>
      </c>
      <c r="BM13" s="599">
        <f t="shared" si="5"/>
        <v>0</v>
      </c>
      <c r="BN13" s="599">
        <f t="shared" si="5"/>
        <v>0</v>
      </c>
      <c r="BO13" s="599">
        <f t="shared" si="5"/>
        <v>0</v>
      </c>
      <c r="BP13" s="599">
        <f t="shared" si="5"/>
        <v>0</v>
      </c>
      <c r="BQ13" s="599">
        <f t="shared" si="5"/>
        <v>0</v>
      </c>
      <c r="BR13" s="599">
        <f t="shared" ref="BR13:EC13" si="6">SUM(BR8:BR12)</f>
        <v>0</v>
      </c>
      <c r="BS13" s="599">
        <f t="shared" si="6"/>
        <v>0</v>
      </c>
      <c r="BT13" s="599">
        <f t="shared" si="6"/>
        <v>0</v>
      </c>
      <c r="BU13" s="599">
        <f t="shared" si="6"/>
        <v>0</v>
      </c>
      <c r="BV13" s="599">
        <f t="shared" si="6"/>
        <v>0</v>
      </c>
      <c r="BW13" s="599">
        <f t="shared" si="6"/>
        <v>0</v>
      </c>
      <c r="BX13" s="599">
        <f t="shared" si="6"/>
        <v>0</v>
      </c>
      <c r="BY13" s="599">
        <f t="shared" si="6"/>
        <v>0</v>
      </c>
      <c r="BZ13" s="599">
        <f t="shared" si="6"/>
        <v>0</v>
      </c>
      <c r="CA13" s="599">
        <f t="shared" si="6"/>
        <v>0</v>
      </c>
      <c r="CB13" s="599">
        <f t="shared" si="6"/>
        <v>0</v>
      </c>
      <c r="CC13" s="599">
        <f t="shared" si="6"/>
        <v>0</v>
      </c>
      <c r="CD13" s="599">
        <f t="shared" si="6"/>
        <v>0</v>
      </c>
      <c r="CE13" s="599">
        <f t="shared" si="6"/>
        <v>0</v>
      </c>
      <c r="CF13" s="599">
        <f t="shared" si="6"/>
        <v>0</v>
      </c>
      <c r="CG13" s="599">
        <f t="shared" si="6"/>
        <v>0</v>
      </c>
      <c r="CH13" s="599">
        <f t="shared" si="6"/>
        <v>0</v>
      </c>
      <c r="CI13" s="599">
        <f t="shared" si="6"/>
        <v>0</v>
      </c>
      <c r="CJ13" s="599">
        <f t="shared" si="6"/>
        <v>0</v>
      </c>
      <c r="CK13" s="599">
        <f t="shared" si="6"/>
        <v>0</v>
      </c>
      <c r="CL13" s="599">
        <f t="shared" si="6"/>
        <v>0</v>
      </c>
      <c r="CM13" s="599">
        <f t="shared" si="6"/>
        <v>0</v>
      </c>
      <c r="CN13" s="599">
        <f t="shared" si="6"/>
        <v>0</v>
      </c>
      <c r="CO13" s="599">
        <f t="shared" si="6"/>
        <v>0</v>
      </c>
      <c r="CP13" s="599">
        <f t="shared" si="6"/>
        <v>0</v>
      </c>
      <c r="CQ13" s="599">
        <f t="shared" si="6"/>
        <v>0</v>
      </c>
      <c r="CR13" s="599">
        <f t="shared" si="6"/>
        <v>0</v>
      </c>
      <c r="CS13" s="599">
        <f t="shared" si="6"/>
        <v>0</v>
      </c>
      <c r="CT13" s="599">
        <f t="shared" si="6"/>
        <v>0</v>
      </c>
      <c r="CU13" s="599">
        <f t="shared" si="6"/>
        <v>0</v>
      </c>
      <c r="CV13" s="599">
        <f t="shared" si="6"/>
        <v>0</v>
      </c>
      <c r="CW13" s="599">
        <f t="shared" si="6"/>
        <v>0</v>
      </c>
      <c r="CX13" s="599">
        <f t="shared" si="6"/>
        <v>0</v>
      </c>
      <c r="CY13" s="599">
        <f t="shared" si="6"/>
        <v>0</v>
      </c>
      <c r="CZ13" s="599">
        <f t="shared" si="6"/>
        <v>0</v>
      </c>
      <c r="DA13" s="599">
        <f t="shared" si="6"/>
        <v>0</v>
      </c>
      <c r="DB13" s="599">
        <f t="shared" si="6"/>
        <v>0</v>
      </c>
      <c r="DC13" s="599">
        <f t="shared" si="6"/>
        <v>0</v>
      </c>
      <c r="DD13" s="599">
        <f t="shared" si="6"/>
        <v>0</v>
      </c>
      <c r="DE13" s="599">
        <f t="shared" si="6"/>
        <v>0</v>
      </c>
      <c r="DF13" s="599">
        <f t="shared" si="6"/>
        <v>0</v>
      </c>
      <c r="DG13" s="599">
        <f t="shared" si="6"/>
        <v>0</v>
      </c>
      <c r="DH13" s="599">
        <f t="shared" si="6"/>
        <v>0</v>
      </c>
      <c r="DI13" s="599">
        <f t="shared" si="6"/>
        <v>0</v>
      </c>
      <c r="DJ13" s="599">
        <f t="shared" si="6"/>
        <v>0</v>
      </c>
      <c r="DK13" s="599">
        <f t="shared" si="6"/>
        <v>0</v>
      </c>
      <c r="DL13" s="599">
        <f t="shared" si="6"/>
        <v>0</v>
      </c>
      <c r="DM13" s="599">
        <f t="shared" si="6"/>
        <v>0</v>
      </c>
      <c r="DN13" s="599">
        <f t="shared" si="6"/>
        <v>0</v>
      </c>
      <c r="DO13" s="601">
        <f t="shared" si="6"/>
        <v>0</v>
      </c>
      <c r="DP13" s="718">
        <f t="shared" si="6"/>
        <v>2</v>
      </c>
      <c r="DQ13" s="599">
        <f t="shared" si="6"/>
        <v>452950</v>
      </c>
      <c r="DR13" s="599">
        <f t="shared" si="6"/>
        <v>0</v>
      </c>
      <c r="DS13" s="599">
        <f t="shared" si="6"/>
        <v>0</v>
      </c>
      <c r="DT13" s="599">
        <f t="shared" si="6"/>
        <v>1</v>
      </c>
      <c r="DU13" s="599">
        <f t="shared" si="6"/>
        <v>323950</v>
      </c>
      <c r="DV13" s="599">
        <f t="shared" si="6"/>
        <v>0</v>
      </c>
      <c r="DW13" s="599">
        <f t="shared" si="6"/>
        <v>0</v>
      </c>
      <c r="DX13" s="599">
        <f t="shared" si="6"/>
        <v>0</v>
      </c>
      <c r="DY13" s="599">
        <f t="shared" si="6"/>
        <v>0</v>
      </c>
      <c r="DZ13" s="599">
        <f t="shared" si="6"/>
        <v>0</v>
      </c>
      <c r="EA13" s="599">
        <f t="shared" si="6"/>
        <v>0</v>
      </c>
      <c r="EB13" s="599">
        <f t="shared" si="6"/>
        <v>0</v>
      </c>
      <c r="EC13" s="599">
        <f t="shared" si="6"/>
        <v>0</v>
      </c>
      <c r="ED13" s="599">
        <f t="shared" ref="ED13:EK13" si="7">SUM(ED8:ED12)</f>
        <v>1</v>
      </c>
      <c r="EE13" s="599">
        <f t="shared" si="7"/>
        <v>129000</v>
      </c>
      <c r="EF13" s="599">
        <f t="shared" si="7"/>
        <v>2</v>
      </c>
      <c r="EG13" s="599">
        <f t="shared" si="7"/>
        <v>452950</v>
      </c>
      <c r="EH13" s="599">
        <f t="shared" si="7"/>
        <v>1</v>
      </c>
      <c r="EI13" s="599">
        <f t="shared" si="7"/>
        <v>129000</v>
      </c>
      <c r="EJ13" s="599">
        <f t="shared" si="7"/>
        <v>1</v>
      </c>
      <c r="EK13" s="599">
        <f t="shared" si="7"/>
        <v>323950</v>
      </c>
      <c r="EL13" s="603"/>
      <c r="EM13" s="602"/>
      <c r="EN13" s="603"/>
      <c r="EO13" s="603"/>
      <c r="EP13" s="603"/>
      <c r="EQ13" s="603"/>
      <c r="ER13" s="603"/>
      <c r="ES13" s="603"/>
      <c r="ET13" s="603"/>
    </row>
    <row r="14" spans="1:150">
      <c r="G14">
        <f>G13-G8-G9</f>
        <v>323950</v>
      </c>
    </row>
    <row r="16" spans="1:150">
      <c r="G16">
        <v>129000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12"/>
  <sheetViews>
    <sheetView topLeftCell="A7" workbookViewId="0">
      <selection activeCell="G10" sqref="G8:G10"/>
    </sheetView>
  </sheetViews>
  <sheetFormatPr defaultRowHeight="15"/>
  <sheetData>
    <row r="1" spans="1:150" ht="18">
      <c r="A1" s="965" t="s">
        <v>12024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719"/>
      <c r="M1" s="720"/>
      <c r="N1" s="721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2"/>
      <c r="BG1" s="682"/>
      <c r="BH1" s="682"/>
      <c r="BI1" s="682"/>
      <c r="BJ1" s="682"/>
      <c r="BK1" s="682"/>
      <c r="BL1" s="682"/>
      <c r="BM1" s="682"/>
      <c r="BN1" s="682"/>
      <c r="BO1" s="682"/>
      <c r="BP1" s="682"/>
      <c r="BQ1" s="682"/>
      <c r="BR1" s="682"/>
      <c r="BS1" s="682"/>
      <c r="BT1" s="682"/>
      <c r="BU1" s="682"/>
      <c r="BV1" s="682"/>
      <c r="BW1" s="682"/>
      <c r="BX1" s="682"/>
      <c r="BY1" s="682"/>
      <c r="BZ1" s="682"/>
      <c r="CA1" s="682"/>
      <c r="CB1" s="682"/>
      <c r="CC1" s="682"/>
      <c r="CD1" s="682"/>
      <c r="CE1" s="682"/>
      <c r="CF1" s="682"/>
      <c r="CG1" s="682"/>
      <c r="CH1" s="682"/>
      <c r="CI1" s="682"/>
      <c r="CJ1" s="682"/>
      <c r="CK1" s="682"/>
      <c r="CL1" s="682"/>
      <c r="CM1" s="682"/>
      <c r="CN1" s="682"/>
      <c r="CO1" s="682"/>
      <c r="CP1" s="682"/>
      <c r="CQ1" s="682"/>
      <c r="CR1" s="682"/>
      <c r="CS1" s="682"/>
      <c r="CT1" s="682"/>
      <c r="CU1" s="682"/>
      <c r="CV1" s="682"/>
      <c r="CW1" s="682"/>
      <c r="CX1" s="682"/>
      <c r="CY1" s="682"/>
      <c r="CZ1" s="682"/>
      <c r="DA1" s="682"/>
      <c r="DB1" s="682"/>
      <c r="DC1" s="682"/>
      <c r="DD1" s="682"/>
      <c r="DE1" s="682"/>
      <c r="DF1" s="682"/>
      <c r="DG1" s="682"/>
      <c r="DH1" s="682"/>
      <c r="DI1" s="682"/>
      <c r="DJ1" s="682"/>
      <c r="DK1" s="682"/>
      <c r="DL1" s="682"/>
      <c r="DM1" s="682"/>
      <c r="DN1" s="682"/>
      <c r="DO1" s="682"/>
      <c r="DP1" s="965" t="s">
        <v>12025</v>
      </c>
      <c r="DQ1" s="965"/>
      <c r="DR1" s="965"/>
      <c r="DS1" s="965"/>
      <c r="DT1" s="965"/>
      <c r="DU1" s="965"/>
      <c r="DV1" s="965"/>
      <c r="DW1" s="965"/>
      <c r="DX1" s="965"/>
      <c r="DY1" s="965"/>
      <c r="DZ1" s="965"/>
      <c r="EA1" s="965"/>
      <c r="EB1" s="965"/>
      <c r="EC1" s="965"/>
      <c r="ED1" s="965"/>
      <c r="EE1" s="682"/>
      <c r="EF1" s="682"/>
      <c r="EG1" s="682"/>
      <c r="EH1" s="682"/>
      <c r="EI1" s="682"/>
      <c r="EJ1" s="682"/>
      <c r="EK1" s="682"/>
      <c r="EL1" s="682"/>
      <c r="EM1" s="683"/>
      <c r="EN1" s="682"/>
      <c r="EO1" s="682"/>
      <c r="EP1" s="682"/>
      <c r="EQ1" s="682"/>
      <c r="ER1" s="682"/>
      <c r="ES1" s="682"/>
      <c r="ET1" s="682"/>
    </row>
    <row r="2" spans="1:150" ht="18">
      <c r="A2" s="973" t="s">
        <v>12175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719"/>
      <c r="M2" s="719"/>
      <c r="N2" s="722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23"/>
      <c r="AE2" s="719"/>
      <c r="AF2" s="719"/>
      <c r="AG2" s="719"/>
      <c r="AH2" s="719"/>
      <c r="AI2" s="719"/>
      <c r="AJ2" s="719"/>
      <c r="AK2" s="719"/>
      <c r="AL2" s="719"/>
      <c r="AM2" s="71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689"/>
      <c r="CK2" s="689"/>
      <c r="CL2" s="689"/>
      <c r="CM2" s="689"/>
      <c r="CN2" s="689"/>
      <c r="CO2" s="689"/>
      <c r="CP2" s="689"/>
      <c r="CQ2" s="689"/>
      <c r="CR2" s="689"/>
      <c r="CS2" s="689"/>
      <c r="CT2" s="689"/>
      <c r="CU2" s="689"/>
      <c r="CV2" s="689"/>
      <c r="CW2" s="689"/>
      <c r="CX2" s="689"/>
      <c r="CY2" s="689"/>
      <c r="CZ2" s="689"/>
      <c r="DA2" s="689"/>
      <c r="DB2" s="689"/>
      <c r="DC2" s="689"/>
      <c r="DD2" s="689"/>
      <c r="DE2" s="689"/>
      <c r="DF2" s="689"/>
      <c r="DG2" s="689"/>
      <c r="DH2" s="689"/>
      <c r="DI2" s="689"/>
      <c r="DJ2" s="689"/>
      <c r="DK2" s="689"/>
      <c r="DL2" s="689"/>
      <c r="DM2" s="689"/>
      <c r="DN2" s="689"/>
      <c r="DO2" s="689"/>
      <c r="DP2" s="690"/>
      <c r="DQ2" s="689"/>
      <c r="DR2" s="689"/>
      <c r="DS2" s="689"/>
      <c r="DT2" s="703" t="s">
        <v>12064</v>
      </c>
      <c r="DU2" s="703"/>
      <c r="DV2" s="689"/>
      <c r="DW2" s="689"/>
      <c r="DX2" s="689"/>
      <c r="DY2" s="689"/>
      <c r="DZ2" s="689"/>
      <c r="EA2" s="689"/>
      <c r="EB2" s="689"/>
      <c r="EC2" s="689"/>
      <c r="ED2" s="689"/>
      <c r="EE2" s="689"/>
      <c r="EF2" s="689"/>
      <c r="EG2" s="689"/>
      <c r="EH2" s="689"/>
      <c r="EI2" s="689"/>
      <c r="EJ2" s="689"/>
      <c r="EK2" s="689"/>
      <c r="EL2" s="689"/>
      <c r="EM2" s="690"/>
      <c r="EN2" s="689"/>
      <c r="EO2" s="689"/>
      <c r="EP2" s="689"/>
      <c r="EQ2" s="689"/>
      <c r="ER2" s="689"/>
      <c r="ES2" s="689"/>
      <c r="ET2" s="689"/>
    </row>
    <row r="3" spans="1:150" ht="15.75">
      <c r="A3" s="974" t="s">
        <v>12027</v>
      </c>
      <c r="B3" s="976" t="s">
        <v>12065</v>
      </c>
      <c r="C3" s="976" t="s">
        <v>12028</v>
      </c>
      <c r="D3" s="976" t="s">
        <v>12029</v>
      </c>
      <c r="E3" s="939" t="s">
        <v>12182</v>
      </c>
      <c r="F3" s="939" t="s">
        <v>12149</v>
      </c>
      <c r="G3" s="939" t="s">
        <v>12150</v>
      </c>
      <c r="H3" s="939" t="s">
        <v>12031</v>
      </c>
      <c r="I3" s="970" t="s">
        <v>12202</v>
      </c>
      <c r="J3" s="976" t="s">
        <v>12032</v>
      </c>
      <c r="K3" s="966" t="s">
        <v>12203</v>
      </c>
      <c r="L3" s="976" t="s">
        <v>12204</v>
      </c>
      <c r="M3" s="970" t="s">
        <v>12205</v>
      </c>
      <c r="N3" s="967" t="s">
        <v>12206</v>
      </c>
      <c r="O3" s="968" t="s">
        <v>12037</v>
      </c>
      <c r="P3" s="968"/>
      <c r="Q3" s="968"/>
      <c r="R3" s="603"/>
      <c r="S3" s="969" t="s">
        <v>12039</v>
      </c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  <c r="AF3" s="969"/>
      <c r="AG3" s="969"/>
      <c r="AH3" s="969"/>
      <c r="AI3" s="969"/>
      <c r="AJ3" s="969"/>
      <c r="AK3" s="969"/>
      <c r="AL3" s="969"/>
      <c r="AM3" s="969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668"/>
      <c r="DP3" s="669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603"/>
      <c r="EM3" s="602"/>
      <c r="EN3" s="603"/>
      <c r="EO3" s="603"/>
      <c r="EP3" s="603"/>
      <c r="EQ3" s="603"/>
      <c r="ER3" s="603"/>
      <c r="ES3" s="603"/>
      <c r="ET3" s="603"/>
    </row>
    <row r="4" spans="1:150" ht="26.25" thickBot="1">
      <c r="A4" s="975"/>
      <c r="B4" s="977"/>
      <c r="C4" s="976"/>
      <c r="D4" s="977"/>
      <c r="E4" s="978"/>
      <c r="F4" s="939"/>
      <c r="G4" s="939"/>
      <c r="H4" s="978"/>
      <c r="I4" s="971"/>
      <c r="J4" s="976"/>
      <c r="K4" s="979"/>
      <c r="L4" s="976"/>
      <c r="M4" s="971"/>
      <c r="N4" s="967"/>
      <c r="O4" s="968"/>
      <c r="P4" s="968"/>
      <c r="Q4" s="968"/>
      <c r="R4" s="724"/>
      <c r="S4" s="966" t="s">
        <v>3015</v>
      </c>
      <c r="T4" s="966"/>
      <c r="U4" s="966"/>
      <c r="V4" s="966"/>
      <c r="W4" s="966"/>
      <c r="X4" s="966"/>
      <c r="Y4" s="966" t="s">
        <v>3011</v>
      </c>
      <c r="Z4" s="966"/>
      <c r="AA4" s="966"/>
      <c r="AB4" s="966"/>
      <c r="AC4" s="966"/>
      <c r="AD4" s="966" t="s">
        <v>3004</v>
      </c>
      <c r="AE4" s="966"/>
      <c r="AF4" s="966"/>
      <c r="AG4" s="966"/>
      <c r="AH4" s="966"/>
      <c r="AI4" s="966" t="s">
        <v>6482</v>
      </c>
      <c r="AJ4" s="966"/>
      <c r="AK4" s="966"/>
      <c r="AL4" s="966"/>
      <c r="AM4" s="966"/>
      <c r="AN4" s="966" t="s">
        <v>10727</v>
      </c>
      <c r="AO4" s="966"/>
      <c r="AP4" s="966"/>
      <c r="AQ4" s="966"/>
      <c r="AR4" s="966"/>
      <c r="AS4" s="966" t="s">
        <v>12040</v>
      </c>
      <c r="AT4" s="966"/>
      <c r="AU4" s="966"/>
      <c r="AV4" s="966"/>
      <c r="AW4" s="966"/>
      <c r="AX4" s="966" t="s">
        <v>12041</v>
      </c>
      <c r="AY4" s="966"/>
      <c r="AZ4" s="966"/>
      <c r="BA4" s="966"/>
      <c r="BB4" s="966"/>
      <c r="BC4" s="966" t="s">
        <v>12042</v>
      </c>
      <c r="BD4" s="966"/>
      <c r="BE4" s="966"/>
      <c r="BF4" s="966"/>
      <c r="BG4" s="966"/>
      <c r="BH4" s="966" t="s">
        <v>12043</v>
      </c>
      <c r="BI4" s="966"/>
      <c r="BJ4" s="966"/>
      <c r="BK4" s="966"/>
      <c r="BL4" s="966"/>
      <c r="BM4" s="966" t="s">
        <v>12044</v>
      </c>
      <c r="BN4" s="966"/>
      <c r="BO4" s="966"/>
      <c r="BP4" s="966"/>
      <c r="BQ4" s="966"/>
      <c r="BR4" s="966" t="s">
        <v>12045</v>
      </c>
      <c r="BS4" s="966"/>
      <c r="BT4" s="966"/>
      <c r="BU4" s="966"/>
      <c r="BV4" s="966"/>
      <c r="BW4" s="966" t="s">
        <v>12046</v>
      </c>
      <c r="BX4" s="966"/>
      <c r="BY4" s="966"/>
      <c r="BZ4" s="966"/>
      <c r="CA4" s="966"/>
      <c r="CB4" s="966" t="s">
        <v>12047</v>
      </c>
      <c r="CC4" s="966"/>
      <c r="CD4" s="966"/>
      <c r="CE4" s="966"/>
      <c r="CF4" s="966"/>
      <c r="CG4" s="966" t="s">
        <v>12048</v>
      </c>
      <c r="CH4" s="966"/>
      <c r="CI4" s="966"/>
      <c r="CJ4" s="966"/>
      <c r="CK4" s="966"/>
      <c r="CL4" s="966" t="s">
        <v>12049</v>
      </c>
      <c r="CM4" s="966"/>
      <c r="CN4" s="966"/>
      <c r="CO4" s="966"/>
      <c r="CP4" s="966"/>
      <c r="CQ4" s="966" t="s">
        <v>12050</v>
      </c>
      <c r="CR4" s="966"/>
      <c r="CS4" s="966"/>
      <c r="CT4" s="966"/>
      <c r="CU4" s="966"/>
      <c r="CV4" s="966" t="s">
        <v>12051</v>
      </c>
      <c r="CW4" s="966"/>
      <c r="CX4" s="966"/>
      <c r="CY4" s="966"/>
      <c r="CZ4" s="966"/>
      <c r="DA4" s="966" t="s">
        <v>12052</v>
      </c>
      <c r="DB4" s="966"/>
      <c r="DC4" s="966"/>
      <c r="DD4" s="966"/>
      <c r="DE4" s="966"/>
      <c r="DF4" s="966" t="s">
        <v>12053</v>
      </c>
      <c r="DG4" s="966"/>
      <c r="DH4" s="966"/>
      <c r="DI4" s="966"/>
      <c r="DJ4" s="966"/>
      <c r="DK4" s="966" t="s">
        <v>12054</v>
      </c>
      <c r="DL4" s="966"/>
      <c r="DM4" s="966"/>
      <c r="DN4" s="966"/>
      <c r="DO4" s="966"/>
      <c r="DP4" s="958" t="s">
        <v>12055</v>
      </c>
      <c r="DQ4" s="958"/>
      <c r="DR4" s="958"/>
      <c r="DS4" s="958"/>
      <c r="DT4" s="958" t="s">
        <v>12073</v>
      </c>
      <c r="DU4" s="958"/>
      <c r="DV4" s="958"/>
      <c r="DW4" s="958"/>
      <c r="DX4" s="958"/>
      <c r="DY4" s="958"/>
      <c r="DZ4" s="958"/>
      <c r="EA4" s="958"/>
      <c r="EB4" s="958"/>
      <c r="EC4" s="958"/>
      <c r="ED4" s="958"/>
      <c r="EE4" s="958"/>
      <c r="EF4" s="692"/>
      <c r="EG4" s="692"/>
      <c r="EH4" s="692"/>
      <c r="EI4" s="704" t="s">
        <v>12178</v>
      </c>
      <c r="EJ4" s="692"/>
      <c r="EK4" s="692" t="s">
        <v>12179</v>
      </c>
      <c r="EL4" s="531"/>
      <c r="EM4" s="532" t="s">
        <v>12075</v>
      </c>
      <c r="EN4" s="533"/>
      <c r="EO4" s="533"/>
      <c r="EP4" s="533"/>
      <c r="EQ4" s="533"/>
      <c r="ER4" s="533"/>
      <c r="ES4" s="533"/>
      <c r="ET4" s="533"/>
    </row>
    <row r="5" spans="1:150" ht="26.25" thickBot="1">
      <c r="A5" s="975"/>
      <c r="B5" s="977"/>
      <c r="C5" s="976"/>
      <c r="D5" s="977"/>
      <c r="E5" s="978"/>
      <c r="F5" s="939"/>
      <c r="G5" s="939"/>
      <c r="H5" s="978"/>
      <c r="I5" s="972"/>
      <c r="J5" s="976"/>
      <c r="K5" s="979"/>
      <c r="L5" s="976"/>
      <c r="M5" s="972"/>
      <c r="N5" s="967"/>
      <c r="O5" s="725" t="s">
        <v>12056</v>
      </c>
      <c r="P5" s="724" t="s">
        <v>12057</v>
      </c>
      <c r="Q5" s="724" t="s">
        <v>12058</v>
      </c>
      <c r="R5" s="724" t="s">
        <v>12149</v>
      </c>
      <c r="S5" s="726" t="s">
        <v>12180</v>
      </c>
      <c r="T5" s="726" t="s">
        <v>12060</v>
      </c>
      <c r="U5" s="727" t="s">
        <v>12097</v>
      </c>
      <c r="V5" s="727" t="s">
        <v>12058</v>
      </c>
      <c r="W5" s="727" t="s">
        <v>12149</v>
      </c>
      <c r="X5" s="724" t="s">
        <v>12056</v>
      </c>
      <c r="Y5" s="726" t="s">
        <v>12060</v>
      </c>
      <c r="Z5" s="727" t="s">
        <v>12097</v>
      </c>
      <c r="AA5" s="727" t="s">
        <v>12058</v>
      </c>
      <c r="AB5" s="727" t="s">
        <v>12149</v>
      </c>
      <c r="AC5" s="724" t="s">
        <v>12056</v>
      </c>
      <c r="AD5" s="726" t="s">
        <v>12060</v>
      </c>
      <c r="AE5" s="727" t="s">
        <v>12181</v>
      </c>
      <c r="AF5" s="727" t="s">
        <v>12058</v>
      </c>
      <c r="AG5" s="727" t="s">
        <v>12149</v>
      </c>
      <c r="AH5" s="724" t="s">
        <v>12056</v>
      </c>
      <c r="AI5" s="726" t="s">
        <v>12060</v>
      </c>
      <c r="AJ5" s="727" t="s">
        <v>12181</v>
      </c>
      <c r="AK5" s="727" t="s">
        <v>12058</v>
      </c>
      <c r="AL5" s="727" t="s">
        <v>12149</v>
      </c>
      <c r="AM5" s="724" t="s">
        <v>12056</v>
      </c>
      <c r="AN5" s="726" t="s">
        <v>12060</v>
      </c>
      <c r="AO5" s="727" t="s">
        <v>12181</v>
      </c>
      <c r="AP5" s="727" t="s">
        <v>12058</v>
      </c>
      <c r="AQ5" s="727" t="s">
        <v>12149</v>
      </c>
      <c r="AR5" s="724" t="s">
        <v>12056</v>
      </c>
      <c r="AS5" s="726" t="s">
        <v>12060</v>
      </c>
      <c r="AT5" s="727" t="s">
        <v>12181</v>
      </c>
      <c r="AU5" s="727" t="s">
        <v>12058</v>
      </c>
      <c r="AV5" s="727" t="s">
        <v>12149</v>
      </c>
      <c r="AW5" s="724" t="s">
        <v>12056</v>
      </c>
      <c r="AX5" s="726" t="s">
        <v>12060</v>
      </c>
      <c r="AY5" s="727" t="s">
        <v>12181</v>
      </c>
      <c r="AZ5" s="727" t="s">
        <v>12058</v>
      </c>
      <c r="BA5" s="727" t="s">
        <v>12149</v>
      </c>
      <c r="BB5" s="724" t="s">
        <v>12056</v>
      </c>
      <c r="BC5" s="726" t="s">
        <v>12060</v>
      </c>
      <c r="BD5" s="727" t="s">
        <v>12181</v>
      </c>
      <c r="BE5" s="727" t="s">
        <v>12058</v>
      </c>
      <c r="BF5" s="727" t="s">
        <v>12149</v>
      </c>
      <c r="BG5" s="724" t="s">
        <v>12056</v>
      </c>
      <c r="BH5" s="726" t="s">
        <v>12060</v>
      </c>
      <c r="BI5" s="727" t="s">
        <v>12181</v>
      </c>
      <c r="BJ5" s="727" t="s">
        <v>12058</v>
      </c>
      <c r="BK5" s="727" t="s">
        <v>12149</v>
      </c>
      <c r="BL5" s="724" t="s">
        <v>12056</v>
      </c>
      <c r="BM5" s="726" t="s">
        <v>12060</v>
      </c>
      <c r="BN5" s="727" t="s">
        <v>12181</v>
      </c>
      <c r="BO5" s="727" t="s">
        <v>12058</v>
      </c>
      <c r="BP5" s="727" t="s">
        <v>12149</v>
      </c>
      <c r="BQ5" s="724" t="s">
        <v>12056</v>
      </c>
      <c r="BR5" s="726" t="s">
        <v>12060</v>
      </c>
      <c r="BS5" s="727" t="s">
        <v>12181</v>
      </c>
      <c r="BT5" s="727" t="s">
        <v>12058</v>
      </c>
      <c r="BU5" s="727" t="s">
        <v>12149</v>
      </c>
      <c r="BV5" s="724" t="s">
        <v>12056</v>
      </c>
      <c r="BW5" s="726" t="s">
        <v>12060</v>
      </c>
      <c r="BX5" s="727" t="s">
        <v>12181</v>
      </c>
      <c r="BY5" s="727" t="s">
        <v>12058</v>
      </c>
      <c r="BZ5" s="727" t="s">
        <v>12149</v>
      </c>
      <c r="CA5" s="724" t="s">
        <v>12056</v>
      </c>
      <c r="CB5" s="726" t="s">
        <v>12060</v>
      </c>
      <c r="CC5" s="727" t="s">
        <v>12181</v>
      </c>
      <c r="CD5" s="727" t="s">
        <v>12058</v>
      </c>
      <c r="CE5" s="727" t="s">
        <v>12149</v>
      </c>
      <c r="CF5" s="724" t="s">
        <v>12056</v>
      </c>
      <c r="CG5" s="726" t="s">
        <v>12060</v>
      </c>
      <c r="CH5" s="727" t="s">
        <v>12181</v>
      </c>
      <c r="CI5" s="727" t="s">
        <v>12058</v>
      </c>
      <c r="CJ5" s="727" t="s">
        <v>12149</v>
      </c>
      <c r="CK5" s="724" t="s">
        <v>12056</v>
      </c>
      <c r="CL5" s="726" t="s">
        <v>12060</v>
      </c>
      <c r="CM5" s="727" t="s">
        <v>12181</v>
      </c>
      <c r="CN5" s="727" t="s">
        <v>12058</v>
      </c>
      <c r="CO5" s="727" t="s">
        <v>12149</v>
      </c>
      <c r="CP5" s="724" t="s">
        <v>12056</v>
      </c>
      <c r="CQ5" s="726" t="s">
        <v>12060</v>
      </c>
      <c r="CR5" s="727" t="s">
        <v>12181</v>
      </c>
      <c r="CS5" s="727" t="s">
        <v>12058</v>
      </c>
      <c r="CT5" s="727" t="s">
        <v>12149</v>
      </c>
      <c r="CU5" s="724" t="s">
        <v>12056</v>
      </c>
      <c r="CV5" s="726" t="s">
        <v>12060</v>
      </c>
      <c r="CW5" s="727" t="s">
        <v>12181</v>
      </c>
      <c r="CX5" s="727" t="s">
        <v>12058</v>
      </c>
      <c r="CY5" s="727" t="s">
        <v>12149</v>
      </c>
      <c r="CZ5" s="724" t="s">
        <v>12056</v>
      </c>
      <c r="DA5" s="726" t="s">
        <v>12060</v>
      </c>
      <c r="DB5" s="727" t="s">
        <v>12181</v>
      </c>
      <c r="DC5" s="727" t="s">
        <v>12058</v>
      </c>
      <c r="DD5" s="727" t="s">
        <v>12149</v>
      </c>
      <c r="DE5" s="724" t="s">
        <v>12056</v>
      </c>
      <c r="DF5" s="726" t="s">
        <v>12060</v>
      </c>
      <c r="DG5" s="727" t="s">
        <v>12181</v>
      </c>
      <c r="DH5" s="727" t="s">
        <v>12058</v>
      </c>
      <c r="DI5" s="727" t="s">
        <v>12149</v>
      </c>
      <c r="DJ5" s="724" t="s">
        <v>12056</v>
      </c>
      <c r="DK5" s="726" t="s">
        <v>12060</v>
      </c>
      <c r="DL5" s="727" t="s">
        <v>12181</v>
      </c>
      <c r="DM5" s="727" t="s">
        <v>12058</v>
      </c>
      <c r="DN5" s="727" t="s">
        <v>12149</v>
      </c>
      <c r="DO5" s="728" t="s">
        <v>12056</v>
      </c>
      <c r="DP5" s="669" t="s">
        <v>32</v>
      </c>
      <c r="DQ5" s="694" t="s">
        <v>12062</v>
      </c>
      <c r="DR5" s="694" t="s">
        <v>41</v>
      </c>
      <c r="DS5" s="694" t="s">
        <v>12062</v>
      </c>
      <c r="DT5" s="695" t="s">
        <v>12076</v>
      </c>
      <c r="DU5" s="694" t="s">
        <v>12062</v>
      </c>
      <c r="DV5" s="695" t="s">
        <v>12077</v>
      </c>
      <c r="DW5" s="694" t="s">
        <v>12062</v>
      </c>
      <c r="DX5" s="695" t="s">
        <v>12078</v>
      </c>
      <c r="DY5" s="694" t="s">
        <v>12062</v>
      </c>
      <c r="DZ5" s="695" t="s">
        <v>12079</v>
      </c>
      <c r="EA5" s="694" t="s">
        <v>12062</v>
      </c>
      <c r="EB5" s="695" t="s">
        <v>12080</v>
      </c>
      <c r="EC5" s="694" t="s">
        <v>12062</v>
      </c>
      <c r="ED5" s="695" t="s">
        <v>12081</v>
      </c>
      <c r="EE5" s="694" t="s">
        <v>12062</v>
      </c>
      <c r="EF5" s="696" t="s">
        <v>12082</v>
      </c>
      <c r="EG5" s="696" t="s">
        <v>12082</v>
      </c>
      <c r="EH5" s="218" t="s">
        <v>12157</v>
      </c>
      <c r="EI5" s="218" t="s">
        <v>12062</v>
      </c>
      <c r="EJ5" s="218" t="s">
        <v>12158</v>
      </c>
      <c r="EK5" s="218" t="s">
        <v>12062</v>
      </c>
      <c r="EL5" s="538"/>
      <c r="EM5" s="539" t="s">
        <v>31</v>
      </c>
      <c r="EN5" s="540" t="s">
        <v>12085</v>
      </c>
      <c r="EO5" s="540" t="s">
        <v>6809</v>
      </c>
      <c r="EP5" s="540" t="s">
        <v>12085</v>
      </c>
      <c r="EQ5" s="540" t="s">
        <v>3313</v>
      </c>
      <c r="ER5" s="540" t="s">
        <v>12085</v>
      </c>
      <c r="ES5" s="540" t="s">
        <v>12086</v>
      </c>
      <c r="ET5" s="540" t="s">
        <v>3315</v>
      </c>
    </row>
    <row r="6" spans="1:150">
      <c r="A6" s="697">
        <v>1</v>
      </c>
      <c r="B6" s="698">
        <v>2</v>
      </c>
      <c r="C6" s="698"/>
      <c r="D6" s="698">
        <v>3</v>
      </c>
      <c r="E6" s="699">
        <v>4</v>
      </c>
      <c r="F6" s="699">
        <v>5</v>
      </c>
      <c r="G6" s="699">
        <v>6</v>
      </c>
      <c r="H6" s="699">
        <v>5</v>
      </c>
      <c r="I6" s="699"/>
      <c r="J6" s="699">
        <v>6</v>
      </c>
      <c r="K6" s="699">
        <v>7</v>
      </c>
      <c r="L6" s="699">
        <v>8</v>
      </c>
      <c r="M6" s="699"/>
      <c r="N6" s="700">
        <v>9</v>
      </c>
      <c r="O6" s="699">
        <v>10</v>
      </c>
      <c r="P6" s="699"/>
      <c r="Q6" s="699"/>
      <c r="R6" s="699">
        <v>11</v>
      </c>
      <c r="S6" s="699">
        <v>6</v>
      </c>
      <c r="T6" s="699">
        <v>7</v>
      </c>
      <c r="U6" s="699">
        <v>8</v>
      </c>
      <c r="V6" s="699">
        <v>9</v>
      </c>
      <c r="W6" s="699"/>
      <c r="X6" s="699">
        <v>10</v>
      </c>
      <c r="Y6" s="699">
        <v>11</v>
      </c>
      <c r="Z6" s="699">
        <v>12</v>
      </c>
      <c r="AA6" s="699">
        <v>13</v>
      </c>
      <c r="AB6" s="699"/>
      <c r="AC6" s="699">
        <v>14</v>
      </c>
      <c r="AD6" s="699">
        <v>15</v>
      </c>
      <c r="AE6" s="699">
        <v>16</v>
      </c>
      <c r="AF6" s="699">
        <v>17</v>
      </c>
      <c r="AG6" s="699"/>
      <c r="AH6" s="699">
        <v>18</v>
      </c>
      <c r="AI6" s="699">
        <v>19</v>
      </c>
      <c r="AJ6" s="699">
        <v>20</v>
      </c>
      <c r="AK6" s="699">
        <v>21</v>
      </c>
      <c r="AL6" s="699"/>
      <c r="AM6" s="699">
        <v>22</v>
      </c>
      <c r="AN6" s="699">
        <v>19</v>
      </c>
      <c r="AO6" s="699">
        <v>20</v>
      </c>
      <c r="AP6" s="699">
        <v>21</v>
      </c>
      <c r="AQ6" s="699"/>
      <c r="AR6" s="699">
        <v>22</v>
      </c>
      <c r="AS6" s="699">
        <v>19</v>
      </c>
      <c r="AT6" s="699">
        <v>20</v>
      </c>
      <c r="AU6" s="699">
        <v>21</v>
      </c>
      <c r="AV6" s="699"/>
      <c r="AW6" s="699">
        <v>22</v>
      </c>
      <c r="AX6" s="699">
        <v>19</v>
      </c>
      <c r="AY6" s="699">
        <v>20</v>
      </c>
      <c r="AZ6" s="699">
        <v>21</v>
      </c>
      <c r="BA6" s="699"/>
      <c r="BB6" s="699">
        <v>22</v>
      </c>
      <c r="BC6" s="699">
        <v>19</v>
      </c>
      <c r="BD6" s="699">
        <v>20</v>
      </c>
      <c r="BE6" s="699">
        <v>21</v>
      </c>
      <c r="BF6" s="699"/>
      <c r="BG6" s="699">
        <v>22</v>
      </c>
      <c r="BH6" s="699">
        <v>19</v>
      </c>
      <c r="BI6" s="699">
        <v>20</v>
      </c>
      <c r="BJ6" s="699">
        <v>21</v>
      </c>
      <c r="BK6" s="699"/>
      <c r="BL6" s="699">
        <v>22</v>
      </c>
      <c r="BM6" s="699">
        <v>19</v>
      </c>
      <c r="BN6" s="699">
        <v>20</v>
      </c>
      <c r="BO6" s="699">
        <v>21</v>
      </c>
      <c r="BP6" s="699"/>
      <c r="BQ6" s="699">
        <v>22</v>
      </c>
      <c r="BR6" s="699">
        <v>19</v>
      </c>
      <c r="BS6" s="699">
        <v>20</v>
      </c>
      <c r="BT6" s="699">
        <v>21</v>
      </c>
      <c r="BU6" s="699"/>
      <c r="BV6" s="699">
        <v>22</v>
      </c>
      <c r="BW6" s="699">
        <v>19</v>
      </c>
      <c r="BX6" s="699">
        <v>20</v>
      </c>
      <c r="BY6" s="699">
        <v>21</v>
      </c>
      <c r="BZ6" s="699"/>
      <c r="CA6" s="699">
        <v>22</v>
      </c>
      <c r="CB6" s="699">
        <v>19</v>
      </c>
      <c r="CC6" s="699">
        <v>20</v>
      </c>
      <c r="CD6" s="699">
        <v>21</v>
      </c>
      <c r="CE6" s="699"/>
      <c r="CF6" s="699">
        <v>22</v>
      </c>
      <c r="CG6" s="699">
        <v>19</v>
      </c>
      <c r="CH6" s="699">
        <v>20</v>
      </c>
      <c r="CI6" s="699">
        <v>21</v>
      </c>
      <c r="CJ6" s="699"/>
      <c r="CK6" s="699">
        <v>22</v>
      </c>
      <c r="CL6" s="699">
        <v>19</v>
      </c>
      <c r="CM6" s="699">
        <v>20</v>
      </c>
      <c r="CN6" s="699">
        <v>21</v>
      </c>
      <c r="CO6" s="699"/>
      <c r="CP6" s="699">
        <v>22</v>
      </c>
      <c r="CQ6" s="699">
        <v>19</v>
      </c>
      <c r="CR6" s="699">
        <v>20</v>
      </c>
      <c r="CS6" s="699">
        <v>21</v>
      </c>
      <c r="CT6" s="699"/>
      <c r="CU6" s="699">
        <v>22</v>
      </c>
      <c r="CV6" s="699">
        <v>19</v>
      </c>
      <c r="CW6" s="699">
        <v>20</v>
      </c>
      <c r="CX6" s="699">
        <v>21</v>
      </c>
      <c r="CY6" s="699"/>
      <c r="CZ6" s="699">
        <v>22</v>
      </c>
      <c r="DA6" s="699">
        <v>19</v>
      </c>
      <c r="DB6" s="699">
        <v>20</v>
      </c>
      <c r="DC6" s="699">
        <v>21</v>
      </c>
      <c r="DD6" s="699"/>
      <c r="DE6" s="699">
        <v>22</v>
      </c>
      <c r="DF6" s="699">
        <v>19</v>
      </c>
      <c r="DG6" s="699">
        <v>20</v>
      </c>
      <c r="DH6" s="699">
        <v>21</v>
      </c>
      <c r="DI6" s="699"/>
      <c r="DJ6" s="699">
        <v>22</v>
      </c>
      <c r="DK6" s="699">
        <v>19</v>
      </c>
      <c r="DL6" s="699">
        <v>20</v>
      </c>
      <c r="DM6" s="699">
        <v>21</v>
      </c>
      <c r="DN6" s="699"/>
      <c r="DO6" s="701">
        <v>22</v>
      </c>
      <c r="DP6" s="669">
        <v>8</v>
      </c>
      <c r="DQ6" s="702">
        <v>9</v>
      </c>
      <c r="DR6" s="702">
        <v>10</v>
      </c>
      <c r="DS6" s="702">
        <v>11</v>
      </c>
      <c r="DT6" s="702">
        <v>12</v>
      </c>
      <c r="DU6" s="702">
        <v>13</v>
      </c>
      <c r="DV6" s="702">
        <v>14</v>
      </c>
      <c r="DW6" s="702">
        <v>15</v>
      </c>
      <c r="DX6" s="702">
        <v>16</v>
      </c>
      <c r="DY6" s="702">
        <v>17</v>
      </c>
      <c r="DZ6" s="702">
        <v>18</v>
      </c>
      <c r="EA6" s="702">
        <v>19</v>
      </c>
      <c r="EB6" s="702">
        <v>20</v>
      </c>
      <c r="EC6" s="702">
        <v>21</v>
      </c>
      <c r="ED6" s="702">
        <v>22</v>
      </c>
      <c r="EE6" s="702">
        <v>23</v>
      </c>
      <c r="EF6" s="11"/>
      <c r="EG6" s="11"/>
      <c r="EH6" s="11"/>
      <c r="EI6" s="11"/>
      <c r="EJ6" s="11"/>
      <c r="EK6" s="11"/>
      <c r="EL6" s="603"/>
      <c r="EM6" s="602"/>
      <c r="EN6" s="603"/>
      <c r="EO6" s="603"/>
      <c r="EP6" s="603"/>
      <c r="EQ6" s="603"/>
      <c r="ER6" s="603"/>
      <c r="ES6" s="603"/>
      <c r="ET6" s="603"/>
    </row>
    <row r="7" spans="1:150">
      <c r="A7" s="597"/>
      <c r="B7" s="729" t="s">
        <v>12207</v>
      </c>
      <c r="C7" s="706"/>
      <c r="D7" s="706"/>
      <c r="E7" s="600"/>
      <c r="F7" s="600"/>
      <c r="G7" s="600"/>
      <c r="H7" s="600"/>
      <c r="I7" s="667">
        <f t="shared" ref="I7" si="0">SUM(J7-G7/20)</f>
        <v>0</v>
      </c>
      <c r="J7" s="555">
        <f>SUM((G7*6*21)/(8*20*100))+(G7/20)</f>
        <v>0</v>
      </c>
      <c r="K7" s="600"/>
      <c r="L7" s="665"/>
      <c r="M7" s="667">
        <f t="shared" ref="M7" si="1">SUM(L7*I7)</f>
        <v>0</v>
      </c>
      <c r="N7" s="667"/>
      <c r="O7" s="600"/>
      <c r="P7" s="600"/>
      <c r="Q7" s="600"/>
      <c r="R7" s="600"/>
      <c r="S7" s="600"/>
      <c r="T7" s="600"/>
      <c r="U7" s="600"/>
      <c r="V7" s="600"/>
      <c r="W7" s="600"/>
      <c r="X7" s="604"/>
      <c r="Y7" s="600"/>
      <c r="Z7" s="600"/>
      <c r="AA7" s="600"/>
      <c r="AB7" s="600"/>
      <c r="AC7" s="604"/>
      <c r="AD7" s="600"/>
      <c r="AE7" s="600"/>
      <c r="AF7" s="600"/>
      <c r="AG7" s="600"/>
      <c r="AH7" s="604"/>
      <c r="AI7" s="600"/>
      <c r="AJ7" s="600"/>
      <c r="AK7" s="600"/>
      <c r="AL7" s="600"/>
      <c r="AM7" s="604"/>
      <c r="AN7" s="600"/>
      <c r="AO7" s="600"/>
      <c r="AP7" s="600"/>
      <c r="AQ7" s="600"/>
      <c r="AR7" s="600"/>
      <c r="AS7" s="600"/>
      <c r="AT7" s="600"/>
      <c r="AU7" s="600"/>
      <c r="AV7" s="600"/>
      <c r="AW7" s="600"/>
      <c r="AX7" s="600"/>
      <c r="AY7" s="600"/>
      <c r="AZ7" s="600"/>
      <c r="BA7" s="600"/>
      <c r="BB7" s="600"/>
      <c r="BC7" s="600"/>
      <c r="BD7" s="600"/>
      <c r="BE7" s="600"/>
      <c r="BF7" s="600"/>
      <c r="BG7" s="600"/>
      <c r="BH7" s="600"/>
      <c r="BI7" s="600"/>
      <c r="BJ7" s="600"/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600"/>
      <c r="CC7" s="600"/>
      <c r="CD7" s="600"/>
      <c r="CE7" s="600"/>
      <c r="CF7" s="600"/>
      <c r="CG7" s="600"/>
      <c r="CH7" s="600"/>
      <c r="CI7" s="600"/>
      <c r="CJ7" s="600"/>
      <c r="CK7" s="600"/>
      <c r="CL7" s="600"/>
      <c r="CM7" s="600"/>
      <c r="CN7" s="600"/>
      <c r="CO7" s="600"/>
      <c r="CP7" s="600"/>
      <c r="CQ7" s="600"/>
      <c r="CR7" s="600"/>
      <c r="CS7" s="600"/>
      <c r="CT7" s="600"/>
      <c r="CU7" s="600"/>
      <c r="CV7" s="600"/>
      <c r="CW7" s="600"/>
      <c r="CX7" s="600"/>
      <c r="CY7" s="600"/>
      <c r="CZ7" s="600"/>
      <c r="DA7" s="600"/>
      <c r="DB7" s="600"/>
      <c r="DC7" s="600"/>
      <c r="DD7" s="600"/>
      <c r="DE7" s="600"/>
      <c r="DF7" s="600"/>
      <c r="DG7" s="600"/>
      <c r="DH7" s="600"/>
      <c r="DI7" s="600"/>
      <c r="DJ7" s="600"/>
      <c r="DK7" s="600"/>
      <c r="DL7" s="600"/>
      <c r="DM7" s="600"/>
      <c r="DN7" s="600"/>
      <c r="DO7" s="707"/>
      <c r="DP7" s="629"/>
      <c r="DQ7" s="600"/>
      <c r="DR7" s="600"/>
      <c r="DS7" s="600"/>
      <c r="DT7" s="600"/>
      <c r="DU7" s="600"/>
      <c r="DV7" s="600"/>
      <c r="DW7" s="600"/>
      <c r="DX7" s="600"/>
      <c r="DY7" s="600"/>
      <c r="DZ7" s="600"/>
      <c r="EA7" s="600"/>
      <c r="EB7" s="600"/>
      <c r="EC7" s="600"/>
      <c r="ED7" s="600"/>
      <c r="EE7" s="600"/>
      <c r="EF7" s="600"/>
      <c r="EG7" s="600"/>
      <c r="EH7" s="708"/>
      <c r="EI7" s="708"/>
      <c r="EJ7" s="708"/>
      <c r="EK7" s="708"/>
      <c r="EL7" s="603"/>
      <c r="EM7" s="602"/>
      <c r="EN7" s="603"/>
      <c r="EO7" s="603"/>
      <c r="EP7" s="603"/>
      <c r="EQ7" s="603"/>
      <c r="ER7" s="603"/>
      <c r="ES7" s="603"/>
      <c r="ET7" s="603"/>
    </row>
    <row r="8" spans="1:150" ht="99">
      <c r="A8" s="709">
        <v>1</v>
      </c>
      <c r="B8" s="709" t="s">
        <v>12208</v>
      </c>
      <c r="C8" s="709" t="s">
        <v>12209</v>
      </c>
      <c r="D8" s="730" t="s">
        <v>12210</v>
      </c>
      <c r="E8" s="712">
        <v>45000</v>
      </c>
      <c r="F8" s="712">
        <v>5000</v>
      </c>
      <c r="G8" s="645">
        <f>SUM(E8:F8)</f>
        <v>50000</v>
      </c>
      <c r="H8" s="556">
        <v>20</v>
      </c>
      <c r="I8" s="667">
        <f>SUM(J8-G8/20)</f>
        <v>393.75</v>
      </c>
      <c r="J8" s="555">
        <f>SUM((G8*6*21)/(8*20*100))+(G8/20)</f>
        <v>2893.75</v>
      </c>
      <c r="K8" s="731" t="s">
        <v>12211</v>
      </c>
      <c r="L8" s="665"/>
      <c r="M8" s="667">
        <f>SUM(L8*I8)</f>
        <v>0</v>
      </c>
      <c r="N8" s="555">
        <f>SUM(L8*J8)</f>
        <v>0</v>
      </c>
      <c r="O8" s="556">
        <f>SUM(P8:Q8)</f>
        <v>0</v>
      </c>
      <c r="P8" s="556">
        <f t="shared" ref="P8:R11" si="2">SUM(U8,Z8,AE8,AJ8,AO8,AT8,AY8,BD8,BI8,BN8,BS8,BX8,CC8,CH8,CM8,CR8,CW8,DB8,DG8,DL8)</f>
        <v>0</v>
      </c>
      <c r="Q8" s="556">
        <f t="shared" si="2"/>
        <v>0</v>
      </c>
      <c r="R8" s="556">
        <f t="shared" si="2"/>
        <v>0</v>
      </c>
      <c r="S8" s="732"/>
      <c r="T8" s="600"/>
      <c r="U8" s="600"/>
      <c r="V8" s="600"/>
      <c r="W8" s="600"/>
      <c r="X8" s="604"/>
      <c r="Y8" s="600"/>
      <c r="Z8" s="600"/>
      <c r="AA8" s="600"/>
      <c r="AB8" s="600"/>
      <c r="AC8" s="604"/>
      <c r="AD8" s="600"/>
      <c r="AE8" s="600"/>
      <c r="AF8" s="600"/>
      <c r="AG8" s="600"/>
      <c r="AH8" s="604"/>
      <c r="AI8" s="600"/>
      <c r="AJ8" s="600"/>
      <c r="AK8" s="600"/>
      <c r="AL8" s="600"/>
      <c r="AM8" s="604"/>
      <c r="AN8" s="600"/>
      <c r="AO8" s="600"/>
      <c r="AP8" s="600"/>
      <c r="AQ8" s="600"/>
      <c r="AR8" s="600"/>
      <c r="AS8" s="600"/>
      <c r="AT8" s="600"/>
      <c r="AU8" s="600"/>
      <c r="AV8" s="600"/>
      <c r="AW8" s="600"/>
      <c r="AX8" s="600"/>
      <c r="AY8" s="600"/>
      <c r="AZ8" s="600"/>
      <c r="BA8" s="600"/>
      <c r="BB8" s="600"/>
      <c r="BC8" s="600"/>
      <c r="BD8" s="600"/>
      <c r="BE8" s="600"/>
      <c r="BF8" s="600"/>
      <c r="BG8" s="600"/>
      <c r="BH8" s="600"/>
      <c r="BI8" s="600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600"/>
      <c r="CC8" s="600"/>
      <c r="CD8" s="600"/>
      <c r="CE8" s="600"/>
      <c r="CF8" s="600"/>
      <c r="CG8" s="600"/>
      <c r="CH8" s="600"/>
      <c r="CI8" s="600"/>
      <c r="CJ8" s="600"/>
      <c r="CK8" s="600"/>
      <c r="CL8" s="600"/>
      <c r="CM8" s="600"/>
      <c r="CN8" s="600"/>
      <c r="CO8" s="600"/>
      <c r="CP8" s="600"/>
      <c r="CQ8" s="600"/>
      <c r="CR8" s="600"/>
      <c r="CS8" s="600"/>
      <c r="CT8" s="600"/>
      <c r="CU8" s="600"/>
      <c r="CV8" s="600"/>
      <c r="CW8" s="600"/>
      <c r="CX8" s="600"/>
      <c r="CY8" s="600"/>
      <c r="CZ8" s="600"/>
      <c r="DA8" s="600"/>
      <c r="DB8" s="600"/>
      <c r="DC8" s="600"/>
      <c r="DD8" s="600"/>
      <c r="DE8" s="600"/>
      <c r="DF8" s="600"/>
      <c r="DG8" s="600"/>
      <c r="DH8" s="600"/>
      <c r="DI8" s="600"/>
      <c r="DJ8" s="600"/>
      <c r="DK8" s="600"/>
      <c r="DL8" s="600"/>
      <c r="DM8" s="600"/>
      <c r="DN8" s="600"/>
      <c r="DO8" s="707"/>
      <c r="DP8" s="629">
        <v>1</v>
      </c>
      <c r="DQ8" s="600">
        <v>50000</v>
      </c>
      <c r="DR8" s="600"/>
      <c r="DS8" s="600"/>
      <c r="DT8" s="600"/>
      <c r="DU8" s="600"/>
      <c r="DV8" s="600"/>
      <c r="DW8" s="600"/>
      <c r="DX8" s="600"/>
      <c r="DY8" s="600"/>
      <c r="DZ8" s="600"/>
      <c r="EA8" s="600"/>
      <c r="EB8" s="600"/>
      <c r="EC8" s="600"/>
      <c r="ED8" s="600">
        <v>1</v>
      </c>
      <c r="EE8" s="600">
        <v>50000</v>
      </c>
      <c r="EF8" s="733">
        <f t="shared" ref="EF8:EG11" si="3">SUM(ED8,EB8,DZ8,DX8,DV8,DT8)</f>
        <v>1</v>
      </c>
      <c r="EG8" s="733">
        <f t="shared" si="3"/>
        <v>50000</v>
      </c>
      <c r="EH8" s="708">
        <v>1</v>
      </c>
      <c r="EI8" s="708">
        <v>50000</v>
      </c>
      <c r="EJ8" s="708"/>
      <c r="EK8" s="708"/>
      <c r="EL8" s="603"/>
      <c r="EM8" s="602"/>
      <c r="EN8" s="603"/>
      <c r="EO8" s="603"/>
      <c r="EP8" s="603"/>
      <c r="EQ8" s="603"/>
      <c r="ER8" s="603"/>
      <c r="ES8" s="603"/>
      <c r="ET8" s="603"/>
    </row>
    <row r="9" spans="1:150" ht="66">
      <c r="A9" s="709">
        <v>2</v>
      </c>
      <c r="B9" s="709" t="s">
        <v>12212</v>
      </c>
      <c r="C9" s="709" t="s">
        <v>12213</v>
      </c>
      <c r="D9" s="730" t="s">
        <v>12214</v>
      </c>
      <c r="E9" s="712">
        <v>45000</v>
      </c>
      <c r="F9" s="712">
        <v>5000</v>
      </c>
      <c r="G9" s="645">
        <f>SUM(E9:F9)</f>
        <v>50000</v>
      </c>
      <c r="H9" s="556">
        <v>20</v>
      </c>
      <c r="I9" s="667">
        <f>SUM(J9-G9/20)</f>
        <v>393.75</v>
      </c>
      <c r="J9" s="555">
        <f>SUM((G9*6*21)/(8*20*100))+(G9/20)</f>
        <v>2893.75</v>
      </c>
      <c r="K9" s="712" t="s">
        <v>12215</v>
      </c>
      <c r="L9" s="665"/>
      <c r="M9" s="667">
        <f>SUM(L9*I9)</f>
        <v>0</v>
      </c>
      <c r="N9" s="555">
        <f>SUM(L9*J9)</f>
        <v>0</v>
      </c>
      <c r="O9" s="556">
        <f>SUM(P9:Q9)</f>
        <v>0</v>
      </c>
      <c r="P9" s="556">
        <f t="shared" si="2"/>
        <v>0</v>
      </c>
      <c r="Q9" s="556">
        <f t="shared" si="2"/>
        <v>0</v>
      </c>
      <c r="R9" s="556">
        <f t="shared" si="2"/>
        <v>0</v>
      </c>
      <c r="S9" s="732"/>
      <c r="T9" s="600"/>
      <c r="U9" s="600"/>
      <c r="V9" s="600"/>
      <c r="W9" s="600"/>
      <c r="X9" s="604"/>
      <c r="Y9" s="600"/>
      <c r="Z9" s="600"/>
      <c r="AA9" s="600"/>
      <c r="AB9" s="600"/>
      <c r="AC9" s="604"/>
      <c r="AD9" s="600"/>
      <c r="AE9" s="600"/>
      <c r="AF9" s="600"/>
      <c r="AG9" s="600"/>
      <c r="AH9" s="604"/>
      <c r="AI9" s="600"/>
      <c r="AJ9" s="600"/>
      <c r="AK9" s="600"/>
      <c r="AL9" s="600"/>
      <c r="AM9" s="604"/>
      <c r="AN9" s="600"/>
      <c r="AO9" s="600"/>
      <c r="AP9" s="600"/>
      <c r="AQ9" s="600"/>
      <c r="AR9" s="600"/>
      <c r="AS9" s="600"/>
      <c r="AT9" s="600"/>
      <c r="AU9" s="600"/>
      <c r="AV9" s="600"/>
      <c r="AW9" s="600"/>
      <c r="AX9" s="600"/>
      <c r="AY9" s="600"/>
      <c r="AZ9" s="600"/>
      <c r="BA9" s="600"/>
      <c r="BB9" s="600"/>
      <c r="BC9" s="600"/>
      <c r="BD9" s="600"/>
      <c r="BE9" s="600"/>
      <c r="BF9" s="600"/>
      <c r="BG9" s="600"/>
      <c r="BH9" s="600"/>
      <c r="BI9" s="600"/>
      <c r="BJ9" s="600"/>
      <c r="BK9" s="600"/>
      <c r="BL9" s="600"/>
      <c r="BM9" s="600"/>
      <c r="BN9" s="600"/>
      <c r="BO9" s="600"/>
      <c r="BP9" s="600"/>
      <c r="BQ9" s="600"/>
      <c r="BR9" s="600"/>
      <c r="BS9" s="600"/>
      <c r="BT9" s="600"/>
      <c r="BU9" s="600"/>
      <c r="BV9" s="600"/>
      <c r="BW9" s="600"/>
      <c r="BX9" s="600"/>
      <c r="BY9" s="600"/>
      <c r="BZ9" s="600"/>
      <c r="CA9" s="600"/>
      <c r="CB9" s="600"/>
      <c r="CC9" s="600"/>
      <c r="CD9" s="600"/>
      <c r="CE9" s="600"/>
      <c r="CF9" s="600"/>
      <c r="CG9" s="600"/>
      <c r="CH9" s="600"/>
      <c r="CI9" s="600"/>
      <c r="CJ9" s="600"/>
      <c r="CK9" s="600"/>
      <c r="CL9" s="600"/>
      <c r="CM9" s="600"/>
      <c r="CN9" s="600"/>
      <c r="CO9" s="600"/>
      <c r="CP9" s="600"/>
      <c r="CQ9" s="600"/>
      <c r="CR9" s="600"/>
      <c r="CS9" s="600"/>
      <c r="CT9" s="600"/>
      <c r="CU9" s="600"/>
      <c r="CV9" s="600"/>
      <c r="CW9" s="600"/>
      <c r="CX9" s="600"/>
      <c r="CY9" s="600"/>
      <c r="CZ9" s="600"/>
      <c r="DA9" s="600"/>
      <c r="DB9" s="600"/>
      <c r="DC9" s="600"/>
      <c r="DD9" s="600"/>
      <c r="DE9" s="600"/>
      <c r="DF9" s="600"/>
      <c r="DG9" s="600"/>
      <c r="DH9" s="600"/>
      <c r="DI9" s="600"/>
      <c r="DJ9" s="600"/>
      <c r="DK9" s="600"/>
      <c r="DL9" s="600"/>
      <c r="DM9" s="600"/>
      <c r="DN9" s="600"/>
      <c r="DO9" s="707"/>
      <c r="DP9" s="629">
        <v>1</v>
      </c>
      <c r="DQ9" s="600">
        <v>50000</v>
      </c>
      <c r="DR9" s="600"/>
      <c r="DS9" s="600"/>
      <c r="DT9" s="600"/>
      <c r="DU9" s="600"/>
      <c r="DV9" s="600"/>
      <c r="DW9" s="600"/>
      <c r="DX9" s="600"/>
      <c r="DY9" s="600"/>
      <c r="DZ9" s="600"/>
      <c r="EA9" s="600"/>
      <c r="EB9" s="600"/>
      <c r="EC9" s="600"/>
      <c r="ED9" s="600">
        <v>1</v>
      </c>
      <c r="EE9" s="600">
        <v>50000</v>
      </c>
      <c r="EF9" s="733">
        <f t="shared" si="3"/>
        <v>1</v>
      </c>
      <c r="EG9" s="733">
        <f t="shared" si="3"/>
        <v>50000</v>
      </c>
      <c r="EH9" s="708">
        <v>1</v>
      </c>
      <c r="EI9" s="708">
        <v>50000</v>
      </c>
      <c r="EJ9" s="708"/>
      <c r="EK9" s="708"/>
      <c r="EL9" s="603"/>
      <c r="EM9" s="602"/>
      <c r="EN9" s="603"/>
      <c r="EO9" s="603"/>
      <c r="EP9" s="603"/>
      <c r="EQ9" s="603"/>
      <c r="ER9" s="603"/>
      <c r="ES9" s="603"/>
      <c r="ET9" s="603"/>
    </row>
    <row r="10" spans="1:150" ht="148.5">
      <c r="A10" s="709">
        <v>3</v>
      </c>
      <c r="B10" s="709" t="s">
        <v>12216</v>
      </c>
      <c r="C10" s="709" t="s">
        <v>12217</v>
      </c>
      <c r="D10" s="730" t="s">
        <v>12218</v>
      </c>
      <c r="E10" s="712">
        <v>36000</v>
      </c>
      <c r="F10" s="712">
        <v>4000</v>
      </c>
      <c r="G10" s="645">
        <f>SUM(E10:F10)</f>
        <v>40000</v>
      </c>
      <c r="H10" s="556">
        <v>20</v>
      </c>
      <c r="I10" s="667">
        <f>SUM(J10-G10/20)</f>
        <v>315</v>
      </c>
      <c r="J10" s="555">
        <f>SUM((G10*6*21)/(8*20*100))+(G10/20)</f>
        <v>2315</v>
      </c>
      <c r="K10" s="712" t="s">
        <v>12219</v>
      </c>
      <c r="L10" s="665"/>
      <c r="M10" s="667">
        <f>SUM(L10*I10)</f>
        <v>0</v>
      </c>
      <c r="N10" s="555">
        <f>SUM(L10*J10)</f>
        <v>0</v>
      </c>
      <c r="O10" s="556">
        <f>SUM(P10:Q10)</f>
        <v>0</v>
      </c>
      <c r="P10" s="556">
        <f t="shared" si="2"/>
        <v>0</v>
      </c>
      <c r="Q10" s="556">
        <f t="shared" si="2"/>
        <v>0</v>
      </c>
      <c r="R10" s="556">
        <f t="shared" si="2"/>
        <v>0</v>
      </c>
      <c r="S10" s="732"/>
      <c r="T10" s="600"/>
      <c r="U10" s="600"/>
      <c r="V10" s="600"/>
      <c r="W10" s="600"/>
      <c r="X10" s="604"/>
      <c r="Y10" s="600"/>
      <c r="Z10" s="600"/>
      <c r="AA10" s="600"/>
      <c r="AB10" s="600"/>
      <c r="AC10" s="604"/>
      <c r="AD10" s="600"/>
      <c r="AE10" s="600"/>
      <c r="AF10" s="600"/>
      <c r="AG10" s="600"/>
      <c r="AH10" s="604"/>
      <c r="AI10" s="600"/>
      <c r="AJ10" s="600"/>
      <c r="AK10" s="600"/>
      <c r="AL10" s="600"/>
      <c r="AM10" s="604"/>
      <c r="AN10" s="600"/>
      <c r="AO10" s="600"/>
      <c r="AP10" s="600"/>
      <c r="AQ10" s="600"/>
      <c r="AR10" s="600"/>
      <c r="AS10" s="600"/>
      <c r="AT10" s="600"/>
      <c r="AU10" s="600"/>
      <c r="AV10" s="600"/>
      <c r="AW10" s="600"/>
      <c r="AX10" s="600"/>
      <c r="AY10" s="600"/>
      <c r="AZ10" s="600"/>
      <c r="BA10" s="600"/>
      <c r="BB10" s="600"/>
      <c r="BC10" s="600"/>
      <c r="BD10" s="600"/>
      <c r="BE10" s="600"/>
      <c r="BF10" s="600"/>
      <c r="BG10" s="600"/>
      <c r="BH10" s="600"/>
      <c r="BI10" s="600"/>
      <c r="BJ10" s="600"/>
      <c r="BK10" s="600"/>
      <c r="BL10" s="600"/>
      <c r="BM10" s="600"/>
      <c r="BN10" s="600"/>
      <c r="BO10" s="600"/>
      <c r="BP10" s="600"/>
      <c r="BQ10" s="600"/>
      <c r="BR10" s="600"/>
      <c r="BS10" s="600"/>
      <c r="BT10" s="600"/>
      <c r="BU10" s="600"/>
      <c r="BV10" s="600"/>
      <c r="BW10" s="600"/>
      <c r="BX10" s="600"/>
      <c r="BY10" s="600"/>
      <c r="BZ10" s="600"/>
      <c r="CA10" s="600"/>
      <c r="CB10" s="600"/>
      <c r="CC10" s="600"/>
      <c r="CD10" s="600"/>
      <c r="CE10" s="600"/>
      <c r="CF10" s="600"/>
      <c r="CG10" s="600"/>
      <c r="CH10" s="600"/>
      <c r="CI10" s="600"/>
      <c r="CJ10" s="600"/>
      <c r="CK10" s="600"/>
      <c r="CL10" s="600"/>
      <c r="CM10" s="600"/>
      <c r="CN10" s="600"/>
      <c r="CO10" s="600"/>
      <c r="CP10" s="600"/>
      <c r="CQ10" s="600"/>
      <c r="CR10" s="600"/>
      <c r="CS10" s="600"/>
      <c r="CT10" s="600"/>
      <c r="CU10" s="600"/>
      <c r="CV10" s="600"/>
      <c r="CW10" s="600"/>
      <c r="CX10" s="600"/>
      <c r="CY10" s="600"/>
      <c r="CZ10" s="600"/>
      <c r="DA10" s="600"/>
      <c r="DB10" s="600"/>
      <c r="DC10" s="600"/>
      <c r="DD10" s="600"/>
      <c r="DE10" s="600"/>
      <c r="DF10" s="600"/>
      <c r="DG10" s="600"/>
      <c r="DH10" s="600"/>
      <c r="DI10" s="600"/>
      <c r="DJ10" s="600"/>
      <c r="DK10" s="600"/>
      <c r="DL10" s="600"/>
      <c r="DM10" s="600"/>
      <c r="DN10" s="600"/>
      <c r="DO10" s="707"/>
      <c r="DP10" s="629">
        <v>1</v>
      </c>
      <c r="DQ10" s="600">
        <v>40000</v>
      </c>
      <c r="DR10" s="600"/>
      <c r="DS10" s="600"/>
      <c r="DT10" s="600"/>
      <c r="DU10" s="600"/>
      <c r="DV10" s="600"/>
      <c r="DW10" s="600"/>
      <c r="DX10" s="600"/>
      <c r="DY10" s="600"/>
      <c r="DZ10" s="600"/>
      <c r="EA10" s="600"/>
      <c r="EB10" s="600"/>
      <c r="EC10" s="600"/>
      <c r="ED10" s="600">
        <v>1</v>
      </c>
      <c r="EE10" s="600">
        <v>40000</v>
      </c>
      <c r="EF10" s="733">
        <f t="shared" si="3"/>
        <v>1</v>
      </c>
      <c r="EG10" s="733">
        <f t="shared" si="3"/>
        <v>40000</v>
      </c>
      <c r="EH10" s="708">
        <v>1</v>
      </c>
      <c r="EI10" s="708">
        <v>40000</v>
      </c>
      <c r="EJ10" s="708"/>
      <c r="EK10" s="708"/>
      <c r="EL10" s="603"/>
      <c r="EM10" s="602"/>
      <c r="EN10" s="603"/>
      <c r="EO10" s="603"/>
      <c r="EP10" s="603"/>
      <c r="EQ10" s="603"/>
      <c r="ER10" s="603"/>
      <c r="ES10" s="603"/>
      <c r="ET10" s="603"/>
    </row>
    <row r="11" spans="1:150" ht="132">
      <c r="A11" s="709">
        <v>4</v>
      </c>
      <c r="B11" s="709" t="s">
        <v>12220</v>
      </c>
      <c r="C11" s="709" t="s">
        <v>12221</v>
      </c>
      <c r="D11" s="709" t="s">
        <v>12222</v>
      </c>
      <c r="E11" s="712">
        <v>42500</v>
      </c>
      <c r="F11" s="712">
        <v>5000</v>
      </c>
      <c r="G11" s="645">
        <f>SUM(E11:F11)</f>
        <v>47500</v>
      </c>
      <c r="H11" s="556">
        <v>20</v>
      </c>
      <c r="I11" s="667">
        <f>SUM(J11-G11/20)</f>
        <v>374.0625</v>
      </c>
      <c r="J11" s="555">
        <f>SUM((G11*6*21)/(8*20*100))+(G11/20)</f>
        <v>2749.0625</v>
      </c>
      <c r="K11" s="712" t="s">
        <v>12223</v>
      </c>
      <c r="L11" s="665">
        <v>14</v>
      </c>
      <c r="M11" s="667">
        <f>SUM(L11*I11)</f>
        <v>5236.875</v>
      </c>
      <c r="N11" s="555">
        <f>SUM(L11*J11)</f>
        <v>38486.875</v>
      </c>
      <c r="O11" s="556">
        <f>SUM(P11:Q11)</f>
        <v>0</v>
      </c>
      <c r="P11" s="556">
        <f t="shared" si="2"/>
        <v>0</v>
      </c>
      <c r="Q11" s="556">
        <f t="shared" si="2"/>
        <v>0</v>
      </c>
      <c r="R11" s="556">
        <f t="shared" si="2"/>
        <v>0</v>
      </c>
      <c r="S11" s="732" t="s">
        <v>12224</v>
      </c>
      <c r="T11" s="600"/>
      <c r="U11" s="600"/>
      <c r="V11" s="600"/>
      <c r="W11" s="600"/>
      <c r="X11" s="604"/>
      <c r="Y11" s="600"/>
      <c r="Z11" s="600"/>
      <c r="AA11" s="600"/>
      <c r="AB11" s="600"/>
      <c r="AC11" s="604"/>
      <c r="AD11" s="600"/>
      <c r="AE11" s="600"/>
      <c r="AF11" s="600"/>
      <c r="AG11" s="600"/>
      <c r="AH11" s="604"/>
      <c r="AI11" s="600"/>
      <c r="AJ11" s="600"/>
      <c r="AK11" s="600"/>
      <c r="AL11" s="600"/>
      <c r="AM11" s="604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  <c r="DN11" s="600"/>
      <c r="DO11" s="707"/>
      <c r="DP11" s="629">
        <v>1</v>
      </c>
      <c r="DQ11" s="600">
        <v>47500</v>
      </c>
      <c r="DR11" s="600"/>
      <c r="DS11" s="600"/>
      <c r="DT11" s="600"/>
      <c r="DU11" s="600"/>
      <c r="DV11" s="600"/>
      <c r="DW11" s="600"/>
      <c r="DX11" s="600"/>
      <c r="DY11" s="600"/>
      <c r="DZ11" s="600">
        <v>1</v>
      </c>
      <c r="EA11" s="600">
        <v>47500</v>
      </c>
      <c r="EB11" s="600"/>
      <c r="EC11" s="600"/>
      <c r="ED11" s="600"/>
      <c r="EE11" s="600"/>
      <c r="EF11" s="733">
        <f t="shared" si="3"/>
        <v>1</v>
      </c>
      <c r="EG11" s="733">
        <f t="shared" si="3"/>
        <v>47500</v>
      </c>
      <c r="EH11" s="708">
        <v>1</v>
      </c>
      <c r="EI11" s="708">
        <v>47500</v>
      </c>
      <c r="EJ11" s="708"/>
      <c r="EK11" s="708"/>
      <c r="EL11" s="603"/>
      <c r="EM11" s="602"/>
      <c r="EN11" s="603"/>
      <c r="EO11" s="603"/>
      <c r="EP11" s="603"/>
      <c r="EQ11" s="603"/>
      <c r="ER11" s="603"/>
      <c r="ES11" s="603"/>
      <c r="ET11" s="603"/>
    </row>
    <row r="12" spans="1:150">
      <c r="A12" s="619"/>
      <c r="B12" s="715" t="s">
        <v>12056</v>
      </c>
      <c r="C12" s="715"/>
      <c r="D12" s="716"/>
      <c r="E12" s="599">
        <f t="shared" ref="E12:AJ12" si="4">SUM(E8:E11)</f>
        <v>168500</v>
      </c>
      <c r="F12" s="599">
        <f t="shared" si="4"/>
        <v>19000</v>
      </c>
      <c r="G12" s="599">
        <f t="shared" si="4"/>
        <v>187500</v>
      </c>
      <c r="H12" s="599">
        <f t="shared" si="4"/>
        <v>80</v>
      </c>
      <c r="I12" s="599">
        <f t="shared" si="4"/>
        <v>1476.5625</v>
      </c>
      <c r="J12" s="599">
        <f t="shared" si="4"/>
        <v>10851.5625</v>
      </c>
      <c r="K12" s="599">
        <f t="shared" si="4"/>
        <v>0</v>
      </c>
      <c r="L12" s="717">
        <f t="shared" si="4"/>
        <v>14</v>
      </c>
      <c r="M12" s="599">
        <f t="shared" si="4"/>
        <v>5236.875</v>
      </c>
      <c r="N12" s="595">
        <f t="shared" si="4"/>
        <v>38486.875</v>
      </c>
      <c r="O12" s="599">
        <f t="shared" si="4"/>
        <v>0</v>
      </c>
      <c r="P12" s="599">
        <f t="shared" si="4"/>
        <v>0</v>
      </c>
      <c r="Q12" s="599">
        <f t="shared" si="4"/>
        <v>0</v>
      </c>
      <c r="R12" s="599">
        <f t="shared" si="4"/>
        <v>0</v>
      </c>
      <c r="S12" s="599">
        <f t="shared" si="4"/>
        <v>0</v>
      </c>
      <c r="T12" s="599">
        <f t="shared" si="4"/>
        <v>0</v>
      </c>
      <c r="U12" s="599">
        <f t="shared" si="4"/>
        <v>0</v>
      </c>
      <c r="V12" s="599">
        <f t="shared" si="4"/>
        <v>0</v>
      </c>
      <c r="W12" s="599">
        <f t="shared" si="4"/>
        <v>0</v>
      </c>
      <c r="X12" s="599">
        <f t="shared" si="4"/>
        <v>0</v>
      </c>
      <c r="Y12" s="599">
        <f t="shared" si="4"/>
        <v>0</v>
      </c>
      <c r="Z12" s="599">
        <f t="shared" si="4"/>
        <v>0</v>
      </c>
      <c r="AA12" s="599">
        <f t="shared" si="4"/>
        <v>0</v>
      </c>
      <c r="AB12" s="599">
        <f t="shared" si="4"/>
        <v>0</v>
      </c>
      <c r="AC12" s="599">
        <f t="shared" si="4"/>
        <v>0</v>
      </c>
      <c r="AD12" s="599">
        <f t="shared" si="4"/>
        <v>0</v>
      </c>
      <c r="AE12" s="599">
        <f t="shared" si="4"/>
        <v>0</v>
      </c>
      <c r="AF12" s="599">
        <f t="shared" si="4"/>
        <v>0</v>
      </c>
      <c r="AG12" s="599">
        <f t="shared" si="4"/>
        <v>0</v>
      </c>
      <c r="AH12" s="599">
        <f t="shared" si="4"/>
        <v>0</v>
      </c>
      <c r="AI12" s="599">
        <f t="shared" si="4"/>
        <v>0</v>
      </c>
      <c r="AJ12" s="599">
        <f t="shared" si="4"/>
        <v>0</v>
      </c>
      <c r="AK12" s="599">
        <f t="shared" ref="AK12:BP12" si="5">SUM(AK8:AK11)</f>
        <v>0</v>
      </c>
      <c r="AL12" s="599">
        <f t="shared" si="5"/>
        <v>0</v>
      </c>
      <c r="AM12" s="599">
        <f t="shared" si="5"/>
        <v>0</v>
      </c>
      <c r="AN12" s="599">
        <f t="shared" si="5"/>
        <v>0</v>
      </c>
      <c r="AO12" s="599">
        <f t="shared" si="5"/>
        <v>0</v>
      </c>
      <c r="AP12" s="599">
        <f t="shared" si="5"/>
        <v>0</v>
      </c>
      <c r="AQ12" s="599">
        <f t="shared" si="5"/>
        <v>0</v>
      </c>
      <c r="AR12" s="599">
        <f t="shared" si="5"/>
        <v>0</v>
      </c>
      <c r="AS12" s="599">
        <f t="shared" si="5"/>
        <v>0</v>
      </c>
      <c r="AT12" s="599">
        <f t="shared" si="5"/>
        <v>0</v>
      </c>
      <c r="AU12" s="599">
        <f t="shared" si="5"/>
        <v>0</v>
      </c>
      <c r="AV12" s="599">
        <f t="shared" si="5"/>
        <v>0</v>
      </c>
      <c r="AW12" s="599">
        <f t="shared" si="5"/>
        <v>0</v>
      </c>
      <c r="AX12" s="599">
        <f t="shared" si="5"/>
        <v>0</v>
      </c>
      <c r="AY12" s="599">
        <f t="shared" si="5"/>
        <v>0</v>
      </c>
      <c r="AZ12" s="599">
        <f t="shared" si="5"/>
        <v>0</v>
      </c>
      <c r="BA12" s="599">
        <f t="shared" si="5"/>
        <v>0</v>
      </c>
      <c r="BB12" s="599">
        <f t="shared" si="5"/>
        <v>0</v>
      </c>
      <c r="BC12" s="599">
        <f t="shared" si="5"/>
        <v>0</v>
      </c>
      <c r="BD12" s="599">
        <f t="shared" si="5"/>
        <v>0</v>
      </c>
      <c r="BE12" s="599">
        <f t="shared" si="5"/>
        <v>0</v>
      </c>
      <c r="BF12" s="599">
        <f t="shared" si="5"/>
        <v>0</v>
      </c>
      <c r="BG12" s="599">
        <f t="shared" si="5"/>
        <v>0</v>
      </c>
      <c r="BH12" s="599">
        <f t="shared" si="5"/>
        <v>0</v>
      </c>
      <c r="BI12" s="599">
        <f t="shared" si="5"/>
        <v>0</v>
      </c>
      <c r="BJ12" s="599">
        <f t="shared" si="5"/>
        <v>0</v>
      </c>
      <c r="BK12" s="599">
        <f t="shared" si="5"/>
        <v>0</v>
      </c>
      <c r="BL12" s="599">
        <f t="shared" si="5"/>
        <v>0</v>
      </c>
      <c r="BM12" s="599">
        <f t="shared" si="5"/>
        <v>0</v>
      </c>
      <c r="BN12" s="599">
        <f t="shared" si="5"/>
        <v>0</v>
      </c>
      <c r="BO12" s="599">
        <f t="shared" si="5"/>
        <v>0</v>
      </c>
      <c r="BP12" s="599">
        <f t="shared" si="5"/>
        <v>0</v>
      </c>
      <c r="BQ12" s="599">
        <f t="shared" ref="BQ12:CV12" si="6">SUM(BQ8:BQ11)</f>
        <v>0</v>
      </c>
      <c r="BR12" s="599">
        <f t="shared" si="6"/>
        <v>0</v>
      </c>
      <c r="BS12" s="599">
        <f t="shared" si="6"/>
        <v>0</v>
      </c>
      <c r="BT12" s="599">
        <f t="shared" si="6"/>
        <v>0</v>
      </c>
      <c r="BU12" s="599">
        <f t="shared" si="6"/>
        <v>0</v>
      </c>
      <c r="BV12" s="599">
        <f t="shared" si="6"/>
        <v>0</v>
      </c>
      <c r="BW12" s="599">
        <f t="shared" si="6"/>
        <v>0</v>
      </c>
      <c r="BX12" s="599">
        <f t="shared" si="6"/>
        <v>0</v>
      </c>
      <c r="BY12" s="599">
        <f t="shared" si="6"/>
        <v>0</v>
      </c>
      <c r="BZ12" s="599">
        <f t="shared" si="6"/>
        <v>0</v>
      </c>
      <c r="CA12" s="599">
        <f t="shared" si="6"/>
        <v>0</v>
      </c>
      <c r="CB12" s="599">
        <f t="shared" si="6"/>
        <v>0</v>
      </c>
      <c r="CC12" s="599">
        <f t="shared" si="6"/>
        <v>0</v>
      </c>
      <c r="CD12" s="599">
        <f t="shared" si="6"/>
        <v>0</v>
      </c>
      <c r="CE12" s="599">
        <f t="shared" si="6"/>
        <v>0</v>
      </c>
      <c r="CF12" s="599">
        <f t="shared" si="6"/>
        <v>0</v>
      </c>
      <c r="CG12" s="599">
        <f t="shared" si="6"/>
        <v>0</v>
      </c>
      <c r="CH12" s="599">
        <f t="shared" si="6"/>
        <v>0</v>
      </c>
      <c r="CI12" s="599">
        <f t="shared" si="6"/>
        <v>0</v>
      </c>
      <c r="CJ12" s="599">
        <f t="shared" si="6"/>
        <v>0</v>
      </c>
      <c r="CK12" s="599">
        <f t="shared" si="6"/>
        <v>0</v>
      </c>
      <c r="CL12" s="599">
        <f t="shared" si="6"/>
        <v>0</v>
      </c>
      <c r="CM12" s="599">
        <f t="shared" si="6"/>
        <v>0</v>
      </c>
      <c r="CN12" s="599">
        <f t="shared" si="6"/>
        <v>0</v>
      </c>
      <c r="CO12" s="599">
        <f t="shared" si="6"/>
        <v>0</v>
      </c>
      <c r="CP12" s="599">
        <f t="shared" si="6"/>
        <v>0</v>
      </c>
      <c r="CQ12" s="599">
        <f t="shared" si="6"/>
        <v>0</v>
      </c>
      <c r="CR12" s="599">
        <f t="shared" si="6"/>
        <v>0</v>
      </c>
      <c r="CS12" s="599">
        <f t="shared" si="6"/>
        <v>0</v>
      </c>
      <c r="CT12" s="599">
        <f t="shared" si="6"/>
        <v>0</v>
      </c>
      <c r="CU12" s="599">
        <f t="shared" si="6"/>
        <v>0</v>
      </c>
      <c r="CV12" s="599">
        <f t="shared" si="6"/>
        <v>0</v>
      </c>
      <c r="CW12" s="599">
        <f t="shared" ref="CW12:EB12" si="7">SUM(CW8:CW11)</f>
        <v>0</v>
      </c>
      <c r="CX12" s="599">
        <f t="shared" si="7"/>
        <v>0</v>
      </c>
      <c r="CY12" s="599">
        <f t="shared" si="7"/>
        <v>0</v>
      </c>
      <c r="CZ12" s="599">
        <f t="shared" si="7"/>
        <v>0</v>
      </c>
      <c r="DA12" s="599">
        <f t="shared" si="7"/>
        <v>0</v>
      </c>
      <c r="DB12" s="599">
        <f t="shared" si="7"/>
        <v>0</v>
      </c>
      <c r="DC12" s="599">
        <f t="shared" si="7"/>
        <v>0</v>
      </c>
      <c r="DD12" s="599">
        <f t="shared" si="7"/>
        <v>0</v>
      </c>
      <c r="DE12" s="599">
        <f t="shared" si="7"/>
        <v>0</v>
      </c>
      <c r="DF12" s="599">
        <f t="shared" si="7"/>
        <v>0</v>
      </c>
      <c r="DG12" s="599">
        <f t="shared" si="7"/>
        <v>0</v>
      </c>
      <c r="DH12" s="599">
        <f t="shared" si="7"/>
        <v>0</v>
      </c>
      <c r="DI12" s="599">
        <f t="shared" si="7"/>
        <v>0</v>
      </c>
      <c r="DJ12" s="599">
        <f t="shared" si="7"/>
        <v>0</v>
      </c>
      <c r="DK12" s="599">
        <f t="shared" si="7"/>
        <v>0</v>
      </c>
      <c r="DL12" s="599">
        <f t="shared" si="7"/>
        <v>0</v>
      </c>
      <c r="DM12" s="599">
        <f t="shared" si="7"/>
        <v>0</v>
      </c>
      <c r="DN12" s="599">
        <f t="shared" si="7"/>
        <v>0</v>
      </c>
      <c r="DO12" s="599">
        <f t="shared" si="7"/>
        <v>0</v>
      </c>
      <c r="DP12" s="599">
        <f t="shared" si="7"/>
        <v>4</v>
      </c>
      <c r="DQ12" s="599">
        <f t="shared" si="7"/>
        <v>187500</v>
      </c>
      <c r="DR12" s="599">
        <f t="shared" si="7"/>
        <v>0</v>
      </c>
      <c r="DS12" s="599">
        <f t="shared" si="7"/>
        <v>0</v>
      </c>
      <c r="DT12" s="599">
        <f t="shared" si="7"/>
        <v>0</v>
      </c>
      <c r="DU12" s="599">
        <f t="shared" si="7"/>
        <v>0</v>
      </c>
      <c r="DV12" s="599">
        <f t="shared" si="7"/>
        <v>0</v>
      </c>
      <c r="DW12" s="599">
        <f t="shared" si="7"/>
        <v>0</v>
      </c>
      <c r="DX12" s="599">
        <f t="shared" si="7"/>
        <v>0</v>
      </c>
      <c r="DY12" s="599">
        <f t="shared" si="7"/>
        <v>0</v>
      </c>
      <c r="DZ12" s="599">
        <f t="shared" si="7"/>
        <v>1</v>
      </c>
      <c r="EA12" s="599">
        <f t="shared" si="7"/>
        <v>47500</v>
      </c>
      <c r="EB12" s="599">
        <f t="shared" si="7"/>
        <v>0</v>
      </c>
      <c r="EC12" s="599">
        <f t="shared" ref="EC12:EK12" si="8">SUM(EC8:EC11)</f>
        <v>0</v>
      </c>
      <c r="ED12" s="599">
        <f t="shared" si="8"/>
        <v>3</v>
      </c>
      <c r="EE12" s="599">
        <f t="shared" si="8"/>
        <v>140000</v>
      </c>
      <c r="EF12" s="599">
        <f t="shared" si="8"/>
        <v>4</v>
      </c>
      <c r="EG12" s="599">
        <f t="shared" si="8"/>
        <v>187500</v>
      </c>
      <c r="EH12" s="599">
        <f t="shared" si="8"/>
        <v>4</v>
      </c>
      <c r="EI12" s="599">
        <f t="shared" si="8"/>
        <v>187500</v>
      </c>
      <c r="EJ12" s="599">
        <f t="shared" si="8"/>
        <v>0</v>
      </c>
      <c r="EK12" s="599">
        <f t="shared" si="8"/>
        <v>0</v>
      </c>
      <c r="EL12" s="603"/>
      <c r="EM12" s="602"/>
      <c r="EN12" s="603"/>
      <c r="EO12" s="603"/>
      <c r="EP12" s="603"/>
      <c r="EQ12" s="603"/>
      <c r="ER12" s="603"/>
      <c r="ES12" s="603"/>
      <c r="ET12" s="603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18"/>
  <sheetViews>
    <sheetView topLeftCell="A15" workbookViewId="0">
      <selection activeCell="G19" sqref="G19"/>
    </sheetView>
  </sheetViews>
  <sheetFormatPr defaultRowHeight="15"/>
  <sheetData>
    <row r="1" spans="1:150" ht="18">
      <c r="A1" s="965" t="s">
        <v>12024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719"/>
      <c r="M1" s="720"/>
      <c r="N1" s="721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2"/>
      <c r="BG1" s="682"/>
      <c r="BH1" s="682"/>
      <c r="BI1" s="682"/>
      <c r="BJ1" s="682"/>
      <c r="BK1" s="682"/>
      <c r="BL1" s="682"/>
      <c r="BM1" s="682"/>
      <c r="BN1" s="682"/>
      <c r="BO1" s="682"/>
      <c r="BP1" s="682"/>
      <c r="BQ1" s="682"/>
      <c r="BR1" s="682"/>
      <c r="BS1" s="682"/>
      <c r="BT1" s="682"/>
      <c r="BU1" s="682"/>
      <c r="BV1" s="682"/>
      <c r="BW1" s="682"/>
      <c r="BX1" s="682"/>
      <c r="BY1" s="682"/>
      <c r="BZ1" s="682"/>
      <c r="CA1" s="682"/>
      <c r="CB1" s="682"/>
      <c r="CC1" s="682"/>
      <c r="CD1" s="682"/>
      <c r="CE1" s="682"/>
      <c r="CF1" s="682"/>
      <c r="CG1" s="682"/>
      <c r="CH1" s="682"/>
      <c r="CI1" s="682"/>
      <c r="CJ1" s="682"/>
      <c r="CK1" s="682"/>
      <c r="CL1" s="682"/>
      <c r="CM1" s="682"/>
      <c r="CN1" s="682"/>
      <c r="CO1" s="682"/>
      <c r="CP1" s="682"/>
      <c r="CQ1" s="682"/>
      <c r="CR1" s="682"/>
      <c r="CS1" s="682"/>
      <c r="CT1" s="682"/>
      <c r="CU1" s="682"/>
      <c r="CV1" s="682"/>
      <c r="CW1" s="682"/>
      <c r="CX1" s="682"/>
      <c r="CY1" s="682"/>
      <c r="CZ1" s="682"/>
      <c r="DA1" s="682"/>
      <c r="DB1" s="682"/>
      <c r="DC1" s="682"/>
      <c r="DD1" s="682"/>
      <c r="DE1" s="682"/>
      <c r="DF1" s="682"/>
      <c r="DG1" s="682"/>
      <c r="DH1" s="682"/>
      <c r="DI1" s="682"/>
      <c r="DJ1" s="682"/>
      <c r="DK1" s="682"/>
      <c r="DL1" s="682"/>
      <c r="DM1" s="682"/>
      <c r="DN1" s="682"/>
      <c r="DO1" s="682"/>
      <c r="DP1" s="965" t="s">
        <v>12025</v>
      </c>
      <c r="DQ1" s="965"/>
      <c r="DR1" s="965"/>
      <c r="DS1" s="965"/>
      <c r="DT1" s="965"/>
      <c r="DU1" s="965"/>
      <c r="DV1" s="965"/>
      <c r="DW1" s="965"/>
      <c r="DX1" s="965"/>
      <c r="DY1" s="965"/>
      <c r="DZ1" s="965"/>
      <c r="EA1" s="965"/>
      <c r="EB1" s="965"/>
      <c r="EC1" s="965"/>
      <c r="ED1" s="965"/>
      <c r="EE1" s="682"/>
      <c r="EF1" s="682"/>
      <c r="EG1" s="682"/>
      <c r="EH1" s="682"/>
      <c r="EI1" s="682"/>
      <c r="EJ1" s="682"/>
      <c r="EK1" s="682"/>
      <c r="EL1" s="682"/>
      <c r="EM1" s="683"/>
      <c r="EN1" s="682"/>
      <c r="EO1" s="682"/>
      <c r="EP1" s="682"/>
      <c r="EQ1" s="682"/>
      <c r="ER1" s="682"/>
      <c r="ES1" s="682"/>
      <c r="ET1" s="682"/>
    </row>
    <row r="2" spans="1:150" ht="18">
      <c r="A2" s="973" t="s">
        <v>12175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719"/>
      <c r="M2" s="719"/>
      <c r="N2" s="722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23"/>
      <c r="AE2" s="719"/>
      <c r="AF2" s="719"/>
      <c r="AG2" s="719"/>
      <c r="AH2" s="719"/>
      <c r="AI2" s="719"/>
      <c r="AJ2" s="719"/>
      <c r="AK2" s="719"/>
      <c r="AL2" s="719"/>
      <c r="AM2" s="71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689"/>
      <c r="CK2" s="689"/>
      <c r="CL2" s="689"/>
      <c r="CM2" s="689"/>
      <c r="CN2" s="689"/>
      <c r="CO2" s="689"/>
      <c r="CP2" s="689"/>
      <c r="CQ2" s="689"/>
      <c r="CR2" s="689"/>
      <c r="CS2" s="689"/>
      <c r="CT2" s="689"/>
      <c r="CU2" s="689"/>
      <c r="CV2" s="689"/>
      <c r="CW2" s="689"/>
      <c r="CX2" s="689"/>
      <c r="CY2" s="689"/>
      <c r="CZ2" s="689"/>
      <c r="DA2" s="689"/>
      <c r="DB2" s="689"/>
      <c r="DC2" s="689"/>
      <c r="DD2" s="689"/>
      <c r="DE2" s="689"/>
      <c r="DF2" s="689"/>
      <c r="DG2" s="689"/>
      <c r="DH2" s="689"/>
      <c r="DI2" s="689"/>
      <c r="DJ2" s="689"/>
      <c r="DK2" s="689"/>
      <c r="DL2" s="689"/>
      <c r="DM2" s="689"/>
      <c r="DN2" s="689"/>
      <c r="DO2" s="689"/>
      <c r="DP2" s="690"/>
      <c r="DQ2" s="689"/>
      <c r="DR2" s="689"/>
      <c r="DS2" s="689"/>
      <c r="DT2" s="703" t="s">
        <v>12064</v>
      </c>
      <c r="DU2" s="703"/>
      <c r="DV2" s="689"/>
      <c r="DW2" s="689"/>
      <c r="DX2" s="689"/>
      <c r="DY2" s="689"/>
      <c r="DZ2" s="689"/>
      <c r="EA2" s="689"/>
      <c r="EB2" s="689"/>
      <c r="EC2" s="689"/>
      <c r="ED2" s="689"/>
      <c r="EE2" s="689"/>
      <c r="EF2" s="689"/>
      <c r="EG2" s="689"/>
      <c r="EH2" s="689"/>
      <c r="EI2" s="689"/>
      <c r="EJ2" s="689"/>
      <c r="EK2" s="689"/>
      <c r="EL2" s="689"/>
      <c r="EM2" s="690"/>
      <c r="EN2" s="689"/>
      <c r="EO2" s="689"/>
      <c r="EP2" s="689"/>
      <c r="EQ2" s="689"/>
      <c r="ER2" s="689"/>
      <c r="ES2" s="689"/>
      <c r="ET2" s="689"/>
    </row>
    <row r="3" spans="1:150" ht="15.75">
      <c r="A3" s="974" t="s">
        <v>12027</v>
      </c>
      <c r="B3" s="976" t="s">
        <v>12065</v>
      </c>
      <c r="C3" s="976" t="s">
        <v>12028</v>
      </c>
      <c r="D3" s="976" t="s">
        <v>12029</v>
      </c>
      <c r="E3" s="976" t="s">
        <v>12201</v>
      </c>
      <c r="F3" s="976" t="s">
        <v>12149</v>
      </c>
      <c r="G3" s="976" t="s">
        <v>12150</v>
      </c>
      <c r="H3" s="976" t="s">
        <v>12031</v>
      </c>
      <c r="I3" s="976" t="s">
        <v>12225</v>
      </c>
      <c r="J3" s="976" t="s">
        <v>12032</v>
      </c>
      <c r="K3" s="966" t="s">
        <v>12203</v>
      </c>
      <c r="L3" s="976" t="s">
        <v>12204</v>
      </c>
      <c r="M3" s="976" t="s">
        <v>12205</v>
      </c>
      <c r="N3" s="967" t="s">
        <v>12226</v>
      </c>
      <c r="O3" s="968" t="s">
        <v>12037</v>
      </c>
      <c r="P3" s="968"/>
      <c r="Q3" s="968"/>
      <c r="R3" s="11"/>
      <c r="S3" s="969" t="s">
        <v>12039</v>
      </c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  <c r="AF3" s="969"/>
      <c r="AG3" s="969"/>
      <c r="AH3" s="969"/>
      <c r="AI3" s="969"/>
      <c r="AJ3" s="969"/>
      <c r="AK3" s="969"/>
      <c r="AL3" s="969"/>
      <c r="AM3" s="969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668"/>
      <c r="DP3" s="669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</row>
    <row r="4" spans="1:150" ht="25.5">
      <c r="A4" s="975"/>
      <c r="B4" s="977"/>
      <c r="C4" s="976"/>
      <c r="D4" s="977"/>
      <c r="E4" s="979"/>
      <c r="F4" s="976"/>
      <c r="G4" s="976"/>
      <c r="H4" s="979"/>
      <c r="I4" s="976"/>
      <c r="J4" s="976"/>
      <c r="K4" s="979"/>
      <c r="L4" s="976"/>
      <c r="M4" s="976"/>
      <c r="N4" s="967"/>
      <c r="O4" s="968"/>
      <c r="P4" s="968"/>
      <c r="Q4" s="968"/>
      <c r="R4" s="724"/>
      <c r="S4" s="966" t="s">
        <v>3015</v>
      </c>
      <c r="T4" s="966"/>
      <c r="U4" s="966"/>
      <c r="V4" s="966"/>
      <c r="W4" s="966"/>
      <c r="X4" s="966"/>
      <c r="Y4" s="966" t="s">
        <v>3011</v>
      </c>
      <c r="Z4" s="966"/>
      <c r="AA4" s="966"/>
      <c r="AB4" s="966"/>
      <c r="AC4" s="966"/>
      <c r="AD4" s="966" t="s">
        <v>3004</v>
      </c>
      <c r="AE4" s="966"/>
      <c r="AF4" s="966"/>
      <c r="AG4" s="966"/>
      <c r="AH4" s="966"/>
      <c r="AI4" s="966" t="s">
        <v>6482</v>
      </c>
      <c r="AJ4" s="966"/>
      <c r="AK4" s="966"/>
      <c r="AL4" s="966"/>
      <c r="AM4" s="966"/>
      <c r="AN4" s="966" t="s">
        <v>10727</v>
      </c>
      <c r="AO4" s="966"/>
      <c r="AP4" s="966"/>
      <c r="AQ4" s="966"/>
      <c r="AR4" s="966"/>
      <c r="AS4" s="966" t="s">
        <v>12040</v>
      </c>
      <c r="AT4" s="966"/>
      <c r="AU4" s="966"/>
      <c r="AV4" s="966"/>
      <c r="AW4" s="966"/>
      <c r="AX4" s="966" t="s">
        <v>12041</v>
      </c>
      <c r="AY4" s="966"/>
      <c r="AZ4" s="966"/>
      <c r="BA4" s="966"/>
      <c r="BB4" s="966"/>
      <c r="BC4" s="966" t="s">
        <v>12042</v>
      </c>
      <c r="BD4" s="966"/>
      <c r="BE4" s="966"/>
      <c r="BF4" s="966"/>
      <c r="BG4" s="966"/>
      <c r="BH4" s="966" t="s">
        <v>12043</v>
      </c>
      <c r="BI4" s="966"/>
      <c r="BJ4" s="966"/>
      <c r="BK4" s="966"/>
      <c r="BL4" s="966"/>
      <c r="BM4" s="966" t="s">
        <v>12044</v>
      </c>
      <c r="BN4" s="966"/>
      <c r="BO4" s="966"/>
      <c r="BP4" s="966"/>
      <c r="BQ4" s="966"/>
      <c r="BR4" s="966" t="s">
        <v>12045</v>
      </c>
      <c r="BS4" s="966"/>
      <c r="BT4" s="966"/>
      <c r="BU4" s="966"/>
      <c r="BV4" s="966"/>
      <c r="BW4" s="966" t="s">
        <v>12046</v>
      </c>
      <c r="BX4" s="966"/>
      <c r="BY4" s="966"/>
      <c r="BZ4" s="966"/>
      <c r="CA4" s="966"/>
      <c r="CB4" s="966" t="s">
        <v>12047</v>
      </c>
      <c r="CC4" s="966"/>
      <c r="CD4" s="966"/>
      <c r="CE4" s="966"/>
      <c r="CF4" s="966"/>
      <c r="CG4" s="966" t="s">
        <v>12048</v>
      </c>
      <c r="CH4" s="966"/>
      <c r="CI4" s="966"/>
      <c r="CJ4" s="966"/>
      <c r="CK4" s="966"/>
      <c r="CL4" s="966" t="s">
        <v>12049</v>
      </c>
      <c r="CM4" s="966"/>
      <c r="CN4" s="966"/>
      <c r="CO4" s="966"/>
      <c r="CP4" s="966"/>
      <c r="CQ4" s="966" t="s">
        <v>12050</v>
      </c>
      <c r="CR4" s="966"/>
      <c r="CS4" s="966"/>
      <c r="CT4" s="966"/>
      <c r="CU4" s="966"/>
      <c r="CV4" s="966" t="s">
        <v>12051</v>
      </c>
      <c r="CW4" s="966"/>
      <c r="CX4" s="966"/>
      <c r="CY4" s="966"/>
      <c r="CZ4" s="966"/>
      <c r="DA4" s="966" t="s">
        <v>12052</v>
      </c>
      <c r="DB4" s="966"/>
      <c r="DC4" s="966"/>
      <c r="DD4" s="966"/>
      <c r="DE4" s="966"/>
      <c r="DF4" s="966" t="s">
        <v>12053</v>
      </c>
      <c r="DG4" s="966"/>
      <c r="DH4" s="966"/>
      <c r="DI4" s="966"/>
      <c r="DJ4" s="966"/>
      <c r="DK4" s="966" t="s">
        <v>12054</v>
      </c>
      <c r="DL4" s="966"/>
      <c r="DM4" s="966"/>
      <c r="DN4" s="966"/>
      <c r="DO4" s="966"/>
      <c r="DP4" s="958" t="s">
        <v>12055</v>
      </c>
      <c r="DQ4" s="958"/>
      <c r="DR4" s="958"/>
      <c r="DS4" s="958"/>
      <c r="DT4" s="958" t="s">
        <v>12073</v>
      </c>
      <c r="DU4" s="958"/>
      <c r="DV4" s="958"/>
      <c r="DW4" s="958"/>
      <c r="DX4" s="958"/>
      <c r="DY4" s="958"/>
      <c r="DZ4" s="958"/>
      <c r="EA4" s="958"/>
      <c r="EB4" s="958"/>
      <c r="EC4" s="958"/>
      <c r="ED4" s="958"/>
      <c r="EE4" s="958"/>
      <c r="EF4" s="692"/>
      <c r="EG4" s="692"/>
      <c r="EH4" s="692"/>
      <c r="EI4" s="704" t="s">
        <v>12178</v>
      </c>
      <c r="EJ4" s="692"/>
      <c r="EK4" s="692" t="s">
        <v>12179</v>
      </c>
      <c r="EL4" s="692"/>
      <c r="EM4" s="692" t="s">
        <v>12075</v>
      </c>
      <c r="EN4" s="692"/>
      <c r="EO4" s="692"/>
      <c r="EP4" s="692"/>
      <c r="EQ4" s="692"/>
      <c r="ER4" s="692"/>
      <c r="ES4" s="692"/>
      <c r="ET4" s="692"/>
    </row>
    <row r="5" spans="1:150" ht="25.5">
      <c r="A5" s="975"/>
      <c r="B5" s="977"/>
      <c r="C5" s="976"/>
      <c r="D5" s="977"/>
      <c r="E5" s="979"/>
      <c r="F5" s="976"/>
      <c r="G5" s="976"/>
      <c r="H5" s="979"/>
      <c r="I5" s="976"/>
      <c r="J5" s="976"/>
      <c r="K5" s="979"/>
      <c r="L5" s="976"/>
      <c r="M5" s="976"/>
      <c r="N5" s="967"/>
      <c r="O5" s="725" t="s">
        <v>12056</v>
      </c>
      <c r="P5" s="724" t="s">
        <v>12057</v>
      </c>
      <c r="Q5" s="724" t="s">
        <v>12058</v>
      </c>
      <c r="R5" s="724" t="s">
        <v>12149</v>
      </c>
      <c r="S5" s="726" t="s">
        <v>12180</v>
      </c>
      <c r="T5" s="726" t="s">
        <v>12060</v>
      </c>
      <c r="U5" s="727" t="s">
        <v>12097</v>
      </c>
      <c r="V5" s="727" t="s">
        <v>12058</v>
      </c>
      <c r="W5" s="727" t="s">
        <v>12149</v>
      </c>
      <c r="X5" s="724" t="s">
        <v>12056</v>
      </c>
      <c r="Y5" s="726" t="s">
        <v>12060</v>
      </c>
      <c r="Z5" s="727" t="s">
        <v>12097</v>
      </c>
      <c r="AA5" s="727" t="s">
        <v>12058</v>
      </c>
      <c r="AB5" s="727" t="s">
        <v>12149</v>
      </c>
      <c r="AC5" s="724" t="s">
        <v>12056</v>
      </c>
      <c r="AD5" s="726" t="s">
        <v>12060</v>
      </c>
      <c r="AE5" s="727" t="s">
        <v>12181</v>
      </c>
      <c r="AF5" s="727" t="s">
        <v>12058</v>
      </c>
      <c r="AG5" s="727" t="s">
        <v>12149</v>
      </c>
      <c r="AH5" s="724" t="s">
        <v>12056</v>
      </c>
      <c r="AI5" s="726" t="s">
        <v>12060</v>
      </c>
      <c r="AJ5" s="727" t="s">
        <v>12181</v>
      </c>
      <c r="AK5" s="727" t="s">
        <v>12058</v>
      </c>
      <c r="AL5" s="727" t="s">
        <v>12149</v>
      </c>
      <c r="AM5" s="724" t="s">
        <v>12056</v>
      </c>
      <c r="AN5" s="726" t="s">
        <v>12060</v>
      </c>
      <c r="AO5" s="727" t="s">
        <v>12181</v>
      </c>
      <c r="AP5" s="727" t="s">
        <v>12058</v>
      </c>
      <c r="AQ5" s="727" t="s">
        <v>12149</v>
      </c>
      <c r="AR5" s="724" t="s">
        <v>12056</v>
      </c>
      <c r="AS5" s="726" t="s">
        <v>12060</v>
      </c>
      <c r="AT5" s="727" t="s">
        <v>12181</v>
      </c>
      <c r="AU5" s="727" t="s">
        <v>12058</v>
      </c>
      <c r="AV5" s="727" t="s">
        <v>12149</v>
      </c>
      <c r="AW5" s="724" t="s">
        <v>12056</v>
      </c>
      <c r="AX5" s="726" t="s">
        <v>12060</v>
      </c>
      <c r="AY5" s="727" t="s">
        <v>12181</v>
      </c>
      <c r="AZ5" s="727" t="s">
        <v>12058</v>
      </c>
      <c r="BA5" s="727" t="s">
        <v>12149</v>
      </c>
      <c r="BB5" s="724" t="s">
        <v>12056</v>
      </c>
      <c r="BC5" s="726" t="s">
        <v>12060</v>
      </c>
      <c r="BD5" s="727" t="s">
        <v>12181</v>
      </c>
      <c r="BE5" s="727" t="s">
        <v>12058</v>
      </c>
      <c r="BF5" s="727" t="s">
        <v>12149</v>
      </c>
      <c r="BG5" s="724" t="s">
        <v>12056</v>
      </c>
      <c r="BH5" s="726" t="s">
        <v>12060</v>
      </c>
      <c r="BI5" s="727" t="s">
        <v>12181</v>
      </c>
      <c r="BJ5" s="727" t="s">
        <v>12058</v>
      </c>
      <c r="BK5" s="727" t="s">
        <v>12149</v>
      </c>
      <c r="BL5" s="724" t="s">
        <v>12056</v>
      </c>
      <c r="BM5" s="726" t="s">
        <v>12060</v>
      </c>
      <c r="BN5" s="727" t="s">
        <v>12181</v>
      </c>
      <c r="BO5" s="727" t="s">
        <v>12058</v>
      </c>
      <c r="BP5" s="727" t="s">
        <v>12149</v>
      </c>
      <c r="BQ5" s="724" t="s">
        <v>12056</v>
      </c>
      <c r="BR5" s="726" t="s">
        <v>12060</v>
      </c>
      <c r="BS5" s="727" t="s">
        <v>12181</v>
      </c>
      <c r="BT5" s="727" t="s">
        <v>12058</v>
      </c>
      <c r="BU5" s="727" t="s">
        <v>12149</v>
      </c>
      <c r="BV5" s="724" t="s">
        <v>12056</v>
      </c>
      <c r="BW5" s="726" t="s">
        <v>12060</v>
      </c>
      <c r="BX5" s="727" t="s">
        <v>12181</v>
      </c>
      <c r="BY5" s="727" t="s">
        <v>12058</v>
      </c>
      <c r="BZ5" s="727" t="s">
        <v>12149</v>
      </c>
      <c r="CA5" s="724" t="s">
        <v>12056</v>
      </c>
      <c r="CB5" s="726" t="s">
        <v>12060</v>
      </c>
      <c r="CC5" s="727" t="s">
        <v>12181</v>
      </c>
      <c r="CD5" s="727" t="s">
        <v>12058</v>
      </c>
      <c r="CE5" s="727" t="s">
        <v>12149</v>
      </c>
      <c r="CF5" s="724" t="s">
        <v>12056</v>
      </c>
      <c r="CG5" s="726" t="s">
        <v>12060</v>
      </c>
      <c r="CH5" s="727" t="s">
        <v>12181</v>
      </c>
      <c r="CI5" s="727" t="s">
        <v>12058</v>
      </c>
      <c r="CJ5" s="727" t="s">
        <v>12149</v>
      </c>
      <c r="CK5" s="724" t="s">
        <v>12056</v>
      </c>
      <c r="CL5" s="726" t="s">
        <v>12060</v>
      </c>
      <c r="CM5" s="727" t="s">
        <v>12181</v>
      </c>
      <c r="CN5" s="727" t="s">
        <v>12058</v>
      </c>
      <c r="CO5" s="727" t="s">
        <v>12149</v>
      </c>
      <c r="CP5" s="724" t="s">
        <v>12056</v>
      </c>
      <c r="CQ5" s="726" t="s">
        <v>12060</v>
      </c>
      <c r="CR5" s="727" t="s">
        <v>12181</v>
      </c>
      <c r="CS5" s="727" t="s">
        <v>12058</v>
      </c>
      <c r="CT5" s="727" t="s">
        <v>12149</v>
      </c>
      <c r="CU5" s="724" t="s">
        <v>12056</v>
      </c>
      <c r="CV5" s="726" t="s">
        <v>12060</v>
      </c>
      <c r="CW5" s="727" t="s">
        <v>12181</v>
      </c>
      <c r="CX5" s="727" t="s">
        <v>12058</v>
      </c>
      <c r="CY5" s="727" t="s">
        <v>12149</v>
      </c>
      <c r="CZ5" s="724" t="s">
        <v>12056</v>
      </c>
      <c r="DA5" s="726" t="s">
        <v>12060</v>
      </c>
      <c r="DB5" s="727" t="s">
        <v>12181</v>
      </c>
      <c r="DC5" s="727" t="s">
        <v>12058</v>
      </c>
      <c r="DD5" s="727" t="s">
        <v>12149</v>
      </c>
      <c r="DE5" s="724" t="s">
        <v>12056</v>
      </c>
      <c r="DF5" s="726" t="s">
        <v>12060</v>
      </c>
      <c r="DG5" s="727" t="s">
        <v>12181</v>
      </c>
      <c r="DH5" s="727" t="s">
        <v>12058</v>
      </c>
      <c r="DI5" s="727" t="s">
        <v>12149</v>
      </c>
      <c r="DJ5" s="724" t="s">
        <v>12056</v>
      </c>
      <c r="DK5" s="726" t="s">
        <v>12060</v>
      </c>
      <c r="DL5" s="727" t="s">
        <v>12181</v>
      </c>
      <c r="DM5" s="727" t="s">
        <v>12058</v>
      </c>
      <c r="DN5" s="727" t="s">
        <v>12149</v>
      </c>
      <c r="DO5" s="728" t="s">
        <v>12056</v>
      </c>
      <c r="DP5" s="669" t="s">
        <v>32</v>
      </c>
      <c r="DQ5" s="694" t="s">
        <v>12062</v>
      </c>
      <c r="DR5" s="694" t="s">
        <v>41</v>
      </c>
      <c r="DS5" s="694" t="s">
        <v>12062</v>
      </c>
      <c r="DT5" s="695" t="s">
        <v>12076</v>
      </c>
      <c r="DU5" s="694" t="s">
        <v>12062</v>
      </c>
      <c r="DV5" s="695" t="s">
        <v>12077</v>
      </c>
      <c r="DW5" s="694" t="s">
        <v>12062</v>
      </c>
      <c r="DX5" s="695" t="s">
        <v>12078</v>
      </c>
      <c r="DY5" s="694" t="s">
        <v>12062</v>
      </c>
      <c r="DZ5" s="695" t="s">
        <v>12079</v>
      </c>
      <c r="EA5" s="694" t="s">
        <v>12062</v>
      </c>
      <c r="EB5" s="695" t="s">
        <v>12080</v>
      </c>
      <c r="EC5" s="694" t="s">
        <v>12062</v>
      </c>
      <c r="ED5" s="695" t="s">
        <v>12081</v>
      </c>
      <c r="EE5" s="694" t="s">
        <v>12062</v>
      </c>
      <c r="EF5" s="696" t="s">
        <v>12082</v>
      </c>
      <c r="EG5" s="696" t="s">
        <v>12082</v>
      </c>
      <c r="EH5" s="218" t="s">
        <v>12157</v>
      </c>
      <c r="EI5" s="218" t="s">
        <v>12062</v>
      </c>
      <c r="EJ5" s="218" t="s">
        <v>12158</v>
      </c>
      <c r="EK5" s="218" t="s">
        <v>12062</v>
      </c>
      <c r="EL5" s="218"/>
      <c r="EM5" s="734" t="s">
        <v>31</v>
      </c>
      <c r="EN5" s="734" t="s">
        <v>12085</v>
      </c>
      <c r="EO5" s="734" t="s">
        <v>6809</v>
      </c>
      <c r="EP5" s="734" t="s">
        <v>12085</v>
      </c>
      <c r="EQ5" s="734" t="s">
        <v>3313</v>
      </c>
      <c r="ER5" s="734" t="s">
        <v>12085</v>
      </c>
      <c r="ES5" s="734" t="s">
        <v>12086</v>
      </c>
      <c r="ET5" s="734" t="s">
        <v>3315</v>
      </c>
    </row>
    <row r="6" spans="1:150">
      <c r="A6" s="697">
        <v>1</v>
      </c>
      <c r="B6" s="698">
        <v>2</v>
      </c>
      <c r="C6" s="698"/>
      <c r="D6" s="698">
        <v>3</v>
      </c>
      <c r="E6" s="699">
        <v>4</v>
      </c>
      <c r="F6" s="699">
        <v>5</v>
      </c>
      <c r="G6" s="699">
        <v>6</v>
      </c>
      <c r="H6" s="699">
        <v>5</v>
      </c>
      <c r="I6" s="699"/>
      <c r="J6" s="699">
        <v>6</v>
      </c>
      <c r="K6" s="699">
        <v>7</v>
      </c>
      <c r="L6" s="699">
        <v>8</v>
      </c>
      <c r="M6" s="699"/>
      <c r="N6" s="735">
        <v>9</v>
      </c>
      <c r="O6" s="699">
        <v>10</v>
      </c>
      <c r="P6" s="699"/>
      <c r="Q6" s="699"/>
      <c r="R6" s="699">
        <v>11</v>
      </c>
      <c r="S6" s="699">
        <v>6</v>
      </c>
      <c r="T6" s="699">
        <v>7</v>
      </c>
      <c r="U6" s="699">
        <v>8</v>
      </c>
      <c r="V6" s="699">
        <v>9</v>
      </c>
      <c r="W6" s="699"/>
      <c r="X6" s="699">
        <v>10</v>
      </c>
      <c r="Y6" s="699">
        <v>11</v>
      </c>
      <c r="Z6" s="699">
        <v>12</v>
      </c>
      <c r="AA6" s="699">
        <v>13</v>
      </c>
      <c r="AB6" s="699"/>
      <c r="AC6" s="699">
        <v>14</v>
      </c>
      <c r="AD6" s="699">
        <v>15</v>
      </c>
      <c r="AE6" s="699">
        <v>16</v>
      </c>
      <c r="AF6" s="699">
        <v>17</v>
      </c>
      <c r="AG6" s="699"/>
      <c r="AH6" s="699">
        <v>18</v>
      </c>
      <c r="AI6" s="699">
        <v>19</v>
      </c>
      <c r="AJ6" s="699">
        <v>20</v>
      </c>
      <c r="AK6" s="699">
        <v>21</v>
      </c>
      <c r="AL6" s="699"/>
      <c r="AM6" s="699">
        <v>22</v>
      </c>
      <c r="AN6" s="699">
        <v>19</v>
      </c>
      <c r="AO6" s="699">
        <v>20</v>
      </c>
      <c r="AP6" s="699">
        <v>21</v>
      </c>
      <c r="AQ6" s="699"/>
      <c r="AR6" s="699">
        <v>22</v>
      </c>
      <c r="AS6" s="699">
        <v>19</v>
      </c>
      <c r="AT6" s="699">
        <v>20</v>
      </c>
      <c r="AU6" s="699">
        <v>21</v>
      </c>
      <c r="AV6" s="699"/>
      <c r="AW6" s="699">
        <v>22</v>
      </c>
      <c r="AX6" s="699">
        <v>19</v>
      </c>
      <c r="AY6" s="699">
        <v>20</v>
      </c>
      <c r="AZ6" s="699">
        <v>21</v>
      </c>
      <c r="BA6" s="699"/>
      <c r="BB6" s="699">
        <v>22</v>
      </c>
      <c r="BC6" s="699">
        <v>19</v>
      </c>
      <c r="BD6" s="699">
        <v>20</v>
      </c>
      <c r="BE6" s="699">
        <v>21</v>
      </c>
      <c r="BF6" s="699"/>
      <c r="BG6" s="699">
        <v>22</v>
      </c>
      <c r="BH6" s="699">
        <v>19</v>
      </c>
      <c r="BI6" s="699">
        <v>20</v>
      </c>
      <c r="BJ6" s="699">
        <v>21</v>
      </c>
      <c r="BK6" s="699"/>
      <c r="BL6" s="699">
        <v>22</v>
      </c>
      <c r="BM6" s="699">
        <v>19</v>
      </c>
      <c r="BN6" s="699">
        <v>20</v>
      </c>
      <c r="BO6" s="699">
        <v>21</v>
      </c>
      <c r="BP6" s="699"/>
      <c r="BQ6" s="699">
        <v>22</v>
      </c>
      <c r="BR6" s="699">
        <v>19</v>
      </c>
      <c r="BS6" s="699">
        <v>20</v>
      </c>
      <c r="BT6" s="699">
        <v>21</v>
      </c>
      <c r="BU6" s="699"/>
      <c r="BV6" s="699">
        <v>22</v>
      </c>
      <c r="BW6" s="699">
        <v>19</v>
      </c>
      <c r="BX6" s="699">
        <v>20</v>
      </c>
      <c r="BY6" s="699">
        <v>21</v>
      </c>
      <c r="BZ6" s="699"/>
      <c r="CA6" s="699">
        <v>22</v>
      </c>
      <c r="CB6" s="699">
        <v>19</v>
      </c>
      <c r="CC6" s="699">
        <v>20</v>
      </c>
      <c r="CD6" s="699">
        <v>21</v>
      </c>
      <c r="CE6" s="699"/>
      <c r="CF6" s="699">
        <v>22</v>
      </c>
      <c r="CG6" s="699">
        <v>19</v>
      </c>
      <c r="CH6" s="699">
        <v>20</v>
      </c>
      <c r="CI6" s="699">
        <v>21</v>
      </c>
      <c r="CJ6" s="699"/>
      <c r="CK6" s="699">
        <v>22</v>
      </c>
      <c r="CL6" s="699">
        <v>19</v>
      </c>
      <c r="CM6" s="699">
        <v>20</v>
      </c>
      <c r="CN6" s="699">
        <v>21</v>
      </c>
      <c r="CO6" s="699"/>
      <c r="CP6" s="699">
        <v>22</v>
      </c>
      <c r="CQ6" s="699">
        <v>19</v>
      </c>
      <c r="CR6" s="699">
        <v>20</v>
      </c>
      <c r="CS6" s="699">
        <v>21</v>
      </c>
      <c r="CT6" s="699"/>
      <c r="CU6" s="699">
        <v>22</v>
      </c>
      <c r="CV6" s="699">
        <v>19</v>
      </c>
      <c r="CW6" s="699">
        <v>20</v>
      </c>
      <c r="CX6" s="699">
        <v>21</v>
      </c>
      <c r="CY6" s="699"/>
      <c r="CZ6" s="699">
        <v>22</v>
      </c>
      <c r="DA6" s="699">
        <v>19</v>
      </c>
      <c r="DB6" s="699">
        <v>20</v>
      </c>
      <c r="DC6" s="699">
        <v>21</v>
      </c>
      <c r="DD6" s="699"/>
      <c r="DE6" s="699">
        <v>22</v>
      </c>
      <c r="DF6" s="699">
        <v>19</v>
      </c>
      <c r="DG6" s="699">
        <v>20</v>
      </c>
      <c r="DH6" s="699">
        <v>21</v>
      </c>
      <c r="DI6" s="699"/>
      <c r="DJ6" s="699">
        <v>22</v>
      </c>
      <c r="DK6" s="699">
        <v>19</v>
      </c>
      <c r="DL6" s="699">
        <v>20</v>
      </c>
      <c r="DM6" s="699">
        <v>21</v>
      </c>
      <c r="DN6" s="699"/>
      <c r="DO6" s="701">
        <v>22</v>
      </c>
      <c r="DP6" s="669">
        <v>8</v>
      </c>
      <c r="DQ6" s="702">
        <v>9</v>
      </c>
      <c r="DR6" s="702">
        <v>10</v>
      </c>
      <c r="DS6" s="702">
        <v>11</v>
      </c>
      <c r="DT6" s="702">
        <v>12</v>
      </c>
      <c r="DU6" s="702">
        <v>13</v>
      </c>
      <c r="DV6" s="702">
        <v>14</v>
      </c>
      <c r="DW6" s="702">
        <v>15</v>
      </c>
      <c r="DX6" s="702">
        <v>16</v>
      </c>
      <c r="DY6" s="702">
        <v>17</v>
      </c>
      <c r="DZ6" s="702">
        <v>18</v>
      </c>
      <c r="EA6" s="702">
        <v>19</v>
      </c>
      <c r="EB6" s="702">
        <v>20</v>
      </c>
      <c r="EC6" s="702">
        <v>21</v>
      </c>
      <c r="ED6" s="702">
        <v>22</v>
      </c>
      <c r="EE6" s="702">
        <v>23</v>
      </c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>
      <c r="A7" s="597"/>
      <c r="B7" s="729" t="s">
        <v>12227</v>
      </c>
      <c r="C7" s="706"/>
      <c r="D7" s="706"/>
      <c r="E7" s="600"/>
      <c r="F7" s="600"/>
      <c r="G7" s="600"/>
      <c r="H7" s="600"/>
      <c r="I7" s="667">
        <f t="shared" ref="I7:I14" si="0">SUM(J7-G7/20)</f>
        <v>0</v>
      </c>
      <c r="J7" s="555">
        <f>SUM((G7*6*21)/(8*20*100))+(G7/20)</f>
        <v>0</v>
      </c>
      <c r="K7" s="600"/>
      <c r="L7" s="665"/>
      <c r="M7" s="667">
        <f t="shared" ref="M7:M14" si="1">SUM(L7*I7)</f>
        <v>0</v>
      </c>
      <c r="N7" s="667"/>
      <c r="O7" s="600"/>
      <c r="P7" s="600"/>
      <c r="Q7" s="600"/>
      <c r="R7" s="600"/>
      <c r="S7" s="600"/>
      <c r="T7" s="600"/>
      <c r="U7" s="600"/>
      <c r="V7" s="600"/>
      <c r="W7" s="600"/>
      <c r="X7" s="604"/>
      <c r="Y7" s="600"/>
      <c r="Z7" s="600"/>
      <c r="AA7" s="600"/>
      <c r="AB7" s="600"/>
      <c r="AC7" s="604"/>
      <c r="AD7" s="600"/>
      <c r="AE7" s="600"/>
      <c r="AF7" s="600"/>
      <c r="AG7" s="600"/>
      <c r="AH7" s="604"/>
      <c r="AI7" s="600"/>
      <c r="AJ7" s="600"/>
      <c r="AK7" s="600"/>
      <c r="AL7" s="600"/>
      <c r="AM7" s="604"/>
      <c r="AN7" s="600"/>
      <c r="AO7" s="600"/>
      <c r="AP7" s="600"/>
      <c r="AQ7" s="600"/>
      <c r="AR7" s="600"/>
      <c r="AS7" s="600"/>
      <c r="AT7" s="600"/>
      <c r="AU7" s="600"/>
      <c r="AV7" s="600"/>
      <c r="AW7" s="600"/>
      <c r="AX7" s="600"/>
      <c r="AY7" s="600"/>
      <c r="AZ7" s="600"/>
      <c r="BA7" s="600"/>
      <c r="BB7" s="600"/>
      <c r="BC7" s="600"/>
      <c r="BD7" s="600"/>
      <c r="BE7" s="600"/>
      <c r="BF7" s="600"/>
      <c r="BG7" s="600"/>
      <c r="BH7" s="600"/>
      <c r="BI7" s="600"/>
      <c r="BJ7" s="600"/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600"/>
      <c r="CC7" s="600"/>
      <c r="CD7" s="600"/>
      <c r="CE7" s="600"/>
      <c r="CF7" s="600"/>
      <c r="CG7" s="600"/>
      <c r="CH7" s="600"/>
      <c r="CI7" s="600"/>
      <c r="CJ7" s="600"/>
      <c r="CK7" s="600"/>
      <c r="CL7" s="600"/>
      <c r="CM7" s="600"/>
      <c r="CN7" s="600"/>
      <c r="CO7" s="600"/>
      <c r="CP7" s="600"/>
      <c r="CQ7" s="600"/>
      <c r="CR7" s="600"/>
      <c r="CS7" s="600"/>
      <c r="CT7" s="600"/>
      <c r="CU7" s="600"/>
      <c r="CV7" s="600"/>
      <c r="CW7" s="600"/>
      <c r="CX7" s="600"/>
      <c r="CY7" s="600"/>
      <c r="CZ7" s="600"/>
      <c r="DA7" s="600"/>
      <c r="DB7" s="600"/>
      <c r="DC7" s="600"/>
      <c r="DD7" s="600"/>
      <c r="DE7" s="600"/>
      <c r="DF7" s="600"/>
      <c r="DG7" s="600"/>
      <c r="DH7" s="600"/>
      <c r="DI7" s="600"/>
      <c r="DJ7" s="600"/>
      <c r="DK7" s="600"/>
      <c r="DL7" s="600"/>
      <c r="DM7" s="600"/>
      <c r="DN7" s="600"/>
      <c r="DO7" s="707"/>
      <c r="DP7" s="629"/>
      <c r="DQ7" s="600"/>
      <c r="DR7" s="600"/>
      <c r="DS7" s="600"/>
      <c r="DT7" s="600"/>
      <c r="DU7" s="600"/>
      <c r="DV7" s="600"/>
      <c r="DW7" s="600"/>
      <c r="DX7" s="600"/>
      <c r="DY7" s="600"/>
      <c r="DZ7" s="600"/>
      <c r="EA7" s="600"/>
      <c r="EB7" s="600"/>
      <c r="EC7" s="600"/>
      <c r="ED7" s="600"/>
      <c r="EE7" s="600"/>
      <c r="EF7" s="600"/>
      <c r="EG7" s="600"/>
      <c r="EH7" s="708"/>
      <c r="EI7" s="708"/>
      <c r="EJ7" s="708"/>
      <c r="EK7" s="708"/>
      <c r="EL7" s="11"/>
      <c r="EM7" s="11"/>
      <c r="EN7" s="11"/>
      <c r="EO7" s="11"/>
      <c r="EP7" s="11"/>
      <c r="EQ7" s="11"/>
      <c r="ER7" s="11"/>
      <c r="ES7" s="11"/>
      <c r="ET7" s="11"/>
    </row>
    <row r="8" spans="1:150" ht="99">
      <c r="A8" s="709">
        <v>1</v>
      </c>
      <c r="B8" s="709" t="s">
        <v>12228</v>
      </c>
      <c r="C8" s="709" t="s">
        <v>12229</v>
      </c>
      <c r="D8" s="709" t="s">
        <v>12230</v>
      </c>
      <c r="E8" s="712">
        <v>42500</v>
      </c>
      <c r="F8" s="712">
        <v>5000</v>
      </c>
      <c r="G8" s="645">
        <f t="shared" ref="G8:G15" si="2">SUM(E8:F8)</f>
        <v>47500</v>
      </c>
      <c r="H8" s="556"/>
      <c r="I8" s="667">
        <f>SUM(J8-G8/20)</f>
        <v>374.0625</v>
      </c>
      <c r="J8" s="555">
        <f>SUM((G8*6*21)/(8*20*100))+(G8/20)</f>
        <v>2749.0625</v>
      </c>
      <c r="K8" s="714" t="s">
        <v>12231</v>
      </c>
      <c r="L8" s="665">
        <v>2</v>
      </c>
      <c r="M8" s="667">
        <f>SUM(L8*I8)</f>
        <v>748.125</v>
      </c>
      <c r="N8" s="555">
        <f>SUM(L8*J8)</f>
        <v>5498.125</v>
      </c>
      <c r="O8" s="556">
        <f>SUM(P8:Q8)</f>
        <v>0</v>
      </c>
      <c r="P8" s="556">
        <f t="shared" ref="P8:R11" si="3">SUM(U8,Z8,AE8,AJ8,AO8,AT8,AY8,BD8,BI8,BN8,BS8,BX8,CC8,CH8,CM8,CR8,CW8,DB8,DG8,DL8)</f>
        <v>0</v>
      </c>
      <c r="Q8" s="556">
        <f t="shared" si="3"/>
        <v>0</v>
      </c>
      <c r="R8" s="556">
        <f t="shared" si="3"/>
        <v>0</v>
      </c>
      <c r="S8" s="736">
        <v>40428</v>
      </c>
      <c r="T8" s="600"/>
      <c r="U8" s="600"/>
      <c r="V8" s="600"/>
      <c r="W8" s="600"/>
      <c r="X8" s="604"/>
      <c r="Y8" s="600"/>
      <c r="Z8" s="600"/>
      <c r="AA8" s="600"/>
      <c r="AB8" s="600"/>
      <c r="AC8" s="604"/>
      <c r="AD8" s="600"/>
      <c r="AE8" s="600"/>
      <c r="AF8" s="600"/>
      <c r="AG8" s="600"/>
      <c r="AH8" s="604"/>
      <c r="AI8" s="600"/>
      <c r="AJ8" s="600"/>
      <c r="AK8" s="600"/>
      <c r="AL8" s="600"/>
      <c r="AM8" s="604"/>
      <c r="AN8" s="600"/>
      <c r="AO8" s="600"/>
      <c r="AP8" s="600"/>
      <c r="AQ8" s="600"/>
      <c r="AR8" s="600"/>
      <c r="AS8" s="600"/>
      <c r="AT8" s="600"/>
      <c r="AU8" s="600"/>
      <c r="AV8" s="600"/>
      <c r="AW8" s="600"/>
      <c r="AX8" s="600"/>
      <c r="AY8" s="600"/>
      <c r="AZ8" s="600"/>
      <c r="BA8" s="600"/>
      <c r="BB8" s="600"/>
      <c r="BC8" s="600"/>
      <c r="BD8" s="600"/>
      <c r="BE8" s="600"/>
      <c r="BF8" s="600"/>
      <c r="BG8" s="600"/>
      <c r="BH8" s="600"/>
      <c r="BI8" s="600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600"/>
      <c r="CC8" s="600"/>
      <c r="CD8" s="600"/>
      <c r="CE8" s="600"/>
      <c r="CF8" s="600"/>
      <c r="CG8" s="600"/>
      <c r="CH8" s="600"/>
      <c r="CI8" s="600"/>
      <c r="CJ8" s="600"/>
      <c r="CK8" s="600"/>
      <c r="CL8" s="600"/>
      <c r="CM8" s="600"/>
      <c r="CN8" s="600"/>
      <c r="CO8" s="600"/>
      <c r="CP8" s="600"/>
      <c r="CQ8" s="600"/>
      <c r="CR8" s="600"/>
      <c r="CS8" s="600"/>
      <c r="CT8" s="600"/>
      <c r="CU8" s="600"/>
      <c r="CV8" s="600"/>
      <c r="CW8" s="600"/>
      <c r="CX8" s="600"/>
      <c r="CY8" s="600"/>
      <c r="CZ8" s="600"/>
      <c r="DA8" s="600"/>
      <c r="DB8" s="600"/>
      <c r="DC8" s="600"/>
      <c r="DD8" s="600"/>
      <c r="DE8" s="600"/>
      <c r="DF8" s="600"/>
      <c r="DG8" s="600"/>
      <c r="DH8" s="600"/>
      <c r="DI8" s="600"/>
      <c r="DJ8" s="600"/>
      <c r="DK8" s="600"/>
      <c r="DL8" s="600"/>
      <c r="DM8" s="600"/>
      <c r="DN8" s="600"/>
      <c r="DO8" s="707"/>
      <c r="DP8" s="629">
        <v>1</v>
      </c>
      <c r="DQ8" s="600">
        <v>47500</v>
      </c>
      <c r="DR8" s="600"/>
      <c r="DS8" s="600"/>
      <c r="DT8" s="600"/>
      <c r="DU8" s="600"/>
      <c r="DV8" s="600"/>
      <c r="DW8" s="600"/>
      <c r="DX8" s="600"/>
      <c r="DY8" s="600"/>
      <c r="DZ8" s="600">
        <v>1</v>
      </c>
      <c r="EA8" s="600">
        <v>47500</v>
      </c>
      <c r="EB8" s="600"/>
      <c r="EC8" s="600"/>
      <c r="ED8" s="600"/>
      <c r="EE8" s="600"/>
      <c r="EF8" s="733">
        <f t="shared" ref="EF8:EG11" si="4">SUM(ED8,EB8,DZ8,DX8,DV8,DT8)</f>
        <v>1</v>
      </c>
      <c r="EG8" s="733">
        <f t="shared" si="4"/>
        <v>47500</v>
      </c>
      <c r="EH8" s="708">
        <v>1</v>
      </c>
      <c r="EI8" s="708">
        <v>47500</v>
      </c>
      <c r="EJ8" s="708"/>
      <c r="EK8" s="708"/>
      <c r="EL8" s="11"/>
      <c r="EM8" s="11"/>
      <c r="EN8" s="11"/>
      <c r="EO8" s="11"/>
      <c r="EP8" s="11"/>
      <c r="EQ8" s="11"/>
      <c r="ER8" s="11"/>
      <c r="ES8" s="11"/>
      <c r="ET8" s="11"/>
    </row>
    <row r="9" spans="1:150" ht="165">
      <c r="A9" s="709">
        <v>2</v>
      </c>
      <c r="B9" s="709" t="s">
        <v>12232</v>
      </c>
      <c r="C9" s="709" t="s">
        <v>12233</v>
      </c>
      <c r="D9" s="709" t="s">
        <v>12234</v>
      </c>
      <c r="E9" s="712">
        <v>34000</v>
      </c>
      <c r="F9" s="712">
        <v>4000</v>
      </c>
      <c r="G9" s="645">
        <f t="shared" si="2"/>
        <v>38000</v>
      </c>
      <c r="H9" s="556"/>
      <c r="I9" s="667">
        <f>SUM(J9-G9/20)</f>
        <v>299.25</v>
      </c>
      <c r="J9" s="555">
        <f>SUM((G9*6*21)/(8*20*100))+(G9/20)</f>
        <v>2199.25</v>
      </c>
      <c r="K9" s="714" t="s">
        <v>12235</v>
      </c>
      <c r="L9" s="665">
        <v>2</v>
      </c>
      <c r="M9" s="667">
        <f>SUM(L9*I9)</f>
        <v>598.5</v>
      </c>
      <c r="N9" s="555">
        <f>SUM(L9*J9)</f>
        <v>4398.5</v>
      </c>
      <c r="O9" s="556">
        <f>SUM(P9:Q9)</f>
        <v>0</v>
      </c>
      <c r="P9" s="556">
        <f t="shared" si="3"/>
        <v>0</v>
      </c>
      <c r="Q9" s="556">
        <f t="shared" si="3"/>
        <v>0</v>
      </c>
      <c r="R9" s="556">
        <f t="shared" si="3"/>
        <v>0</v>
      </c>
      <c r="S9" s="736">
        <v>40428</v>
      </c>
      <c r="T9" s="600"/>
      <c r="U9" s="600"/>
      <c r="V9" s="600"/>
      <c r="W9" s="600"/>
      <c r="X9" s="604"/>
      <c r="Y9" s="600"/>
      <c r="Z9" s="600"/>
      <c r="AA9" s="600"/>
      <c r="AB9" s="600"/>
      <c r="AC9" s="604"/>
      <c r="AD9" s="600"/>
      <c r="AE9" s="600"/>
      <c r="AF9" s="600"/>
      <c r="AG9" s="600"/>
      <c r="AH9" s="604"/>
      <c r="AI9" s="600"/>
      <c r="AJ9" s="600"/>
      <c r="AK9" s="600"/>
      <c r="AL9" s="600"/>
      <c r="AM9" s="604"/>
      <c r="AN9" s="600"/>
      <c r="AO9" s="600"/>
      <c r="AP9" s="600"/>
      <c r="AQ9" s="600"/>
      <c r="AR9" s="600"/>
      <c r="AS9" s="600"/>
      <c r="AT9" s="600"/>
      <c r="AU9" s="600"/>
      <c r="AV9" s="600"/>
      <c r="AW9" s="600"/>
      <c r="AX9" s="600"/>
      <c r="AY9" s="600"/>
      <c r="AZ9" s="600"/>
      <c r="BA9" s="600"/>
      <c r="BB9" s="600"/>
      <c r="BC9" s="600"/>
      <c r="BD9" s="600"/>
      <c r="BE9" s="600"/>
      <c r="BF9" s="600"/>
      <c r="BG9" s="600"/>
      <c r="BH9" s="600"/>
      <c r="BI9" s="600"/>
      <c r="BJ9" s="600"/>
      <c r="BK9" s="600"/>
      <c r="BL9" s="600"/>
      <c r="BM9" s="600"/>
      <c r="BN9" s="600"/>
      <c r="BO9" s="600"/>
      <c r="BP9" s="600"/>
      <c r="BQ9" s="600"/>
      <c r="BR9" s="600"/>
      <c r="BS9" s="600"/>
      <c r="BT9" s="600"/>
      <c r="BU9" s="600"/>
      <c r="BV9" s="600"/>
      <c r="BW9" s="600"/>
      <c r="BX9" s="600"/>
      <c r="BY9" s="600"/>
      <c r="BZ9" s="600"/>
      <c r="CA9" s="600"/>
      <c r="CB9" s="600"/>
      <c r="CC9" s="600"/>
      <c r="CD9" s="600"/>
      <c r="CE9" s="600"/>
      <c r="CF9" s="600"/>
      <c r="CG9" s="600"/>
      <c r="CH9" s="600"/>
      <c r="CI9" s="600"/>
      <c r="CJ9" s="600"/>
      <c r="CK9" s="600"/>
      <c r="CL9" s="600"/>
      <c r="CM9" s="600"/>
      <c r="CN9" s="600"/>
      <c r="CO9" s="600"/>
      <c r="CP9" s="600"/>
      <c r="CQ9" s="600"/>
      <c r="CR9" s="600"/>
      <c r="CS9" s="600"/>
      <c r="CT9" s="600"/>
      <c r="CU9" s="600"/>
      <c r="CV9" s="600"/>
      <c r="CW9" s="600"/>
      <c r="CX9" s="600"/>
      <c r="CY9" s="600"/>
      <c r="CZ9" s="600"/>
      <c r="DA9" s="600"/>
      <c r="DB9" s="600"/>
      <c r="DC9" s="600"/>
      <c r="DD9" s="600"/>
      <c r="DE9" s="600"/>
      <c r="DF9" s="600"/>
      <c r="DG9" s="600"/>
      <c r="DH9" s="600"/>
      <c r="DI9" s="600"/>
      <c r="DJ9" s="600"/>
      <c r="DK9" s="600"/>
      <c r="DL9" s="600"/>
      <c r="DM9" s="600"/>
      <c r="DN9" s="600"/>
      <c r="DO9" s="707"/>
      <c r="DP9" s="629">
        <v>1</v>
      </c>
      <c r="DQ9" s="600">
        <v>38000</v>
      </c>
      <c r="DR9" s="600"/>
      <c r="DS9" s="600"/>
      <c r="DT9" s="600"/>
      <c r="DU9" s="600"/>
      <c r="DV9" s="600"/>
      <c r="DW9" s="600"/>
      <c r="DX9" s="600">
        <v>1</v>
      </c>
      <c r="DY9" s="600">
        <v>38000</v>
      </c>
      <c r="DZ9" s="600"/>
      <c r="EA9" s="600"/>
      <c r="EB9" s="600"/>
      <c r="EC9" s="600"/>
      <c r="ED9" s="600"/>
      <c r="EE9" s="600"/>
      <c r="EF9" s="733">
        <f t="shared" si="4"/>
        <v>1</v>
      </c>
      <c r="EG9" s="733">
        <f t="shared" si="4"/>
        <v>38000</v>
      </c>
      <c r="EH9" s="708">
        <v>1</v>
      </c>
      <c r="EI9" s="708">
        <v>38000</v>
      </c>
      <c r="EJ9" s="708"/>
      <c r="EK9" s="708"/>
      <c r="EL9" s="11"/>
      <c r="EM9" s="11"/>
      <c r="EN9" s="11"/>
      <c r="EO9" s="11"/>
      <c r="EP9" s="11"/>
      <c r="EQ9" s="11"/>
      <c r="ER9" s="11"/>
      <c r="ES9" s="11"/>
      <c r="ET9" s="11"/>
    </row>
    <row r="10" spans="1:150" ht="165">
      <c r="A10" s="709">
        <v>3</v>
      </c>
      <c r="B10" s="709" t="s">
        <v>12236</v>
      </c>
      <c r="C10" s="709" t="s">
        <v>12237</v>
      </c>
      <c r="D10" s="709" t="s">
        <v>69</v>
      </c>
      <c r="E10" s="712">
        <v>34000</v>
      </c>
      <c r="F10" s="712">
        <v>4000</v>
      </c>
      <c r="G10" s="645">
        <f t="shared" si="2"/>
        <v>38000</v>
      </c>
      <c r="H10" s="556"/>
      <c r="I10" s="667">
        <f>SUM(J10-G10/20)</f>
        <v>299.25</v>
      </c>
      <c r="J10" s="555">
        <f>SUM((G10*6*21)/(8*20*100))+(G10/20)</f>
        <v>2199.25</v>
      </c>
      <c r="K10" s="714" t="s">
        <v>12238</v>
      </c>
      <c r="L10" s="665">
        <v>1</v>
      </c>
      <c r="M10" s="667">
        <f>SUM(L10*I10)</f>
        <v>299.25</v>
      </c>
      <c r="N10" s="555">
        <f>SUM(L10*J10)</f>
        <v>2199.25</v>
      </c>
      <c r="O10" s="556">
        <f>SUM(P10:Q10)</f>
        <v>0</v>
      </c>
      <c r="P10" s="556">
        <f t="shared" si="3"/>
        <v>0</v>
      </c>
      <c r="Q10" s="556">
        <f t="shared" si="3"/>
        <v>0</v>
      </c>
      <c r="R10" s="556">
        <f t="shared" si="3"/>
        <v>0</v>
      </c>
      <c r="S10" s="736" t="s">
        <v>12239</v>
      </c>
      <c r="T10" s="600"/>
      <c r="U10" s="600"/>
      <c r="V10" s="600"/>
      <c r="W10" s="600"/>
      <c r="X10" s="604"/>
      <c r="Y10" s="600"/>
      <c r="Z10" s="600"/>
      <c r="AA10" s="600"/>
      <c r="AB10" s="600"/>
      <c r="AC10" s="604"/>
      <c r="AD10" s="600"/>
      <c r="AE10" s="600"/>
      <c r="AF10" s="600"/>
      <c r="AG10" s="600"/>
      <c r="AH10" s="604"/>
      <c r="AI10" s="600"/>
      <c r="AJ10" s="600"/>
      <c r="AK10" s="600"/>
      <c r="AL10" s="600"/>
      <c r="AM10" s="604"/>
      <c r="AN10" s="600"/>
      <c r="AO10" s="600"/>
      <c r="AP10" s="600"/>
      <c r="AQ10" s="600"/>
      <c r="AR10" s="600"/>
      <c r="AS10" s="600"/>
      <c r="AT10" s="600"/>
      <c r="AU10" s="600"/>
      <c r="AV10" s="600"/>
      <c r="AW10" s="600"/>
      <c r="AX10" s="600"/>
      <c r="AY10" s="600"/>
      <c r="AZ10" s="600"/>
      <c r="BA10" s="600"/>
      <c r="BB10" s="600"/>
      <c r="BC10" s="600"/>
      <c r="BD10" s="600"/>
      <c r="BE10" s="600"/>
      <c r="BF10" s="600"/>
      <c r="BG10" s="600"/>
      <c r="BH10" s="600"/>
      <c r="BI10" s="600"/>
      <c r="BJ10" s="600"/>
      <c r="BK10" s="600"/>
      <c r="BL10" s="600"/>
      <c r="BM10" s="600"/>
      <c r="BN10" s="600"/>
      <c r="BO10" s="600"/>
      <c r="BP10" s="600"/>
      <c r="BQ10" s="600"/>
      <c r="BR10" s="600"/>
      <c r="BS10" s="600"/>
      <c r="BT10" s="600"/>
      <c r="BU10" s="600"/>
      <c r="BV10" s="600"/>
      <c r="BW10" s="600"/>
      <c r="BX10" s="600"/>
      <c r="BY10" s="600"/>
      <c r="BZ10" s="600"/>
      <c r="CA10" s="600"/>
      <c r="CB10" s="600"/>
      <c r="CC10" s="600"/>
      <c r="CD10" s="600"/>
      <c r="CE10" s="600"/>
      <c r="CF10" s="600"/>
      <c r="CG10" s="600"/>
      <c r="CH10" s="600"/>
      <c r="CI10" s="600"/>
      <c r="CJ10" s="600"/>
      <c r="CK10" s="600"/>
      <c r="CL10" s="600"/>
      <c r="CM10" s="600"/>
      <c r="CN10" s="600"/>
      <c r="CO10" s="600"/>
      <c r="CP10" s="600"/>
      <c r="CQ10" s="600"/>
      <c r="CR10" s="600"/>
      <c r="CS10" s="600"/>
      <c r="CT10" s="600"/>
      <c r="CU10" s="600"/>
      <c r="CV10" s="600"/>
      <c r="CW10" s="600"/>
      <c r="CX10" s="600"/>
      <c r="CY10" s="600"/>
      <c r="CZ10" s="600"/>
      <c r="DA10" s="600"/>
      <c r="DB10" s="600"/>
      <c r="DC10" s="600"/>
      <c r="DD10" s="600"/>
      <c r="DE10" s="600"/>
      <c r="DF10" s="600"/>
      <c r="DG10" s="600"/>
      <c r="DH10" s="600"/>
      <c r="DI10" s="600"/>
      <c r="DJ10" s="600"/>
      <c r="DK10" s="600"/>
      <c r="DL10" s="600"/>
      <c r="DM10" s="600"/>
      <c r="DN10" s="600"/>
      <c r="DO10" s="707"/>
      <c r="DP10" s="629">
        <v>1</v>
      </c>
      <c r="DQ10" s="600">
        <v>38000</v>
      </c>
      <c r="DR10" s="600"/>
      <c r="DS10" s="600"/>
      <c r="DT10" s="600"/>
      <c r="DU10" s="600"/>
      <c r="DV10" s="600">
        <v>1</v>
      </c>
      <c r="DW10" s="600">
        <v>38000</v>
      </c>
      <c r="DX10" s="600"/>
      <c r="DY10" s="600"/>
      <c r="DZ10" s="600"/>
      <c r="EA10" s="600"/>
      <c r="EB10" s="600"/>
      <c r="EC10" s="600"/>
      <c r="ED10" s="600"/>
      <c r="EE10" s="600"/>
      <c r="EF10" s="733">
        <f t="shared" si="4"/>
        <v>1</v>
      </c>
      <c r="EG10" s="733">
        <f t="shared" si="4"/>
        <v>38000</v>
      </c>
      <c r="EH10" s="708">
        <v>1</v>
      </c>
      <c r="EI10" s="708">
        <v>38000</v>
      </c>
      <c r="EJ10" s="708"/>
      <c r="EK10" s="708"/>
      <c r="EL10" s="11"/>
      <c r="EM10" s="11"/>
      <c r="EN10" s="11"/>
      <c r="EO10" s="11"/>
      <c r="EP10" s="11"/>
      <c r="EQ10" s="11"/>
      <c r="ER10" s="11"/>
      <c r="ES10" s="11"/>
      <c r="ET10" s="11"/>
    </row>
    <row r="11" spans="1:150" ht="99">
      <c r="A11" s="709">
        <v>4</v>
      </c>
      <c r="B11" s="730" t="s">
        <v>12240</v>
      </c>
      <c r="C11" s="730" t="s">
        <v>12241</v>
      </c>
      <c r="D11" s="737" t="s">
        <v>12242</v>
      </c>
      <c r="E11" s="738">
        <v>45000</v>
      </c>
      <c r="F11" s="738">
        <v>5000</v>
      </c>
      <c r="G11" s="645">
        <f t="shared" si="2"/>
        <v>50000</v>
      </c>
      <c r="H11" s="556"/>
      <c r="I11" s="667">
        <f>SUM(J11-G11/20)</f>
        <v>393.75</v>
      </c>
      <c r="J11" s="555">
        <f>SUM((G11*6*21)/(8*20*100))+(G11/20)</f>
        <v>2893.75</v>
      </c>
      <c r="K11" s="739" t="s">
        <v>12243</v>
      </c>
      <c r="L11" s="665">
        <v>2</v>
      </c>
      <c r="M11" s="667">
        <f>SUM(L11*I11)</f>
        <v>787.5</v>
      </c>
      <c r="N11" s="555">
        <f>SUM(L11*J11)</f>
        <v>5787.5</v>
      </c>
      <c r="O11" s="556">
        <f>SUM(P11:Q11)</f>
        <v>0</v>
      </c>
      <c r="P11" s="556">
        <f t="shared" si="3"/>
        <v>0</v>
      </c>
      <c r="Q11" s="556">
        <f t="shared" si="3"/>
        <v>0</v>
      </c>
      <c r="R11" s="556">
        <f t="shared" si="3"/>
        <v>0</v>
      </c>
      <c r="S11" s="736"/>
      <c r="T11" s="600"/>
      <c r="U11" s="600"/>
      <c r="V11" s="600"/>
      <c r="W11" s="600"/>
      <c r="X11" s="604"/>
      <c r="Y11" s="600"/>
      <c r="Z11" s="600"/>
      <c r="AA11" s="600"/>
      <c r="AB11" s="600"/>
      <c r="AC11" s="604"/>
      <c r="AD11" s="600"/>
      <c r="AE11" s="600"/>
      <c r="AF11" s="600"/>
      <c r="AG11" s="600"/>
      <c r="AH11" s="604"/>
      <c r="AI11" s="600"/>
      <c r="AJ11" s="600"/>
      <c r="AK11" s="600"/>
      <c r="AL11" s="600"/>
      <c r="AM11" s="604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  <c r="DN11" s="600"/>
      <c r="DO11" s="707"/>
      <c r="DP11" s="629">
        <v>1</v>
      </c>
      <c r="DQ11" s="600">
        <v>50000</v>
      </c>
      <c r="DR11" s="600"/>
      <c r="DS11" s="600"/>
      <c r="DT11" s="600"/>
      <c r="DU11" s="600"/>
      <c r="DV11" s="600"/>
      <c r="DW11" s="600"/>
      <c r="DX11" s="600"/>
      <c r="DY11" s="600"/>
      <c r="DZ11" s="600"/>
      <c r="EA11" s="600"/>
      <c r="EB11" s="600"/>
      <c r="EC11" s="600"/>
      <c r="ED11" s="600">
        <v>1</v>
      </c>
      <c r="EE11" s="600">
        <v>50000</v>
      </c>
      <c r="EF11" s="733">
        <f t="shared" si="4"/>
        <v>1</v>
      </c>
      <c r="EG11" s="733">
        <f t="shared" si="4"/>
        <v>50000</v>
      </c>
      <c r="EH11" s="708">
        <v>1</v>
      </c>
      <c r="EI11" s="708">
        <v>50000</v>
      </c>
      <c r="EJ11" s="708"/>
      <c r="EK11" s="708"/>
      <c r="EL11" s="11"/>
      <c r="EM11" s="11"/>
      <c r="EN11" s="11"/>
      <c r="EO11" s="11"/>
      <c r="EP11" s="11"/>
      <c r="EQ11" s="11"/>
      <c r="ER11" s="11"/>
      <c r="ES11" s="11"/>
      <c r="ET11" s="11"/>
    </row>
    <row r="12" spans="1:150" ht="115.5">
      <c r="A12" s="709">
        <v>5</v>
      </c>
      <c r="B12" s="730" t="s">
        <v>12244</v>
      </c>
      <c r="C12" s="730" t="s">
        <v>12245</v>
      </c>
      <c r="D12" s="737" t="s">
        <v>12242</v>
      </c>
      <c r="E12" s="738">
        <v>39600</v>
      </c>
      <c r="F12" s="738">
        <v>4400</v>
      </c>
      <c r="G12" s="645">
        <f t="shared" si="2"/>
        <v>44000</v>
      </c>
      <c r="H12" s="600"/>
      <c r="I12" s="667"/>
      <c r="J12" s="555"/>
      <c r="K12" s="739" t="s">
        <v>12246</v>
      </c>
      <c r="L12" s="665">
        <v>3</v>
      </c>
      <c r="M12" s="667"/>
      <c r="N12" s="667"/>
      <c r="O12" s="600"/>
      <c r="P12" s="600"/>
      <c r="Q12" s="600"/>
      <c r="R12" s="600"/>
      <c r="S12" s="736"/>
      <c r="T12" s="600"/>
      <c r="U12" s="600"/>
      <c r="V12" s="600"/>
      <c r="W12" s="600"/>
      <c r="X12" s="604"/>
      <c r="Y12" s="600"/>
      <c r="Z12" s="600"/>
      <c r="AA12" s="600"/>
      <c r="AB12" s="600"/>
      <c r="AC12" s="604"/>
      <c r="AD12" s="600"/>
      <c r="AE12" s="600"/>
      <c r="AF12" s="600"/>
      <c r="AG12" s="600"/>
      <c r="AH12" s="604"/>
      <c r="AI12" s="600"/>
      <c r="AJ12" s="600"/>
      <c r="AK12" s="600"/>
      <c r="AL12" s="600"/>
      <c r="AM12" s="604"/>
      <c r="AN12" s="600"/>
      <c r="AO12" s="600"/>
      <c r="AP12" s="600"/>
      <c r="AQ12" s="600"/>
      <c r="AR12" s="600"/>
      <c r="AS12" s="600"/>
      <c r="AT12" s="600"/>
      <c r="AU12" s="600"/>
      <c r="AV12" s="600"/>
      <c r="AW12" s="600"/>
      <c r="AX12" s="600"/>
      <c r="AY12" s="600"/>
      <c r="AZ12" s="600"/>
      <c r="BA12" s="600"/>
      <c r="BB12" s="600"/>
      <c r="BC12" s="600"/>
      <c r="BD12" s="600"/>
      <c r="BE12" s="600"/>
      <c r="BF12" s="600"/>
      <c r="BG12" s="600"/>
      <c r="BH12" s="600"/>
      <c r="BI12" s="600"/>
      <c r="BJ12" s="600"/>
      <c r="BK12" s="600"/>
      <c r="BL12" s="600"/>
      <c r="BM12" s="600"/>
      <c r="BN12" s="600"/>
      <c r="BO12" s="600"/>
      <c r="BP12" s="600"/>
      <c r="BQ12" s="600"/>
      <c r="BR12" s="600"/>
      <c r="BS12" s="600"/>
      <c r="BT12" s="600"/>
      <c r="BU12" s="600"/>
      <c r="BV12" s="600"/>
      <c r="BW12" s="600"/>
      <c r="BX12" s="600"/>
      <c r="BY12" s="600"/>
      <c r="BZ12" s="600"/>
      <c r="CA12" s="600"/>
      <c r="CB12" s="600"/>
      <c r="CC12" s="600"/>
      <c r="CD12" s="600"/>
      <c r="CE12" s="600"/>
      <c r="CF12" s="600"/>
      <c r="CG12" s="600"/>
      <c r="CH12" s="600"/>
      <c r="CI12" s="600"/>
      <c r="CJ12" s="600"/>
      <c r="CK12" s="600"/>
      <c r="CL12" s="600"/>
      <c r="CM12" s="600"/>
      <c r="CN12" s="600"/>
      <c r="CO12" s="600"/>
      <c r="CP12" s="600"/>
      <c r="CQ12" s="600"/>
      <c r="CR12" s="600"/>
      <c r="CS12" s="600"/>
      <c r="CT12" s="600"/>
      <c r="CU12" s="600"/>
      <c r="CV12" s="600"/>
      <c r="CW12" s="600"/>
      <c r="CX12" s="600"/>
      <c r="CY12" s="600"/>
      <c r="CZ12" s="600"/>
      <c r="DA12" s="600"/>
      <c r="DB12" s="600"/>
      <c r="DC12" s="600"/>
      <c r="DD12" s="600"/>
      <c r="DE12" s="600"/>
      <c r="DF12" s="600"/>
      <c r="DG12" s="600"/>
      <c r="DH12" s="600"/>
      <c r="DI12" s="600"/>
      <c r="DJ12" s="600"/>
      <c r="DK12" s="600"/>
      <c r="DL12" s="600"/>
      <c r="DM12" s="600"/>
      <c r="DN12" s="600"/>
      <c r="DO12" s="707"/>
      <c r="DP12" s="629">
        <v>1</v>
      </c>
      <c r="DQ12" s="600">
        <v>44000</v>
      </c>
      <c r="DR12" s="600"/>
      <c r="DS12" s="600"/>
      <c r="DT12" s="600"/>
      <c r="DU12" s="600"/>
      <c r="DV12" s="600"/>
      <c r="DW12" s="600"/>
      <c r="DX12" s="600"/>
      <c r="DY12" s="600"/>
      <c r="DZ12" s="600"/>
      <c r="EA12" s="600"/>
      <c r="EB12" s="600"/>
      <c r="EC12" s="600"/>
      <c r="ED12" s="600">
        <v>1</v>
      </c>
      <c r="EE12" s="600">
        <v>44000</v>
      </c>
      <c r="EF12" s="733">
        <f>SUM(ED12,EB12,DZ12,DX12,DV12,DT12)</f>
        <v>1</v>
      </c>
      <c r="EG12" s="733">
        <f>SUM(EE12,EC12,EA12,DY12,DW12,DU12)</f>
        <v>44000</v>
      </c>
      <c r="EH12" s="708">
        <v>1</v>
      </c>
      <c r="EI12" s="708">
        <v>44000</v>
      </c>
      <c r="EJ12" s="708"/>
      <c r="EK12" s="708"/>
      <c r="EL12" s="11"/>
      <c r="EM12" s="11"/>
      <c r="EN12" s="11"/>
      <c r="EO12" s="11"/>
      <c r="EP12" s="11"/>
      <c r="EQ12" s="11"/>
      <c r="ER12" s="11"/>
      <c r="ES12" s="11"/>
      <c r="ET12" s="11"/>
    </row>
    <row r="13" spans="1:150" ht="132">
      <c r="A13" s="709">
        <v>6</v>
      </c>
      <c r="B13" s="730" t="s">
        <v>12247</v>
      </c>
      <c r="C13" s="730" t="s">
        <v>12248</v>
      </c>
      <c r="D13" s="737" t="s">
        <v>12249</v>
      </c>
      <c r="E13" s="738">
        <v>45000</v>
      </c>
      <c r="F13" s="738">
        <v>5000</v>
      </c>
      <c r="G13" s="645">
        <f t="shared" si="2"/>
        <v>50000</v>
      </c>
      <c r="H13" s="556"/>
      <c r="I13" s="667">
        <f t="shared" si="0"/>
        <v>196.875</v>
      </c>
      <c r="J13" s="555">
        <f>SUM((G13*3*21)/(8*20*100))+(G13/20)</f>
        <v>2696.875</v>
      </c>
      <c r="K13" s="739" t="s">
        <v>12250</v>
      </c>
      <c r="L13" s="711">
        <v>2</v>
      </c>
      <c r="M13" s="667">
        <f t="shared" si="1"/>
        <v>393.75</v>
      </c>
      <c r="N13" s="555">
        <f>SUM(L13*J13)</f>
        <v>5393.75</v>
      </c>
      <c r="O13" s="556">
        <f>SUM(P13:Q13)</f>
        <v>0</v>
      </c>
      <c r="P13" s="556">
        <f t="shared" ref="P13:R14" si="5">SUM(U13,Z13,AE13,AJ13,AO13,AT13,AY13,BD13,BI13,BN13,BS13,BX13,CC13,CH13,CM13,CR13,CW13,DB13,DG13,DL13)</f>
        <v>0</v>
      </c>
      <c r="Q13" s="556">
        <f t="shared" si="5"/>
        <v>0</v>
      </c>
      <c r="R13" s="556">
        <f t="shared" si="5"/>
        <v>0</v>
      </c>
      <c r="S13" s="736"/>
      <c r="T13" s="600"/>
      <c r="U13" s="600"/>
      <c r="V13" s="600"/>
      <c r="W13" s="600"/>
      <c r="X13" s="604"/>
      <c r="Y13" s="600"/>
      <c r="Z13" s="600"/>
      <c r="AA13" s="600"/>
      <c r="AB13" s="600"/>
      <c r="AC13" s="604"/>
      <c r="AD13" s="600"/>
      <c r="AE13" s="600"/>
      <c r="AF13" s="600"/>
      <c r="AG13" s="600"/>
      <c r="AH13" s="604"/>
      <c r="AI13" s="600"/>
      <c r="AJ13" s="600"/>
      <c r="AK13" s="600"/>
      <c r="AL13" s="600"/>
      <c r="AM13" s="604"/>
      <c r="AN13" s="600"/>
      <c r="AO13" s="600"/>
      <c r="AP13" s="600"/>
      <c r="AQ13" s="600"/>
      <c r="AR13" s="600"/>
      <c r="AS13" s="600"/>
      <c r="AT13" s="600"/>
      <c r="AU13" s="600"/>
      <c r="AV13" s="600"/>
      <c r="AW13" s="600"/>
      <c r="AX13" s="600"/>
      <c r="AY13" s="600"/>
      <c r="AZ13" s="600"/>
      <c r="BA13" s="600"/>
      <c r="BB13" s="600"/>
      <c r="BC13" s="600"/>
      <c r="BD13" s="600"/>
      <c r="BE13" s="600"/>
      <c r="BF13" s="600"/>
      <c r="BG13" s="600"/>
      <c r="BH13" s="600"/>
      <c r="BI13" s="600"/>
      <c r="BJ13" s="600"/>
      <c r="BK13" s="600"/>
      <c r="BL13" s="600"/>
      <c r="BM13" s="600"/>
      <c r="BN13" s="600"/>
      <c r="BO13" s="600"/>
      <c r="BP13" s="600"/>
      <c r="BQ13" s="600"/>
      <c r="BR13" s="600"/>
      <c r="BS13" s="600"/>
      <c r="BT13" s="600"/>
      <c r="BU13" s="600"/>
      <c r="BV13" s="600"/>
      <c r="BW13" s="600"/>
      <c r="BX13" s="600"/>
      <c r="BY13" s="600"/>
      <c r="BZ13" s="600"/>
      <c r="CA13" s="600"/>
      <c r="CB13" s="600"/>
      <c r="CC13" s="600"/>
      <c r="CD13" s="600"/>
      <c r="CE13" s="600"/>
      <c r="CF13" s="600"/>
      <c r="CG13" s="600"/>
      <c r="CH13" s="600"/>
      <c r="CI13" s="600"/>
      <c r="CJ13" s="600"/>
      <c r="CK13" s="600"/>
      <c r="CL13" s="600"/>
      <c r="CM13" s="600"/>
      <c r="CN13" s="600"/>
      <c r="CO13" s="600"/>
      <c r="CP13" s="600"/>
      <c r="CQ13" s="600"/>
      <c r="CR13" s="600"/>
      <c r="CS13" s="600"/>
      <c r="CT13" s="600"/>
      <c r="CU13" s="600"/>
      <c r="CV13" s="600"/>
      <c r="CW13" s="600"/>
      <c r="CX13" s="600"/>
      <c r="CY13" s="600"/>
      <c r="CZ13" s="600"/>
      <c r="DA13" s="600"/>
      <c r="DB13" s="600"/>
      <c r="DC13" s="600"/>
      <c r="DD13" s="600"/>
      <c r="DE13" s="600"/>
      <c r="DF13" s="600"/>
      <c r="DG13" s="600"/>
      <c r="DH13" s="600"/>
      <c r="DI13" s="600"/>
      <c r="DJ13" s="600"/>
      <c r="DK13" s="600"/>
      <c r="DL13" s="600"/>
      <c r="DM13" s="600"/>
      <c r="DN13" s="600"/>
      <c r="DO13" s="707"/>
      <c r="DP13" s="629">
        <v>1</v>
      </c>
      <c r="DQ13" s="627">
        <v>50000</v>
      </c>
      <c r="DR13" s="600"/>
      <c r="DS13" s="600"/>
      <c r="DT13" s="600"/>
      <c r="DU13" s="600"/>
      <c r="DV13" s="627"/>
      <c r="DW13" s="627"/>
      <c r="DX13" s="600"/>
      <c r="DY13" s="600"/>
      <c r="DZ13" s="600"/>
      <c r="EA13" s="600"/>
      <c r="EB13" s="600"/>
      <c r="EC13" s="600"/>
      <c r="ED13" s="600">
        <v>1</v>
      </c>
      <c r="EE13" s="600">
        <v>50000</v>
      </c>
      <c r="EF13" s="604">
        <f t="shared" ref="EF13:EG15" si="6">SUM(ED13,EB13,DZ13,DX13,DV13,DT13)</f>
        <v>1</v>
      </c>
      <c r="EG13" s="604">
        <f t="shared" si="6"/>
        <v>50000</v>
      </c>
      <c r="EH13" s="708">
        <v>1</v>
      </c>
      <c r="EI13" s="708">
        <v>50000</v>
      </c>
      <c r="EJ13" s="708"/>
      <c r="EK13" s="708"/>
      <c r="EL13" s="11"/>
      <c r="EM13" s="11"/>
      <c r="EN13" s="11"/>
      <c r="EO13" s="11"/>
      <c r="EP13" s="11"/>
      <c r="EQ13" s="11"/>
      <c r="ER13" s="11"/>
      <c r="ES13" s="11"/>
      <c r="ET13" s="11"/>
    </row>
    <row r="14" spans="1:150" ht="165">
      <c r="A14" s="709">
        <v>7</v>
      </c>
      <c r="B14" s="709" t="s">
        <v>12251</v>
      </c>
      <c r="C14" s="709" t="s">
        <v>12252</v>
      </c>
      <c r="D14" s="709" t="s">
        <v>12098</v>
      </c>
      <c r="E14" s="712">
        <v>42500</v>
      </c>
      <c r="F14" s="712">
        <v>5000</v>
      </c>
      <c r="G14" s="645">
        <f t="shared" si="2"/>
        <v>47500</v>
      </c>
      <c r="H14" s="556"/>
      <c r="I14" s="667">
        <f t="shared" si="0"/>
        <v>374.0625</v>
      </c>
      <c r="J14" s="555">
        <f>SUM((G14*6*21)/(8*20*100))+(G14/20)</f>
        <v>2749.0625</v>
      </c>
      <c r="K14" s="714" t="s">
        <v>12253</v>
      </c>
      <c r="L14" s="711">
        <v>1</v>
      </c>
      <c r="M14" s="667">
        <f t="shared" si="1"/>
        <v>374.0625</v>
      </c>
      <c r="N14" s="555">
        <f>SUM(L14*J14)</f>
        <v>2749.0625</v>
      </c>
      <c r="O14" s="556">
        <f>SUM(P14:Q14)</f>
        <v>0</v>
      </c>
      <c r="P14" s="556">
        <f t="shared" si="5"/>
        <v>0</v>
      </c>
      <c r="Q14" s="556">
        <f t="shared" si="5"/>
        <v>0</v>
      </c>
      <c r="R14" s="556">
        <f t="shared" si="5"/>
        <v>0</v>
      </c>
      <c r="S14" s="600" t="s">
        <v>12254</v>
      </c>
      <c r="T14" s="600"/>
      <c r="U14" s="600"/>
      <c r="V14" s="600"/>
      <c r="W14" s="600"/>
      <c r="X14" s="604"/>
      <c r="Y14" s="600"/>
      <c r="Z14" s="600"/>
      <c r="AA14" s="600"/>
      <c r="AB14" s="600"/>
      <c r="AC14" s="604"/>
      <c r="AD14" s="600"/>
      <c r="AE14" s="600"/>
      <c r="AF14" s="600"/>
      <c r="AG14" s="600"/>
      <c r="AH14" s="604"/>
      <c r="AI14" s="600"/>
      <c r="AJ14" s="600"/>
      <c r="AK14" s="600"/>
      <c r="AL14" s="600"/>
      <c r="AM14" s="604"/>
      <c r="AN14" s="600"/>
      <c r="AO14" s="600"/>
      <c r="AP14" s="600"/>
      <c r="AQ14" s="600"/>
      <c r="AR14" s="600"/>
      <c r="AS14" s="600"/>
      <c r="AT14" s="600"/>
      <c r="AU14" s="600"/>
      <c r="AV14" s="600"/>
      <c r="AW14" s="600"/>
      <c r="AX14" s="600"/>
      <c r="AY14" s="600"/>
      <c r="AZ14" s="600"/>
      <c r="BA14" s="600"/>
      <c r="BB14" s="600"/>
      <c r="BC14" s="600"/>
      <c r="BD14" s="600"/>
      <c r="BE14" s="600"/>
      <c r="BF14" s="600"/>
      <c r="BG14" s="600"/>
      <c r="BH14" s="600"/>
      <c r="BI14" s="600"/>
      <c r="BJ14" s="600"/>
      <c r="BK14" s="600"/>
      <c r="BL14" s="600"/>
      <c r="BM14" s="600"/>
      <c r="BN14" s="600"/>
      <c r="BO14" s="600"/>
      <c r="BP14" s="600"/>
      <c r="BQ14" s="600"/>
      <c r="BR14" s="600"/>
      <c r="BS14" s="600"/>
      <c r="BT14" s="600"/>
      <c r="BU14" s="600"/>
      <c r="BV14" s="600"/>
      <c r="BW14" s="600"/>
      <c r="BX14" s="600"/>
      <c r="BY14" s="600"/>
      <c r="BZ14" s="600"/>
      <c r="CA14" s="600"/>
      <c r="CB14" s="600"/>
      <c r="CC14" s="600"/>
      <c r="CD14" s="600"/>
      <c r="CE14" s="600"/>
      <c r="CF14" s="600"/>
      <c r="CG14" s="600"/>
      <c r="CH14" s="600"/>
      <c r="CI14" s="600"/>
      <c r="CJ14" s="600"/>
      <c r="CK14" s="600"/>
      <c r="CL14" s="600"/>
      <c r="CM14" s="600"/>
      <c r="CN14" s="600"/>
      <c r="CO14" s="600"/>
      <c r="CP14" s="600"/>
      <c r="CQ14" s="600"/>
      <c r="CR14" s="600"/>
      <c r="CS14" s="600"/>
      <c r="CT14" s="600"/>
      <c r="CU14" s="600"/>
      <c r="CV14" s="600"/>
      <c r="CW14" s="600"/>
      <c r="CX14" s="600"/>
      <c r="CY14" s="600"/>
      <c r="CZ14" s="600"/>
      <c r="DA14" s="600"/>
      <c r="DB14" s="600"/>
      <c r="DC14" s="600"/>
      <c r="DD14" s="600"/>
      <c r="DE14" s="600"/>
      <c r="DF14" s="600"/>
      <c r="DG14" s="600"/>
      <c r="DH14" s="600"/>
      <c r="DI14" s="600"/>
      <c r="DJ14" s="600"/>
      <c r="DK14" s="600"/>
      <c r="DL14" s="600"/>
      <c r="DM14" s="600"/>
      <c r="DN14" s="600"/>
      <c r="DO14" s="707"/>
      <c r="DP14" s="629">
        <v>1</v>
      </c>
      <c r="DQ14" s="627">
        <v>47500</v>
      </c>
      <c r="DR14" s="600"/>
      <c r="DS14" s="600"/>
      <c r="DT14" s="600"/>
      <c r="DU14" s="600"/>
      <c r="DV14" s="627">
        <v>1</v>
      </c>
      <c r="DW14" s="627">
        <v>47500</v>
      </c>
      <c r="DX14" s="600"/>
      <c r="DY14" s="600"/>
      <c r="DZ14" s="600"/>
      <c r="EA14" s="600"/>
      <c r="EB14" s="600"/>
      <c r="EC14" s="600"/>
      <c r="ED14" s="600"/>
      <c r="EE14" s="600"/>
      <c r="EF14" s="604">
        <f t="shared" si="6"/>
        <v>1</v>
      </c>
      <c r="EG14" s="604">
        <f t="shared" si="6"/>
        <v>47500</v>
      </c>
      <c r="EH14" s="708">
        <v>1</v>
      </c>
      <c r="EI14" s="708">
        <v>47500</v>
      </c>
      <c r="EJ14" s="708"/>
      <c r="EK14" s="708"/>
      <c r="EL14" s="11"/>
      <c r="EM14" s="11"/>
      <c r="EN14" s="11"/>
      <c r="EO14" s="11"/>
      <c r="EP14" s="11"/>
      <c r="EQ14" s="11"/>
      <c r="ER14" s="11"/>
      <c r="ES14" s="11"/>
      <c r="ET14" s="11"/>
    </row>
    <row r="15" spans="1:150" ht="157.5">
      <c r="A15" s="709">
        <v>8</v>
      </c>
      <c r="B15" s="740" t="s">
        <v>12255</v>
      </c>
      <c r="C15" s="740" t="s">
        <v>12256</v>
      </c>
      <c r="D15" s="740" t="s">
        <v>12257</v>
      </c>
      <c r="E15" s="712">
        <v>45000</v>
      </c>
      <c r="F15" s="712">
        <v>5000</v>
      </c>
      <c r="G15" s="645">
        <f t="shared" si="2"/>
        <v>50000</v>
      </c>
      <c r="H15" s="556"/>
      <c r="I15" s="667"/>
      <c r="J15" s="555"/>
      <c r="K15" s="714" t="s">
        <v>12258</v>
      </c>
      <c r="L15" s="711"/>
      <c r="M15" s="667">
        <f>SUM(L15*I15)</f>
        <v>0</v>
      </c>
      <c r="N15" s="555">
        <f>SUM(L15*J15)</f>
        <v>0</v>
      </c>
      <c r="O15" s="556">
        <f>SUM(P15:Q15)</f>
        <v>0</v>
      </c>
      <c r="P15" s="556">
        <f>SUM(U15,Z15,AE15,AJ15,AO15,AT15,AY15,BD15,BI15,BN15,BS15,BX15,CC15,CH15,CM15,CR15,CW15,DB15,DG15,DL15)</f>
        <v>0</v>
      </c>
      <c r="Q15" s="556">
        <f>SUM(V15,AA15,AF15,AK15,AP15,AU15,AZ15,BE15,BJ15,BO15,BT15,BY15,CD15,CI15,CN15,CS15,CX15,DC15,DH15,DM15)</f>
        <v>0</v>
      </c>
      <c r="R15" s="556">
        <f>SUM(W15,AB15,AG15,AL15,AQ15,AV15,BA15,BF15,BK15,BP15,BU15,BZ15,CE15,CJ15,CO15,CT15,CY15,DD15,DI15,DN15)</f>
        <v>0</v>
      </c>
      <c r="S15" s="600"/>
      <c r="T15" s="600"/>
      <c r="U15" s="600"/>
      <c r="V15" s="600"/>
      <c r="W15" s="600"/>
      <c r="X15" s="604"/>
      <c r="Y15" s="600"/>
      <c r="Z15" s="600"/>
      <c r="AA15" s="600"/>
      <c r="AB15" s="600"/>
      <c r="AC15" s="604"/>
      <c r="AD15" s="600"/>
      <c r="AE15" s="600"/>
      <c r="AF15" s="600"/>
      <c r="AG15" s="600"/>
      <c r="AH15" s="604"/>
      <c r="AI15" s="600"/>
      <c r="AJ15" s="600"/>
      <c r="AK15" s="600"/>
      <c r="AL15" s="600"/>
      <c r="AM15" s="604"/>
      <c r="AN15" s="600"/>
      <c r="AO15" s="600"/>
      <c r="AP15" s="600"/>
      <c r="AQ15" s="600"/>
      <c r="AR15" s="600"/>
      <c r="AS15" s="600"/>
      <c r="AT15" s="600"/>
      <c r="AU15" s="600"/>
      <c r="AV15" s="600"/>
      <c r="AW15" s="600"/>
      <c r="AX15" s="600"/>
      <c r="AY15" s="600"/>
      <c r="AZ15" s="600"/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0"/>
      <c r="BL15" s="600"/>
      <c r="BM15" s="600"/>
      <c r="BN15" s="600"/>
      <c r="BO15" s="600"/>
      <c r="BP15" s="600"/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0"/>
      <c r="CC15" s="600"/>
      <c r="CD15" s="600"/>
      <c r="CE15" s="600"/>
      <c r="CF15" s="600"/>
      <c r="CG15" s="600"/>
      <c r="CH15" s="600"/>
      <c r="CI15" s="600"/>
      <c r="CJ15" s="600"/>
      <c r="CK15" s="600"/>
      <c r="CL15" s="600"/>
      <c r="CM15" s="600"/>
      <c r="CN15" s="600"/>
      <c r="CO15" s="600"/>
      <c r="CP15" s="600"/>
      <c r="CQ15" s="600"/>
      <c r="CR15" s="600"/>
      <c r="CS15" s="600"/>
      <c r="CT15" s="600"/>
      <c r="CU15" s="600"/>
      <c r="CV15" s="600"/>
      <c r="CW15" s="600"/>
      <c r="CX15" s="600"/>
      <c r="CY15" s="600"/>
      <c r="CZ15" s="600"/>
      <c r="DA15" s="600"/>
      <c r="DB15" s="600"/>
      <c r="DC15" s="600"/>
      <c r="DD15" s="600"/>
      <c r="DE15" s="600"/>
      <c r="DF15" s="600"/>
      <c r="DG15" s="600"/>
      <c r="DH15" s="600"/>
      <c r="DI15" s="600"/>
      <c r="DJ15" s="600"/>
      <c r="DK15" s="600"/>
      <c r="DL15" s="600"/>
      <c r="DM15" s="600"/>
      <c r="DN15" s="600"/>
      <c r="DO15" s="707"/>
      <c r="DP15" s="629">
        <v>1</v>
      </c>
      <c r="DQ15" s="627">
        <v>50000</v>
      </c>
      <c r="DR15" s="600"/>
      <c r="DS15" s="600"/>
      <c r="DT15" s="600"/>
      <c r="DU15" s="600"/>
      <c r="DV15" s="627"/>
      <c r="DW15" s="627"/>
      <c r="DX15" s="600"/>
      <c r="DY15" s="600"/>
      <c r="DZ15" s="600"/>
      <c r="EA15" s="600"/>
      <c r="EB15" s="600"/>
      <c r="EC15" s="600"/>
      <c r="ED15" s="600">
        <v>1</v>
      </c>
      <c r="EE15" s="600">
        <v>50000</v>
      </c>
      <c r="EF15" s="604">
        <f t="shared" si="6"/>
        <v>1</v>
      </c>
      <c r="EG15" s="604">
        <f t="shared" si="6"/>
        <v>50000</v>
      </c>
      <c r="EH15" s="708">
        <v>1</v>
      </c>
      <c r="EI15" s="708">
        <v>50000</v>
      </c>
      <c r="EJ15" s="708"/>
      <c r="EK15" s="708"/>
      <c r="EL15" s="11"/>
      <c r="EM15" s="11"/>
      <c r="EN15" s="11"/>
      <c r="EO15" s="11"/>
      <c r="EP15" s="11"/>
      <c r="EQ15" s="11"/>
      <c r="ER15" s="11"/>
      <c r="ES15" s="11"/>
      <c r="ET15" s="11"/>
    </row>
    <row r="16" spans="1:150">
      <c r="A16" s="619"/>
      <c r="B16" s="715" t="s">
        <v>12056</v>
      </c>
      <c r="C16" s="715"/>
      <c r="D16" s="716"/>
      <c r="E16" s="599">
        <f>SUM(E8:E15)</f>
        <v>327600</v>
      </c>
      <c r="F16" s="599">
        <f>SUM(F8:F15)</f>
        <v>37400</v>
      </c>
      <c r="G16" s="599">
        <f>SUM(G8:G15)</f>
        <v>365000</v>
      </c>
      <c r="H16" s="599"/>
      <c r="I16" s="599">
        <f>SUM(I8:I15)</f>
        <v>1937.25</v>
      </c>
      <c r="J16" s="599">
        <f>SUM(J8:J15)</f>
        <v>15487.25</v>
      </c>
      <c r="K16" s="599"/>
      <c r="L16" s="717"/>
      <c r="M16" s="599">
        <f t="shared" ref="M16:AR16" si="7">SUM(M8:M15)</f>
        <v>3201.1875</v>
      </c>
      <c r="N16" s="599">
        <f t="shared" si="7"/>
        <v>26026.1875</v>
      </c>
      <c r="O16" s="599">
        <f t="shared" si="7"/>
        <v>0</v>
      </c>
      <c r="P16" s="599">
        <f t="shared" si="7"/>
        <v>0</v>
      </c>
      <c r="Q16" s="599">
        <f t="shared" si="7"/>
        <v>0</v>
      </c>
      <c r="R16" s="599">
        <f t="shared" si="7"/>
        <v>0</v>
      </c>
      <c r="S16" s="599">
        <f t="shared" si="7"/>
        <v>80856</v>
      </c>
      <c r="T16" s="599">
        <f t="shared" si="7"/>
        <v>0</v>
      </c>
      <c r="U16" s="599">
        <f t="shared" si="7"/>
        <v>0</v>
      </c>
      <c r="V16" s="599">
        <f t="shared" si="7"/>
        <v>0</v>
      </c>
      <c r="W16" s="599">
        <f t="shared" si="7"/>
        <v>0</v>
      </c>
      <c r="X16" s="599">
        <f t="shared" si="7"/>
        <v>0</v>
      </c>
      <c r="Y16" s="599">
        <f t="shared" si="7"/>
        <v>0</v>
      </c>
      <c r="Z16" s="599">
        <f t="shared" si="7"/>
        <v>0</v>
      </c>
      <c r="AA16" s="599">
        <f t="shared" si="7"/>
        <v>0</v>
      </c>
      <c r="AB16" s="599">
        <f t="shared" si="7"/>
        <v>0</v>
      </c>
      <c r="AC16" s="599">
        <f t="shared" si="7"/>
        <v>0</v>
      </c>
      <c r="AD16" s="599">
        <f t="shared" si="7"/>
        <v>0</v>
      </c>
      <c r="AE16" s="599">
        <f t="shared" si="7"/>
        <v>0</v>
      </c>
      <c r="AF16" s="599">
        <f t="shared" si="7"/>
        <v>0</v>
      </c>
      <c r="AG16" s="599">
        <f t="shared" si="7"/>
        <v>0</v>
      </c>
      <c r="AH16" s="599">
        <f t="shared" si="7"/>
        <v>0</v>
      </c>
      <c r="AI16" s="599">
        <f t="shared" si="7"/>
        <v>0</v>
      </c>
      <c r="AJ16" s="599">
        <f t="shared" si="7"/>
        <v>0</v>
      </c>
      <c r="AK16" s="599">
        <f t="shared" si="7"/>
        <v>0</v>
      </c>
      <c r="AL16" s="599">
        <f t="shared" si="7"/>
        <v>0</v>
      </c>
      <c r="AM16" s="599">
        <f t="shared" si="7"/>
        <v>0</v>
      </c>
      <c r="AN16" s="599">
        <f t="shared" si="7"/>
        <v>0</v>
      </c>
      <c r="AO16" s="599">
        <f t="shared" si="7"/>
        <v>0</v>
      </c>
      <c r="AP16" s="599">
        <f t="shared" si="7"/>
        <v>0</v>
      </c>
      <c r="AQ16" s="599">
        <f t="shared" si="7"/>
        <v>0</v>
      </c>
      <c r="AR16" s="599">
        <f t="shared" si="7"/>
        <v>0</v>
      </c>
      <c r="AS16" s="599">
        <f t="shared" ref="AS16:BX16" si="8">SUM(AS8:AS15)</f>
        <v>0</v>
      </c>
      <c r="AT16" s="599">
        <f t="shared" si="8"/>
        <v>0</v>
      </c>
      <c r="AU16" s="599">
        <f t="shared" si="8"/>
        <v>0</v>
      </c>
      <c r="AV16" s="599">
        <f t="shared" si="8"/>
        <v>0</v>
      </c>
      <c r="AW16" s="599">
        <f t="shared" si="8"/>
        <v>0</v>
      </c>
      <c r="AX16" s="599">
        <f t="shared" si="8"/>
        <v>0</v>
      </c>
      <c r="AY16" s="599">
        <f t="shared" si="8"/>
        <v>0</v>
      </c>
      <c r="AZ16" s="599">
        <f t="shared" si="8"/>
        <v>0</v>
      </c>
      <c r="BA16" s="599">
        <f t="shared" si="8"/>
        <v>0</v>
      </c>
      <c r="BB16" s="599">
        <f t="shared" si="8"/>
        <v>0</v>
      </c>
      <c r="BC16" s="599">
        <f t="shared" si="8"/>
        <v>0</v>
      </c>
      <c r="BD16" s="599">
        <f t="shared" si="8"/>
        <v>0</v>
      </c>
      <c r="BE16" s="599">
        <f t="shared" si="8"/>
        <v>0</v>
      </c>
      <c r="BF16" s="599">
        <f t="shared" si="8"/>
        <v>0</v>
      </c>
      <c r="BG16" s="599">
        <f t="shared" si="8"/>
        <v>0</v>
      </c>
      <c r="BH16" s="599">
        <f t="shared" si="8"/>
        <v>0</v>
      </c>
      <c r="BI16" s="599">
        <f t="shared" si="8"/>
        <v>0</v>
      </c>
      <c r="BJ16" s="599">
        <f t="shared" si="8"/>
        <v>0</v>
      </c>
      <c r="BK16" s="599">
        <f t="shared" si="8"/>
        <v>0</v>
      </c>
      <c r="BL16" s="599">
        <f t="shared" si="8"/>
        <v>0</v>
      </c>
      <c r="BM16" s="599">
        <f t="shared" si="8"/>
        <v>0</v>
      </c>
      <c r="BN16" s="599">
        <f t="shared" si="8"/>
        <v>0</v>
      </c>
      <c r="BO16" s="599">
        <f t="shared" si="8"/>
        <v>0</v>
      </c>
      <c r="BP16" s="599">
        <f t="shared" si="8"/>
        <v>0</v>
      </c>
      <c r="BQ16" s="599">
        <f t="shared" si="8"/>
        <v>0</v>
      </c>
      <c r="BR16" s="599">
        <f t="shared" si="8"/>
        <v>0</v>
      </c>
      <c r="BS16" s="599">
        <f t="shared" si="8"/>
        <v>0</v>
      </c>
      <c r="BT16" s="599">
        <f t="shared" si="8"/>
        <v>0</v>
      </c>
      <c r="BU16" s="599">
        <f t="shared" si="8"/>
        <v>0</v>
      </c>
      <c r="BV16" s="599">
        <f t="shared" si="8"/>
        <v>0</v>
      </c>
      <c r="BW16" s="599">
        <f t="shared" si="8"/>
        <v>0</v>
      </c>
      <c r="BX16" s="599">
        <f t="shared" si="8"/>
        <v>0</v>
      </c>
      <c r="BY16" s="599">
        <f t="shared" ref="BY16:DD16" si="9">SUM(BY8:BY15)</f>
        <v>0</v>
      </c>
      <c r="BZ16" s="599">
        <f t="shared" si="9"/>
        <v>0</v>
      </c>
      <c r="CA16" s="599">
        <f t="shared" si="9"/>
        <v>0</v>
      </c>
      <c r="CB16" s="599">
        <f t="shared" si="9"/>
        <v>0</v>
      </c>
      <c r="CC16" s="599">
        <f t="shared" si="9"/>
        <v>0</v>
      </c>
      <c r="CD16" s="599">
        <f t="shared" si="9"/>
        <v>0</v>
      </c>
      <c r="CE16" s="599">
        <f t="shared" si="9"/>
        <v>0</v>
      </c>
      <c r="CF16" s="599">
        <f t="shared" si="9"/>
        <v>0</v>
      </c>
      <c r="CG16" s="599">
        <f t="shared" si="9"/>
        <v>0</v>
      </c>
      <c r="CH16" s="599">
        <f t="shared" si="9"/>
        <v>0</v>
      </c>
      <c r="CI16" s="599">
        <f t="shared" si="9"/>
        <v>0</v>
      </c>
      <c r="CJ16" s="599">
        <f t="shared" si="9"/>
        <v>0</v>
      </c>
      <c r="CK16" s="599">
        <f t="shared" si="9"/>
        <v>0</v>
      </c>
      <c r="CL16" s="599">
        <f t="shared" si="9"/>
        <v>0</v>
      </c>
      <c r="CM16" s="599">
        <f t="shared" si="9"/>
        <v>0</v>
      </c>
      <c r="CN16" s="599">
        <f t="shared" si="9"/>
        <v>0</v>
      </c>
      <c r="CO16" s="599">
        <f t="shared" si="9"/>
        <v>0</v>
      </c>
      <c r="CP16" s="599">
        <f t="shared" si="9"/>
        <v>0</v>
      </c>
      <c r="CQ16" s="599">
        <f t="shared" si="9"/>
        <v>0</v>
      </c>
      <c r="CR16" s="599">
        <f t="shared" si="9"/>
        <v>0</v>
      </c>
      <c r="CS16" s="599">
        <f t="shared" si="9"/>
        <v>0</v>
      </c>
      <c r="CT16" s="599">
        <f t="shared" si="9"/>
        <v>0</v>
      </c>
      <c r="CU16" s="599">
        <f t="shared" si="9"/>
        <v>0</v>
      </c>
      <c r="CV16" s="599">
        <f t="shared" si="9"/>
        <v>0</v>
      </c>
      <c r="CW16" s="599">
        <f t="shared" si="9"/>
        <v>0</v>
      </c>
      <c r="CX16" s="599">
        <f t="shared" si="9"/>
        <v>0</v>
      </c>
      <c r="CY16" s="599">
        <f t="shared" si="9"/>
        <v>0</v>
      </c>
      <c r="CZ16" s="599">
        <f t="shared" si="9"/>
        <v>0</v>
      </c>
      <c r="DA16" s="599">
        <f t="shared" si="9"/>
        <v>0</v>
      </c>
      <c r="DB16" s="599">
        <f t="shared" si="9"/>
        <v>0</v>
      </c>
      <c r="DC16" s="599">
        <f t="shared" si="9"/>
        <v>0</v>
      </c>
      <c r="DD16" s="599">
        <f t="shared" si="9"/>
        <v>0</v>
      </c>
      <c r="DE16" s="599">
        <f t="shared" ref="DE16:EJ16" si="10">SUM(DE8:DE15)</f>
        <v>0</v>
      </c>
      <c r="DF16" s="599">
        <f t="shared" si="10"/>
        <v>0</v>
      </c>
      <c r="DG16" s="599">
        <f t="shared" si="10"/>
        <v>0</v>
      </c>
      <c r="DH16" s="599">
        <f t="shared" si="10"/>
        <v>0</v>
      </c>
      <c r="DI16" s="599">
        <f t="shared" si="10"/>
        <v>0</v>
      </c>
      <c r="DJ16" s="599">
        <f t="shared" si="10"/>
        <v>0</v>
      </c>
      <c r="DK16" s="599">
        <f t="shared" si="10"/>
        <v>0</v>
      </c>
      <c r="DL16" s="599">
        <f t="shared" si="10"/>
        <v>0</v>
      </c>
      <c r="DM16" s="599">
        <f t="shared" si="10"/>
        <v>0</v>
      </c>
      <c r="DN16" s="599">
        <f t="shared" si="10"/>
        <v>0</v>
      </c>
      <c r="DO16" s="601">
        <f t="shared" si="10"/>
        <v>0</v>
      </c>
      <c r="DP16" s="718">
        <f t="shared" si="10"/>
        <v>8</v>
      </c>
      <c r="DQ16" s="599">
        <f t="shared" si="10"/>
        <v>365000</v>
      </c>
      <c r="DR16" s="599">
        <f t="shared" si="10"/>
        <v>0</v>
      </c>
      <c r="DS16" s="599">
        <f t="shared" si="10"/>
        <v>0</v>
      </c>
      <c r="DT16" s="599">
        <f t="shared" si="10"/>
        <v>0</v>
      </c>
      <c r="DU16" s="599">
        <f t="shared" si="10"/>
        <v>0</v>
      </c>
      <c r="DV16" s="599">
        <f t="shared" si="10"/>
        <v>2</v>
      </c>
      <c r="DW16" s="599">
        <f t="shared" si="10"/>
        <v>85500</v>
      </c>
      <c r="DX16" s="599">
        <f t="shared" si="10"/>
        <v>1</v>
      </c>
      <c r="DY16" s="599">
        <f t="shared" si="10"/>
        <v>38000</v>
      </c>
      <c r="DZ16" s="599">
        <f t="shared" si="10"/>
        <v>1</v>
      </c>
      <c r="EA16" s="599">
        <f t="shared" si="10"/>
        <v>47500</v>
      </c>
      <c r="EB16" s="599">
        <f t="shared" si="10"/>
        <v>0</v>
      </c>
      <c r="EC16" s="599">
        <f t="shared" si="10"/>
        <v>0</v>
      </c>
      <c r="ED16" s="599">
        <f t="shared" si="10"/>
        <v>4</v>
      </c>
      <c r="EE16" s="599">
        <f t="shared" si="10"/>
        <v>194000</v>
      </c>
      <c r="EF16" s="599">
        <f t="shared" si="10"/>
        <v>8</v>
      </c>
      <c r="EG16" s="599">
        <f t="shared" si="10"/>
        <v>365000</v>
      </c>
      <c r="EH16" s="599">
        <f t="shared" si="10"/>
        <v>8</v>
      </c>
      <c r="EI16" s="599">
        <f t="shared" si="10"/>
        <v>365000</v>
      </c>
      <c r="EJ16" s="599">
        <f t="shared" si="10"/>
        <v>0</v>
      </c>
      <c r="EK16" s="599">
        <f t="shared" ref="EK16" si="11">SUM(EK8:EK15)</f>
        <v>0</v>
      </c>
      <c r="EL16" s="11"/>
      <c r="EM16" s="11"/>
      <c r="EN16" s="11"/>
      <c r="EO16" s="11"/>
      <c r="EP16" s="11"/>
      <c r="EQ16" s="11"/>
      <c r="ER16" s="11"/>
      <c r="ES16" s="11"/>
      <c r="ET16" s="11"/>
    </row>
    <row r="17" spans="7:7">
      <c r="G17" s="875">
        <f>G16-G15-G13-G12-G11</f>
        <v>171000</v>
      </c>
    </row>
    <row r="18" spans="7:7">
      <c r="G18">
        <f>G15+G13+G12+G11</f>
        <v>194000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 </vt:lpstr>
      <vt:lpstr>12-13</vt:lpstr>
      <vt:lpstr>12-13 Term</vt:lpstr>
      <vt:lpstr>12-13 Edu</vt:lpstr>
      <vt:lpstr>12-13 Micro</vt:lpstr>
      <vt:lpstr>13-14 Term</vt:lpstr>
      <vt:lpstr>13-14 Edu</vt:lpstr>
      <vt:lpstr>13-14 Micro</vt:lpstr>
      <vt:lpstr>14-15 Term</vt:lpstr>
      <vt:lpstr>14-15 Edu</vt:lpstr>
      <vt:lpstr>15-16 Term</vt:lpstr>
      <vt:lpstr>15-16 Edu</vt:lpstr>
      <vt:lpstr>15-16 Micro</vt:lpstr>
      <vt:lpstr>15-16 Micro new formate</vt:lpstr>
      <vt:lpstr>16-17 Term</vt:lpstr>
      <vt:lpstr>16-17 Edu</vt:lpstr>
      <vt:lpstr>16-17 Micro</vt:lpstr>
      <vt:lpstr>Term 17-18</vt:lpstr>
      <vt:lpstr>30% 90% Term 17-18</vt:lpstr>
      <vt:lpstr>Edu 17-18</vt:lpstr>
      <vt:lpstr>Term 50% of 90%</vt:lpstr>
      <vt:lpstr>Term 18-19</vt:lpstr>
      <vt:lpstr>30% of90% 18-19 Term</vt:lpstr>
      <vt:lpstr>Edu 18-19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2019-05-29T11:38:51Z</dcterms:modified>
</cp:coreProperties>
</file>