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1" activeTab="26"/>
  </bookViews>
  <sheets>
    <sheet name="2002-03" sheetId="19" r:id="rId1"/>
    <sheet name="2003-04" sheetId="18" r:id="rId2"/>
    <sheet name="2004-05" sheetId="17" r:id="rId3"/>
    <sheet name="2005-06" sheetId="16" r:id="rId4"/>
    <sheet name="2006-07" sheetId="15" r:id="rId5"/>
    <sheet name="2007-08" sheetId="14" r:id="rId6"/>
    <sheet name="2008-09" sheetId="13" r:id="rId7"/>
    <sheet name="2009-10" sheetId="12" r:id="rId8"/>
    <sheet name="2010-11" sheetId="11" r:id="rId9"/>
    <sheet name="11-12" sheetId="1" r:id="rId10"/>
    <sheet name="12-13" sheetId="2" r:id="rId11"/>
    <sheet name="12-13 Term" sheetId="3" r:id="rId12"/>
    <sheet name="12-13 Edu" sheetId="4" r:id="rId13"/>
    <sheet name="12-13 Micro" sheetId="5" r:id="rId14"/>
    <sheet name="13-14 Term" sheetId="6" r:id="rId15"/>
    <sheet name="13-14 Edu" sheetId="7" r:id="rId16"/>
    <sheet name="14-15 Term" sheetId="8" r:id="rId17"/>
    <sheet name="15-16 Term" sheetId="9" r:id="rId18"/>
    <sheet name="15-16 Edu" sheetId="10" r:id="rId19"/>
    <sheet name="16-17 Term" sheetId="20" r:id="rId20"/>
    <sheet name="16-17 Edu" sheetId="21" r:id="rId21"/>
    <sheet name="17-18 Term" sheetId="22" r:id="rId22"/>
    <sheet name="Term 17-18 30% of 90%" sheetId="23" r:id="rId23"/>
    <sheet name="17-18 Edu" sheetId="24" r:id="rId24"/>
    <sheet name="18-19 Term " sheetId="25" r:id="rId25"/>
    <sheet name="30% of 90% 18-19 Term" sheetId="26" r:id="rId26"/>
    <sheet name="18-19 Edu" sheetId="27" r:id="rId27"/>
  </sheets>
  <definedNames>
    <definedName name="_xlnm._FilterDatabase" localSheetId="10" hidden="1">'12-13'!$A$4:$Y$25</definedName>
  </definedNames>
  <calcPr calcId="124519"/>
</workbook>
</file>

<file path=xl/calcChain.xml><?xml version="1.0" encoding="utf-8"?>
<calcChain xmlns="http://schemas.openxmlformats.org/spreadsheetml/2006/main">
  <c r="O9" i="23"/>
  <c r="P12" i="7"/>
  <c r="P11"/>
  <c r="S9" i="6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8"/>
  <c r="R18" i="5"/>
  <c r="R17"/>
  <c r="R16"/>
  <c r="R15"/>
  <c r="P9" i="4"/>
  <c r="P8"/>
  <c r="K21" i="3"/>
  <c r="K19"/>
  <c r="L18"/>
  <c r="K18"/>
  <c r="K17"/>
  <c r="P9" i="10"/>
  <c r="N48" i="8" l="1"/>
  <c r="L48"/>
  <c r="P9" i="7"/>
  <c r="N45" i="6"/>
  <c r="L45"/>
  <c r="R14" i="5"/>
  <c r="P7" i="4"/>
  <c r="N17" i="3"/>
  <c r="L17"/>
  <c r="T25" i="2"/>
  <c r="U25"/>
  <c r="V25"/>
  <c r="S25"/>
  <c r="T16" i="1"/>
  <c r="U16"/>
  <c r="S16"/>
</calcChain>
</file>

<file path=xl/sharedStrings.xml><?xml version="1.0" encoding="utf-8"?>
<sst xmlns="http://schemas.openxmlformats.org/spreadsheetml/2006/main" count="5144" uniqueCount="1280">
  <si>
    <t>fjtoku@fj;kt eksgEen</t>
  </si>
  <si>
    <t>fdjkuk O;kikj</t>
  </si>
  <si>
    <t>Dungarpur</t>
  </si>
  <si>
    <t>DUNGARPUR</t>
  </si>
  <si>
    <t>Muslim</t>
  </si>
  <si>
    <t>Male</t>
  </si>
  <si>
    <t>23/09/2011</t>
  </si>
  <si>
    <t>utek ch iBku@ul:Yyk[kka</t>
  </si>
  <si>
    <t>fdjkuk LVksj</t>
  </si>
  <si>
    <t>Female</t>
  </si>
  <si>
    <t>eksgEen ;quql@tjhc[kka</t>
  </si>
  <si>
    <t>tkosn vgen@eksgEen fulkj dqjS'kh</t>
  </si>
  <si>
    <t>eksgEen v;qc@eqckjd[kka</t>
  </si>
  <si>
    <t>LVs'kujh</t>
  </si>
  <si>
    <t>eksgEen ;kdqc@ukFkw[kka th</t>
  </si>
  <si>
    <t>lkbZfdy LVksj</t>
  </si>
  <si>
    <t>edcqy ,gen@fy;kdy ,gen iBku</t>
  </si>
  <si>
    <t>rkfgj gqlSu@tkfdj gqlSu</t>
  </si>
  <si>
    <t>Qscjhds'ku</t>
  </si>
  <si>
    <t>jktLFkku vYila[;d foRr ,oa fodkl lgdkjh fuxe fyfeVsM</t>
  </si>
  <si>
    <t>vEcsMdj Hkou] IykV ua- th&amp;3@1]dejk ua- 403@412] r`rh; ry] flfoy ykbu jsyos Økflax ds ikl] t;iqjA</t>
  </si>
  <si>
    <t>mi;ksfxrk izek.k&amp;i= 2011&amp;12</t>
  </si>
  <si>
    <t>S. no.</t>
  </si>
  <si>
    <t>Benef. Name/Father's/ Husband's Name</t>
  </si>
  <si>
    <t>Rural</t>
  </si>
  <si>
    <t>Urban</t>
  </si>
  <si>
    <t>Purpuse</t>
  </si>
  <si>
    <t>Annual Income (Rs.) Below</t>
  </si>
  <si>
    <t>District</t>
  </si>
  <si>
    <t>City</t>
  </si>
  <si>
    <t>Village</t>
  </si>
  <si>
    <t>Town</t>
  </si>
  <si>
    <t>Post Office</t>
  </si>
  <si>
    <t>Taluka</t>
  </si>
  <si>
    <t>Activity Financed</t>
  </si>
  <si>
    <t>Scheme</t>
  </si>
  <si>
    <t>Sector</t>
  </si>
  <si>
    <t>Community</t>
  </si>
  <si>
    <t>Gender</t>
  </si>
  <si>
    <t>Area</t>
  </si>
  <si>
    <t>Project Cost (Rs)</t>
  </si>
  <si>
    <t>NMDFC Share (Rs)</t>
  </si>
  <si>
    <t>Margin Mony (10%.)</t>
  </si>
  <si>
    <t>Benef.'s Share (Rs.)</t>
  </si>
  <si>
    <t>Date Of  Finance</t>
  </si>
  <si>
    <t>D.D. No.</t>
  </si>
  <si>
    <t>Instalment No.</t>
  </si>
  <si>
    <t>mi;ksfxrk izek.k&amp;i= 2012&amp;13</t>
  </si>
  <si>
    <t>D.D./Cheq No.</t>
  </si>
  <si>
    <t>bUtekeqy gd+@
gkth eksgEen vuhl</t>
  </si>
  <si>
    <t>f'k{kk _.k
¼ch-,l-lh- uflZax½</t>
  </si>
  <si>
    <t>Qk:d gqlSu@
'kkSdr gqlSu</t>
  </si>
  <si>
    <t>f'k{kk _.k
¼dEI;w- bathfu;fjax½</t>
  </si>
  <si>
    <t>Jherh laftnk@
Lo- Jh bf'r;kd ,gen</t>
  </si>
  <si>
    <t>Vsyfjax O;olk;</t>
  </si>
  <si>
    <t>Jherh xqy'kuvkjk@
Lo- Jh eksgEen bnjh'k</t>
  </si>
  <si>
    <t>fdjk.kk O;olk;</t>
  </si>
  <si>
    <t>Jherh uljhu@
Jh bdcky gqlSu</t>
  </si>
  <si>
    <t>diMk@flykbZ</t>
  </si>
  <si>
    <t>Jh eksgEen vlye@
Lo- Jh eksgEen bLekbZy</t>
  </si>
  <si>
    <t>lkbZdy LVksj</t>
  </si>
  <si>
    <t>Jh vkfcn vyh lS;n@
Jh bfEr;kt+ vyh lS;n</t>
  </si>
  <si>
    <t>vkWVks ikVZ~l</t>
  </si>
  <si>
    <t>Jh vYyk csyh@
Jh vCnqy jgeku</t>
  </si>
  <si>
    <t>cqd LVksj   ¼bLykfed ,oa fgUnh½</t>
  </si>
  <si>
    <t>Jh eksgEen ;quql@
Jh eksgEen b'kkd</t>
  </si>
  <si>
    <t>lCth O;olk;</t>
  </si>
  <si>
    <t>Jh eksgEen teku [kka@
Jh edcqy [kka</t>
  </si>
  <si>
    <t>dEI;wVj O;olk;</t>
  </si>
  <si>
    <t>Jh gjfny vtht dqjS'kh@
Lo- Jh esgewn gqlSu dqjS'kh</t>
  </si>
  <si>
    <t>izksfotuy LVksj</t>
  </si>
  <si>
    <t>Jh vlye [kku@
Lo- Jh equhj [kku</t>
  </si>
  <si>
    <t>dEI;wVj tkWc dk;Z</t>
  </si>
  <si>
    <t>Khalil-ur-rehman S/O Mehrab Khan</t>
  </si>
  <si>
    <t>Computer Work</t>
  </si>
  <si>
    <t>Term Loan</t>
  </si>
  <si>
    <t>31.5.12</t>
  </si>
  <si>
    <t>Asrar Ahmed S/O Khushnud Ahmend</t>
  </si>
  <si>
    <t>Electric Work</t>
  </si>
  <si>
    <t>Firoz Khan S/O Bashir Khan</t>
  </si>
  <si>
    <t>Anwar Hussain S/O Abrar Hussain</t>
  </si>
  <si>
    <t>Cloth Sewing</t>
  </si>
  <si>
    <t>21.6.12</t>
  </si>
  <si>
    <t>Rizwan Ahmed</t>
  </si>
  <si>
    <t>Israr Ahmed</t>
  </si>
  <si>
    <t>Chamanpura, Mohalla Ghati</t>
  </si>
  <si>
    <t>M</t>
  </si>
  <si>
    <t>Telering Shop</t>
  </si>
  <si>
    <t>Mohammed Akram</t>
  </si>
  <si>
    <t>Abdul Aziz</t>
  </si>
  <si>
    <t>Patela Road, Lalpura</t>
  </si>
  <si>
    <t>Kirana Shop</t>
  </si>
  <si>
    <t>Mohammed ILEYAS</t>
  </si>
  <si>
    <t>Sanur Khan</t>
  </si>
  <si>
    <t>Near Jamat Khana, Lalpura</t>
  </si>
  <si>
    <t>Gas &amp; Ele. Welding Works</t>
  </si>
  <si>
    <t>Anees Mohammed</t>
  </si>
  <si>
    <t>Vali Mohammed</t>
  </si>
  <si>
    <t>Lalpura</t>
  </si>
  <si>
    <t>Kirana</t>
  </si>
  <si>
    <t xml:space="preserve">Abrar Ahmed
</t>
  </si>
  <si>
    <t>Mahmood Ahmed</t>
  </si>
  <si>
    <t>Chamanpura, Ghati</t>
  </si>
  <si>
    <t>Computer Jobwork</t>
  </si>
  <si>
    <t>Mohammed Akil</t>
  </si>
  <si>
    <t>M. Yusuf</t>
  </si>
  <si>
    <t>Kuchhi Busti, Patela</t>
  </si>
  <si>
    <t>Shoe, Chappal</t>
  </si>
  <si>
    <t xml:space="preserve">Mohammed Zahir </t>
  </si>
  <si>
    <t>Yusuf</t>
  </si>
  <si>
    <t>Near Amba Mata Mandir, Patela</t>
  </si>
  <si>
    <t>Cutlary</t>
  </si>
  <si>
    <t>Hafiz Hussain</t>
  </si>
  <si>
    <t>Mehmood Hussain</t>
  </si>
  <si>
    <t>Hajipura, Mohalla Ghati</t>
  </si>
  <si>
    <t>Cloth Selline</t>
  </si>
  <si>
    <t>1.3.2013</t>
  </si>
  <si>
    <t>Zakir Hussain</t>
  </si>
  <si>
    <t>Nazir Hussain</t>
  </si>
  <si>
    <t>Simalwara</t>
  </si>
  <si>
    <t>Photo Copy Shop</t>
  </si>
  <si>
    <t>Liyakat Hussain</t>
  </si>
  <si>
    <t>Ahmed Ji</t>
  </si>
  <si>
    <t>Yadav Basti, Sagwara</t>
  </si>
  <si>
    <t>Cutlary Shop</t>
  </si>
  <si>
    <t>8.3.2013</t>
  </si>
  <si>
    <t>Rais Mohammed</t>
  </si>
  <si>
    <t>Abdul Latif</t>
  </si>
  <si>
    <t>Madar Colony, Mohalla Ghati</t>
  </si>
  <si>
    <t>Kirana Store</t>
  </si>
  <si>
    <r>
      <t xml:space="preserve">Qksu ,oa QSDl ua- 0141&amp;2220721 </t>
    </r>
    <r>
      <rPr>
        <b/>
        <sz val="14"/>
        <rFont val="Times New Roman"/>
        <family val="1"/>
      </rPr>
      <t>(E-mail: rmfdcc_2000@yahoo.co.in)</t>
    </r>
    <r>
      <rPr>
        <b/>
        <sz val="14"/>
        <rFont val="DevLys 010"/>
      </rPr>
      <t xml:space="preserve"> </t>
    </r>
  </si>
  <si>
    <t>mi;ksfxrk izek.k i= 2012&amp;13 ¼VeZ½</t>
  </si>
  <si>
    <t>S.No.</t>
  </si>
  <si>
    <t>ID No.</t>
  </si>
  <si>
    <t>Name</t>
  </si>
  <si>
    <t>Father's/Husband's Name</t>
  </si>
  <si>
    <t>Address</t>
  </si>
  <si>
    <t>Community (M/C/S/B/P/O)</t>
  </si>
  <si>
    <t>Gender (M/F)</t>
  </si>
  <si>
    <t>Area (R/U)</t>
  </si>
  <si>
    <t>Activity</t>
  </si>
  <si>
    <t>Project Cost</t>
  </si>
  <si>
    <t>NMDFC Share</t>
  </si>
  <si>
    <t>Date of Disb. (DD/MM/YYYY)</t>
  </si>
  <si>
    <t>Amount Disbursed</t>
  </si>
  <si>
    <t>Instt. No.</t>
  </si>
  <si>
    <t>mi;ksfxrk izek.k i= 2012&amp;13 ¼f'k{kk½</t>
  </si>
  <si>
    <t>Institute Name</t>
  </si>
  <si>
    <t>University</t>
  </si>
  <si>
    <t>Course</t>
  </si>
  <si>
    <t>Duration</t>
  </si>
  <si>
    <t>Amount Santioned</t>
  </si>
  <si>
    <t>Date of Sanc. (DD/MM/YYYY)</t>
  </si>
  <si>
    <t>Farooq Hussain</t>
  </si>
  <si>
    <t>Shokat Hussain</t>
  </si>
  <si>
    <t>Near Jama Masjid, Lalpura</t>
  </si>
  <si>
    <t>MUSLIM</t>
  </si>
  <si>
    <t>Gitanjali Institute of Tech. Studies, Dubok, Udaipur</t>
  </si>
  <si>
    <t>Approved by AICTE Govt. Raj.</t>
  </si>
  <si>
    <t>CS
IInd Year</t>
  </si>
  <si>
    <t>4 Year</t>
  </si>
  <si>
    <t>Sofiya Begum</t>
  </si>
  <si>
    <t xml:space="preserve">AI Madar Group </t>
  </si>
  <si>
    <t>13.5.13</t>
  </si>
  <si>
    <t>New Format of U.C. Statement</t>
  </si>
  <si>
    <t>Rajasthan Minority Finance &amp; Development Co-operative Corporation Ltd …. Distt. ……………….</t>
  </si>
  <si>
    <t>Statement as on …………………………… 2012     to   …………………………….  20………………</t>
  </si>
  <si>
    <t>2012-13</t>
  </si>
  <si>
    <t>Proforma for capturing MICRO FINANCE Utilisation Data - SHG-Wise</t>
  </si>
  <si>
    <t>Annuxure - B</t>
  </si>
  <si>
    <t>SCA Name :</t>
  </si>
  <si>
    <t>Name of SHG</t>
  </si>
  <si>
    <t>Address of SHG</t>
  </si>
  <si>
    <t>No. of Members</t>
  </si>
  <si>
    <t>Community-wise breakup of members</t>
  </si>
  <si>
    <t>Gender-wise breakup of members</t>
  </si>
  <si>
    <t>Area-wise breakup of members</t>
  </si>
  <si>
    <t>Christians</t>
  </si>
  <si>
    <t>Budhhists</t>
  </si>
  <si>
    <t>Sikh</t>
  </si>
  <si>
    <t>Parsis</t>
  </si>
  <si>
    <t>others</t>
  </si>
  <si>
    <r>
      <t xml:space="preserve">                      </t>
    </r>
    <r>
      <rPr>
        <sz val="10"/>
        <color theme="1"/>
        <rFont val="DevLys 010"/>
      </rPr>
      <t>Øekad i-  ¼  ½@vkj,e,QMhlhlh@2013&amp;14@</t>
    </r>
  </si>
  <si>
    <t xml:space="preserve">fnukad </t>
  </si>
  <si>
    <t>Annexure - A</t>
  </si>
  <si>
    <t>(Amount in Rupees)</t>
  </si>
  <si>
    <t>Mohammed Mansoor</t>
  </si>
  <si>
    <t>Late Ishtiyaq Ahmed</t>
  </si>
  <si>
    <t>Near Jain Mandir, Ghanti, Dungarpur</t>
  </si>
  <si>
    <t>Mohammed Javed Qureshi</t>
  </si>
  <si>
    <t>Aftab Ahmed</t>
  </si>
  <si>
    <t>Chamanpura, Ghanti, Dungarpur</t>
  </si>
  <si>
    <t>Auto Rikshaw</t>
  </si>
  <si>
    <t>Mohammed Ayaz</t>
  </si>
  <si>
    <t>Abdul Qayyum</t>
  </si>
  <si>
    <t>Dariyayee Gali, Ghanti, Dungarpur</t>
  </si>
  <si>
    <t>Mohammed Aslam Mansuri</t>
  </si>
  <si>
    <t>Sirajudding Mansuri</t>
  </si>
  <si>
    <t>Mohalla Lalpura, Dungarpur</t>
  </si>
  <si>
    <t>Cotton Works</t>
  </si>
  <si>
    <t>Smt. Sakera Banu</t>
  </si>
  <si>
    <t>Abdul Muttalib</t>
  </si>
  <si>
    <t>Cloth &amp; Sewing</t>
  </si>
  <si>
    <t>Imran Khan</t>
  </si>
  <si>
    <t>Usman Khan</t>
  </si>
  <si>
    <t>RCC Work</t>
  </si>
  <si>
    <t>Rashida Qureshi</t>
  </si>
  <si>
    <t>Ishtiyak Hussain</t>
  </si>
  <si>
    <t>Madar Colony, Ghanti, Dungarpur</t>
  </si>
  <si>
    <t>Shoukat Hussain</t>
  </si>
  <si>
    <t>Mohammed Hussain</t>
  </si>
  <si>
    <t>Near Jama Masjid, Lalpura, Dungarpur</t>
  </si>
  <si>
    <t>Fruit Shop</t>
  </si>
  <si>
    <t>Shahid Beig</t>
  </si>
  <si>
    <t>Late Akhlaq Beig</t>
  </si>
  <si>
    <t>Kacchi Bastik, Patela, Dungarpur</t>
  </si>
  <si>
    <t>Kalu Baksh Mansuri</t>
  </si>
  <si>
    <t>Indira Colony, Sagwara Distt. Dungarpur</t>
  </si>
  <si>
    <t>Cycle Store and Repairing Works</t>
  </si>
  <si>
    <t>1.1.14</t>
  </si>
  <si>
    <t>Nisar</t>
  </si>
  <si>
    <t>Suleman Sheikh</t>
  </si>
  <si>
    <t>Ghanchiwara, Simalwara Distt. Dungarpur</t>
  </si>
  <si>
    <t>Cloth &amp; Redymades</t>
  </si>
  <si>
    <t>Mohammed Irfan</t>
  </si>
  <si>
    <t>Yusuf Shah</t>
  </si>
  <si>
    <t>Kucchi Basti, Patela, Dungarpur</t>
  </si>
  <si>
    <t>Welding Works</t>
  </si>
  <si>
    <t>10.2.14</t>
  </si>
  <si>
    <t>Shahin Anjum</t>
  </si>
  <si>
    <t>Abdul Razzak</t>
  </si>
  <si>
    <t>Dhanlaxmi Market, Dungarpur</t>
  </si>
  <si>
    <t>Computer Job Work</t>
  </si>
  <si>
    <t>Mohsin Ali</t>
  </si>
  <si>
    <t>Mumtaz Ali</t>
  </si>
  <si>
    <t>Garib Nawaj Colony, Patela, Dungarpur</t>
  </si>
  <si>
    <t>Zafar Khan</t>
  </si>
  <si>
    <t>Shahbaz Khan</t>
  </si>
  <si>
    <t>Ishtiyak Ahmed</t>
  </si>
  <si>
    <t>Abdul Halim</t>
  </si>
  <si>
    <t>Electrical Repair</t>
  </si>
  <si>
    <t>Ikram Hussain Malik</t>
  </si>
  <si>
    <t>Abdul Halim Malik</t>
  </si>
  <si>
    <t>Electrical Parts</t>
  </si>
  <si>
    <t>Mohammed Yusuf</t>
  </si>
  <si>
    <t>Jamal Sheikh</t>
  </si>
  <si>
    <t>Cloth Sailing</t>
  </si>
  <si>
    <t>Mohammed Irfan Khan</t>
  </si>
  <si>
    <t>Munewer Khan</t>
  </si>
  <si>
    <t>Khadia, Mohalla Ghanti, Dungarpur</t>
  </si>
  <si>
    <t>Abid Hussain</t>
  </si>
  <si>
    <t>Nasir Hussain</t>
  </si>
  <si>
    <t>Kandharwari, Patela, Dungarpur</t>
  </si>
  <si>
    <t>Bekri</t>
  </si>
  <si>
    <t>Gani Ahmed</t>
  </si>
  <si>
    <t>Shah Mohammed Khan</t>
  </si>
  <si>
    <t>Building Meterial</t>
  </si>
  <si>
    <t>Mohammed Usman</t>
  </si>
  <si>
    <t>Mohammed Ishaq</t>
  </si>
  <si>
    <t>Shokat Ali Syed</t>
  </si>
  <si>
    <t>Mehmood Ali</t>
  </si>
  <si>
    <t>Kirana &amp; General Store</t>
  </si>
  <si>
    <t>Iliyas Hussain</t>
  </si>
  <si>
    <t>Inayat Hussain</t>
  </si>
  <si>
    <t>Alipura, Mohalla Ghanti, Dungarpur</t>
  </si>
  <si>
    <t>Iron &amp; Welding</t>
  </si>
  <si>
    <t xml:space="preserve">Femida </t>
  </si>
  <si>
    <t>Mohammed Tariq</t>
  </si>
  <si>
    <t>Hajipura, Mohalla Ghanti, Dungarpur</t>
  </si>
  <si>
    <t>Cloth Swing &amp; Sailing</t>
  </si>
  <si>
    <t>Mohammed Nahid</t>
  </si>
  <si>
    <t>Mohammed Nazim</t>
  </si>
  <si>
    <t>Mohammed Razzak</t>
  </si>
  <si>
    <t>Sikandar Khan</t>
  </si>
  <si>
    <t>Near Dhaneshwar Mandir, Chamanpura, Ghati</t>
  </si>
  <si>
    <t>17/02/2014</t>
  </si>
  <si>
    <t>Shahjaman Khan</t>
  </si>
  <si>
    <t>Shabaz Khan</t>
  </si>
  <si>
    <t>V.P.O. Jethana The. Sagwara</t>
  </si>
  <si>
    <t>Poultry</t>
  </si>
  <si>
    <t>Moin Akhtar</t>
  </si>
  <si>
    <t>Mohammed Ayyub Qureshi</t>
  </si>
  <si>
    <t>Abdul Majid</t>
  </si>
  <si>
    <t xml:space="preserve">Dariyai Gali, Mohalla Ghati, </t>
  </si>
  <si>
    <t>Mukhtar Hussain Malik</t>
  </si>
  <si>
    <t>Mohammed Bashir Malik</t>
  </si>
  <si>
    <t>Madar Colony, Mohalla Ghati, Dungarpur</t>
  </si>
  <si>
    <t>Photo Studio</t>
  </si>
  <si>
    <t>20-02-2014</t>
  </si>
  <si>
    <t>Irshad Khan</t>
  </si>
  <si>
    <t>Tent House</t>
  </si>
  <si>
    <t>Abdul Rahim Khan</t>
  </si>
  <si>
    <t>Abdul Gaffar Khan</t>
  </si>
  <si>
    <t>Vegitable Shop</t>
  </si>
  <si>
    <t>4.3.14</t>
  </si>
  <si>
    <t>Tousif Khan</t>
  </si>
  <si>
    <t>Amir Khan</t>
  </si>
  <si>
    <t>Opp. Kotwali, Lalpura</t>
  </si>
  <si>
    <t>Auto Repairing</t>
  </si>
  <si>
    <t>Mohammed Salim Sayyed</t>
  </si>
  <si>
    <t>Abdul Hamid Sayyed</t>
  </si>
  <si>
    <t>Bhoiwara, Sagwara</t>
  </si>
  <si>
    <t>Painting Works</t>
  </si>
  <si>
    <t>Touhid Khan</t>
  </si>
  <si>
    <t>Yousuf Khan</t>
  </si>
  <si>
    <t>Kacchi Basti, Patela</t>
  </si>
  <si>
    <t>Ayesha Bibi</t>
  </si>
  <si>
    <t>Jamal Ghanchi</t>
  </si>
  <si>
    <t>Garib Nawaz Clolony, Patela</t>
  </si>
  <si>
    <t>Cloth &amp; Swing Works</t>
  </si>
  <si>
    <r>
      <t xml:space="preserve">                      </t>
    </r>
    <r>
      <rPr>
        <sz val="10"/>
        <color theme="1"/>
        <rFont val="DevLys 010"/>
      </rPr>
      <t>Øekad i-  ¼  ½@vkj,e,QMhlhlh@2011&amp;12@</t>
    </r>
  </si>
  <si>
    <t>f'k{kk _.k o"kZ 2013&amp;14</t>
  </si>
  <si>
    <t>Annuxure - C</t>
  </si>
  <si>
    <t>Aziz Khan</t>
  </si>
  <si>
    <t>Madar Colony, Mohalla Ghanti, Dunagapur</t>
  </si>
  <si>
    <t>M.B. Nursing College Dododiya, Dungarpur</t>
  </si>
  <si>
    <t>Rajasthan University of Health &amp; Science</t>
  </si>
  <si>
    <t>B.Sc. Nursing</t>
  </si>
  <si>
    <t>4 Years</t>
  </si>
  <si>
    <t>i</t>
  </si>
  <si>
    <r>
      <t xml:space="preserve">                      </t>
    </r>
    <r>
      <rPr>
        <sz val="10"/>
        <color theme="1"/>
        <rFont val="DevLys 010"/>
      </rPr>
      <t>Øekad i-  ¼  ½@vkj,e,QMhlhlh@2014&amp;15@</t>
    </r>
  </si>
  <si>
    <t>Loanee Bank A/C Number</t>
  </si>
  <si>
    <t>Aadhar  Number</t>
  </si>
  <si>
    <t>Mohammed Zahid Khan</t>
  </si>
  <si>
    <t>Kashmir Khan</t>
  </si>
  <si>
    <t>Dhaneshwar Mandir Ke Pass, Chamnpura, Mohalla ghati, Dungarpur</t>
  </si>
  <si>
    <t>General Store</t>
  </si>
  <si>
    <t>12.12.14</t>
  </si>
  <si>
    <t>20.2.15</t>
  </si>
  <si>
    <t>33959419766</t>
  </si>
  <si>
    <t>271142966484</t>
  </si>
  <si>
    <t>Mohammed Azharuddin</t>
  </si>
  <si>
    <t>Mohammad Salim</t>
  </si>
  <si>
    <t>Indira Colony, Sagwada</t>
  </si>
  <si>
    <t>Painting Business Work</t>
  </si>
  <si>
    <t>33645553196</t>
  </si>
  <si>
    <t>805761210576</t>
  </si>
  <si>
    <t>Masuma Patrawala</t>
  </si>
  <si>
    <t>Mohammad Ayub</t>
  </si>
  <si>
    <t>Madarfali, Mohalla Ghati, Dungarpur</t>
  </si>
  <si>
    <t>Boharawadi, Dungarpur</t>
  </si>
  <si>
    <t>61215491911 (New Account)</t>
  </si>
  <si>
    <t>592943282589</t>
  </si>
  <si>
    <t xml:space="preserve">Mazid </t>
  </si>
  <si>
    <t>Ramjan Khan Pathan</t>
  </si>
  <si>
    <t>Mu. Po. Jethana Tehsil sagwada Dist- Dungarpur</t>
  </si>
  <si>
    <t>Aluminium Channel Pipe &amp; Hardware Material Vikreta</t>
  </si>
  <si>
    <t>20092237910</t>
  </si>
  <si>
    <t>688648621812</t>
  </si>
  <si>
    <t>Firoz Khan</t>
  </si>
  <si>
    <t>Mushtaq Khan</t>
  </si>
  <si>
    <t>Sheetala Mata Ki Gali, Kumharwada, Dungarpur</t>
  </si>
  <si>
    <t>Computer Graf</t>
  </si>
  <si>
    <t>12.2.15</t>
  </si>
  <si>
    <t>61070510083</t>
  </si>
  <si>
    <t>964885326788</t>
  </si>
  <si>
    <t>Hussaina</t>
  </si>
  <si>
    <t>Mehboob Hussain</t>
  </si>
  <si>
    <t>Ambamata Mandir Ke Pass, Patela, Dungarpur</t>
  </si>
  <si>
    <t>Cutpees Cloth Business</t>
  </si>
  <si>
    <t>83692200024574</t>
  </si>
  <si>
    <t>605307002356</t>
  </si>
  <si>
    <t>Jafer Ali Mulla</t>
  </si>
  <si>
    <t>Abbas Ali</t>
  </si>
  <si>
    <t>Shastri Colony, Last Lane, Dungarpur</t>
  </si>
  <si>
    <t>Cloth Business</t>
  </si>
  <si>
    <t>50100032745253</t>
  </si>
  <si>
    <t>770487761982</t>
  </si>
  <si>
    <t xml:space="preserve">Rasid </t>
  </si>
  <si>
    <t>Shafi Mohmmad</t>
  </si>
  <si>
    <t>Plastic Items</t>
  </si>
  <si>
    <t>05720100025096</t>
  </si>
  <si>
    <t>345152638479</t>
  </si>
  <si>
    <t>Ismile Hussain</t>
  </si>
  <si>
    <t>Madar Fali, Mohalla Ghati, Dungarpur</t>
  </si>
  <si>
    <t>61245873733</t>
  </si>
  <si>
    <t>888412183576</t>
  </si>
  <si>
    <t>Mehbub Khan</t>
  </si>
  <si>
    <t>Shafi Mohammed</t>
  </si>
  <si>
    <t>Behind Ambamata Mandir, Patela, Dungarpur</t>
  </si>
  <si>
    <t>Cutllers Store</t>
  </si>
  <si>
    <t>61163512883</t>
  </si>
  <si>
    <t>566140350408</t>
  </si>
  <si>
    <t>Shamim Banu</t>
  </si>
  <si>
    <t>Ladies Sleeper &amp; Shoes Business</t>
  </si>
  <si>
    <t>42350100012515</t>
  </si>
  <si>
    <t>996240463519</t>
  </si>
  <si>
    <t>Imran</t>
  </si>
  <si>
    <t>Mohammed Imran Sindhi</t>
  </si>
  <si>
    <t>Ladpura chowk Dungarpur</t>
  </si>
  <si>
    <t>61028026321</t>
  </si>
  <si>
    <t>949531230570</t>
  </si>
  <si>
    <t>Mohammed Jahid Malik</t>
  </si>
  <si>
    <t>Mohammed Shafi  Malik</t>
  </si>
  <si>
    <t>Garib Nawaz Colony, Patela, Dungarpur</t>
  </si>
  <si>
    <t>Video Shooting &amp; Photograph</t>
  </si>
  <si>
    <t>592202010010682</t>
  </si>
  <si>
    <t>397176323064</t>
  </si>
  <si>
    <t>Zakir Hussain Malik</t>
  </si>
  <si>
    <t>Abdul atif Malik</t>
  </si>
  <si>
    <t>Photography</t>
  </si>
  <si>
    <t>592202010000118</t>
  </si>
  <si>
    <t>994222209429</t>
  </si>
  <si>
    <t>Naseem</t>
  </si>
  <si>
    <t>Alipura, Mohalla Ghati, Dungarpur</t>
  </si>
  <si>
    <t>51088607956</t>
  </si>
  <si>
    <t>572273568425</t>
  </si>
  <si>
    <t>Mohammed Aslam</t>
  </si>
  <si>
    <t>Gulam Mustufa</t>
  </si>
  <si>
    <t>665310110007274</t>
  </si>
  <si>
    <t>883683673254</t>
  </si>
  <si>
    <t>Nisar Mohammed</t>
  </si>
  <si>
    <t>Shafi Mohammed  Malik</t>
  </si>
  <si>
    <t>Shastri Colony, Near Masjid, Dungarpur</t>
  </si>
  <si>
    <t>Colour Paint</t>
  </si>
  <si>
    <t>51109266540 (New Account)</t>
  </si>
  <si>
    <t>531063950741</t>
  </si>
  <si>
    <t>Farjana Khan</t>
  </si>
  <si>
    <t>Shamsher Khan</t>
  </si>
  <si>
    <t>Kirana Business</t>
  </si>
  <si>
    <t>592202010002980</t>
  </si>
  <si>
    <t>871630010815</t>
  </si>
  <si>
    <t>Mohammad Yunus</t>
  </si>
  <si>
    <t>Nazir Mohammed</t>
  </si>
  <si>
    <t>Chamanpura Mohalla Ghati, Dungarpur</t>
  </si>
  <si>
    <t>05720100023528</t>
  </si>
  <si>
    <t>263146436038</t>
  </si>
  <si>
    <t>Sharif Ahmed Khan</t>
  </si>
  <si>
    <t>Jamil Ahmed</t>
  </si>
  <si>
    <t>Near Jumma Masjid, Mohalla Lalpura, Dungarpur</t>
  </si>
  <si>
    <t>665310110004830</t>
  </si>
  <si>
    <t>760407943151</t>
  </si>
  <si>
    <t>Late Mohammed Khan</t>
  </si>
  <si>
    <t>Hussaini Gali, Khadiya Ghati, Dungarpur</t>
  </si>
  <si>
    <t>Auto Riksha</t>
  </si>
  <si>
    <t>592202010004301</t>
  </si>
  <si>
    <t>298156584422</t>
  </si>
  <si>
    <t>Mohammad Vajid Qureshi</t>
  </si>
  <si>
    <t>Aftab Ahmed Qureshi</t>
  </si>
  <si>
    <t>Computer Business</t>
  </si>
  <si>
    <t>61064390751</t>
  </si>
  <si>
    <t>214838123555</t>
  </si>
  <si>
    <t>Sahid Hussain Qureshi</t>
  </si>
  <si>
    <t>Abdul Latif qureshi</t>
  </si>
  <si>
    <t>Near Old Palace, Mohalla Ghati, Dungarpur</t>
  </si>
  <si>
    <t>592202010006757</t>
  </si>
  <si>
    <t>692782854219</t>
  </si>
  <si>
    <t>Mujiburrehman Malik</t>
  </si>
  <si>
    <t>Shafik Ahmed Malik</t>
  </si>
  <si>
    <t>42350100002650</t>
  </si>
  <si>
    <t>425748191858</t>
  </si>
  <si>
    <t>Mohmmed Zahid Khan</t>
  </si>
  <si>
    <t>Kashmeer Khan</t>
  </si>
  <si>
    <t>Near Dhaneshwar Mandir, Chamanpura Ghati, Dungarpur</t>
  </si>
  <si>
    <t>Husaina</t>
  </si>
  <si>
    <t>Shabbir Hussain</t>
  </si>
  <si>
    <t>Boharawadi, Near Old Hospital, Dungarpur</t>
  </si>
  <si>
    <t>Provision &amp; General Store</t>
  </si>
  <si>
    <t>61216483614</t>
  </si>
  <si>
    <t>Majid Jaman</t>
  </si>
  <si>
    <t>Khushru Jaman</t>
  </si>
  <si>
    <t>Mobile Parts &amp; Service</t>
  </si>
  <si>
    <t>665310110002650</t>
  </si>
  <si>
    <t>962767900219</t>
  </si>
  <si>
    <t>Saiyad Kherunnisa</t>
  </si>
  <si>
    <t>Mohammed Arif</t>
  </si>
  <si>
    <t>61130005234</t>
  </si>
  <si>
    <t>855325105191</t>
  </si>
  <si>
    <t>Mahammed Salim</t>
  </si>
  <si>
    <t>Indra Colony, Sagwara Distt. Dungarpur</t>
  </si>
  <si>
    <t>Painting Work Business</t>
  </si>
  <si>
    <t>Akbar Khan</t>
  </si>
  <si>
    <t>Sh. Rashid Khan</t>
  </si>
  <si>
    <t>Garib Nawaz Colony, Kuchhi Basti, Patela, Dungarpur</t>
  </si>
  <si>
    <t>592202010000168</t>
  </si>
  <si>
    <t>452740059137</t>
  </si>
  <si>
    <t>Vinod</t>
  </si>
  <si>
    <t>Uttam Kumar Jain</t>
  </si>
  <si>
    <t>B-18, Ashok Nagar, Dungarpur</t>
  </si>
  <si>
    <t>Jain</t>
  </si>
  <si>
    <t>20042191001156</t>
  </si>
  <si>
    <t>276761759229</t>
  </si>
  <si>
    <t>Shahjada</t>
  </si>
  <si>
    <t>Mohammed Rahis</t>
  </si>
  <si>
    <t>61136053170</t>
  </si>
  <si>
    <t>414182529360</t>
  </si>
  <si>
    <t>Sanjeeda</t>
  </si>
  <si>
    <t>Mohammed Ayyub</t>
  </si>
  <si>
    <t>42720100008844</t>
  </si>
  <si>
    <t>467940555695</t>
  </si>
  <si>
    <t>Mohabbat Ali</t>
  </si>
  <si>
    <t>Loha &amp; Welding Work</t>
  </si>
  <si>
    <t>42720100006976</t>
  </si>
  <si>
    <t>560344007544</t>
  </si>
  <si>
    <t>Mohammad  Iliyas</t>
  </si>
  <si>
    <t>Mohammad Idris</t>
  </si>
  <si>
    <t>Mohalla Patela, Kandharwadi, dungarpur</t>
  </si>
  <si>
    <t>31.3.15</t>
  </si>
  <si>
    <t>61046163887</t>
  </si>
  <si>
    <t>780498397704</t>
  </si>
  <si>
    <t>Mukhtar Ahmed Kureshi</t>
  </si>
  <si>
    <t>Farid Mohammad Kureshi</t>
  </si>
  <si>
    <t>Shehtut Ki Gali K Upper, Hazipura, Mohalla, Ghati, Dungarpur</t>
  </si>
  <si>
    <t>42720100006052</t>
  </si>
  <si>
    <t>468761652647</t>
  </si>
  <si>
    <t>Wasim Akram</t>
  </si>
  <si>
    <t>Munewar Khan</t>
  </si>
  <si>
    <t>Lal Pura Dungarpur</t>
  </si>
  <si>
    <t>Motor Mechanic</t>
  </si>
  <si>
    <t>665310110005801</t>
  </si>
  <si>
    <t>553852785229</t>
  </si>
  <si>
    <t>Salim Khan Pathan</t>
  </si>
  <si>
    <t>Umar Khan</t>
  </si>
  <si>
    <t>Ward No. 15, Chandpole, Lalpura, Dungarpur</t>
  </si>
  <si>
    <t>Auto Prts</t>
  </si>
  <si>
    <t>51109443179</t>
  </si>
  <si>
    <t>368111587437</t>
  </si>
  <si>
    <t>Khurshida</t>
  </si>
  <si>
    <t>Wakil Khan</t>
  </si>
  <si>
    <t>Kacchi Basti Ke Pass, Potla, Dungarpur</t>
  </si>
  <si>
    <t>Katleri Material</t>
  </si>
  <si>
    <t>665310110003600</t>
  </si>
  <si>
    <t>428127594373</t>
  </si>
  <si>
    <t>Sadika Khan</t>
  </si>
  <si>
    <t>Mohammad Ashfaq</t>
  </si>
  <si>
    <t>Madarfal iMohalla Ghati, dungarpur</t>
  </si>
  <si>
    <t>42720100003476</t>
  </si>
  <si>
    <t>308344403109</t>
  </si>
  <si>
    <r>
      <t xml:space="preserve">NMDFC Share (70% </t>
    </r>
    <r>
      <rPr>
        <b/>
        <sz val="12"/>
        <color theme="1"/>
        <rFont val="DevLys 010"/>
      </rPr>
      <t>dk</t>
    </r>
    <r>
      <rPr>
        <b/>
        <sz val="12"/>
        <color theme="1"/>
        <rFont val="Calibri"/>
        <family val="2"/>
        <scheme val="minor"/>
      </rPr>
      <t xml:space="preserve"> 90%)</t>
    </r>
  </si>
  <si>
    <t>Policy No.</t>
  </si>
  <si>
    <t>Nil</t>
  </si>
  <si>
    <t>Mohammed Saquib Khan</t>
  </si>
  <si>
    <t>Md Akhtar Khan Ji</t>
  </si>
  <si>
    <t>Ward No.8, Mohalla, Ghanti Madar colony, dungarpur, Rajasthan-314001</t>
  </si>
  <si>
    <t>Mewar B.Sc. Nursing College, Udaipur</t>
  </si>
  <si>
    <t>RUHS, JAIPUR</t>
  </si>
  <si>
    <t>iv year</t>
  </si>
  <si>
    <t>17.12.14</t>
  </si>
  <si>
    <t>26.5.15</t>
  </si>
  <si>
    <t>ii</t>
  </si>
  <si>
    <t>05720100019102</t>
  </si>
  <si>
    <t>309954737770</t>
  </si>
  <si>
    <t>jktLFkku vYila[;d foRr ,oa fodkl lgdkjh fuxe fyfeVsM+</t>
  </si>
  <si>
    <t xml:space="preserve">ykHkkfFka;ksa dh oxZ okbZt lwph </t>
  </si>
  <si>
    <t>_.k olwyh fdLrksa dk fooj.k ¼fnukad 12-04-2005½</t>
  </si>
  <si>
    <t>Ø-la-</t>
  </si>
  <si>
    <t>ykHkkFkhZ dk LFkkbZ irk o ftyk</t>
  </si>
  <si>
    <t>;kstuk dk uke</t>
  </si>
  <si>
    <r>
      <t xml:space="preserve">jkf'k ¼ </t>
    </r>
    <r>
      <rPr>
        <b/>
        <sz val="10"/>
        <rFont val="Calibri"/>
        <family val="2"/>
      </rPr>
      <t>N.M.D.F.C.</t>
    </r>
    <r>
      <rPr>
        <b/>
        <sz val="10"/>
        <rFont val="DevLys 010"/>
      </rPr>
      <t xml:space="preserve">   dk fgLlk½</t>
    </r>
  </si>
  <si>
    <t>fd'rksa dh la[;k</t>
  </si>
  <si>
    <t xml:space="preserve"> fd'r dh jkf'k</t>
  </si>
  <si>
    <r>
      <rPr>
        <b/>
        <sz val="10"/>
        <rFont val="Calibri"/>
        <family val="2"/>
      </rPr>
      <t>DLA/PM</t>
    </r>
    <r>
      <rPr>
        <b/>
        <sz val="10"/>
        <rFont val="DevLys 010"/>
      </rPr>
      <t xml:space="preserve"> vuqtk fuxe }kjk _.k forj.k dk </t>
    </r>
    <r>
      <rPr>
        <b/>
        <sz val="10"/>
        <rFont val="Calibri"/>
        <family val="2"/>
      </rPr>
      <t>D.D.No. &amp; Dt.)</t>
    </r>
  </si>
  <si>
    <t>ns; fd'rksa dh la[;k   ¼01-10--09½</t>
  </si>
  <si>
    <t>vc rc cdk;k C;kt</t>
  </si>
  <si>
    <r>
      <t xml:space="preserve">01-10-09 rd izkIr dh tkus okyh jkf'k </t>
    </r>
    <r>
      <rPr>
        <b/>
        <sz val="10"/>
        <rFont val="Calibri"/>
        <family val="2"/>
      </rPr>
      <t>(6x8)</t>
    </r>
  </si>
  <si>
    <t>dqy izkIr jkf'k</t>
  </si>
  <si>
    <t xml:space="preserve">31-03-05 rd cdk;k jkf'k </t>
  </si>
  <si>
    <t>olwyh dh fd'rksa dk fooj.k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</si>
  <si>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</si>
  <si>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</si>
  <si>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</si>
  <si>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</si>
  <si>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</si>
  <si>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</si>
  <si>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</si>
  <si>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</si>
  <si>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</si>
  <si>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</si>
  <si>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</si>
  <si>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</si>
  <si>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</si>
  <si>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</si>
  <si>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</si>
  <si>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</si>
  <si>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</si>
  <si>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XVIII</t>
  </si>
  <si>
    <t>XIX</t>
  </si>
  <si>
    <t>XX</t>
  </si>
  <si>
    <t xml:space="preserve">Sex </t>
  </si>
  <si>
    <t>;ksx</t>
  </si>
  <si>
    <t>eqy</t>
  </si>
  <si>
    <t>C;kt</t>
  </si>
  <si>
    <t>ns; fnuka-</t>
  </si>
  <si>
    <t>izkfIr fnuka-</t>
  </si>
  <si>
    <t>eqy-</t>
  </si>
  <si>
    <t>Amount</t>
  </si>
  <si>
    <t xml:space="preserve">2003&amp;04 ds nkSjku forfjr _.k dk fooj.k </t>
  </si>
  <si>
    <t>o"kZ 2002&amp;03 ls 2004&amp;05 rd</t>
  </si>
  <si>
    <t>ykHkkFkhZ dk uke</t>
  </si>
  <si>
    <r>
      <t xml:space="preserve">jkf'k ¼ </t>
    </r>
    <r>
      <rPr>
        <b/>
        <sz val="10"/>
        <rFont val="Calibri"/>
        <family val="2"/>
      </rPr>
      <t xml:space="preserve">N.M.D.F.C. </t>
    </r>
    <r>
      <rPr>
        <b/>
        <sz val="10"/>
        <rFont val="DevLys 010"/>
      </rPr>
      <t xml:space="preserve">  dk fgLlk½</t>
    </r>
  </si>
  <si>
    <t>ykHkkFkhZ dk fgLlk</t>
  </si>
  <si>
    <t>_.k vof/k</t>
  </si>
  <si>
    <t>ns; C;kt</t>
  </si>
  <si>
    <t>fd'r dh la[;k</t>
  </si>
  <si>
    <t>ns; fd'rksa dh la[;k   ¼01-10-09½</t>
  </si>
  <si>
    <r>
      <t>01-10-09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</si>
  <si>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Category</t>
  </si>
  <si>
    <t xml:space="preserve">Palace </t>
  </si>
  <si>
    <t xml:space="preserve">tkfr ds vk/kkj ij </t>
  </si>
  <si>
    <t>Agriculture</t>
  </si>
  <si>
    <t>S.Industries</t>
  </si>
  <si>
    <t>Handicraft</t>
  </si>
  <si>
    <t>Technical</t>
  </si>
  <si>
    <t>Transport</t>
  </si>
  <si>
    <t>Education</t>
  </si>
  <si>
    <t>Grand Total</t>
  </si>
  <si>
    <t>Ur.</t>
  </si>
  <si>
    <t>Ru.</t>
  </si>
  <si>
    <t>Amt.</t>
  </si>
  <si>
    <t>Sikhs</t>
  </si>
  <si>
    <t>Buddhists</t>
  </si>
  <si>
    <t>_.k olwyh fdLrksa dk fooj.k ¼fnukad 31-03-2009½</t>
  </si>
  <si>
    <t>C;kt dh jkf'k</t>
  </si>
  <si>
    <t>ns; fd'rksa dh la[;k   ¼01&amp;10&amp;2010½</t>
  </si>
  <si>
    <r>
      <t>01&amp;10&amp;2010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</si>
  <si>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ewy</t>
  </si>
  <si>
    <t>ekftZu euh</t>
  </si>
  <si>
    <t>;ksx ¼4$5½</t>
  </si>
  <si>
    <t>ns; fd'rksa dh la[;k   ¼01&amp;01&amp;2011½</t>
  </si>
  <si>
    <r>
      <t>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</si>
  <si>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U</t>
  </si>
  <si>
    <t>R</t>
  </si>
  <si>
    <t>UR.</t>
  </si>
  <si>
    <t>Ru</t>
  </si>
  <si>
    <t>_.k olwyh fdLrksa dk fooj.k ¼fnukad ½</t>
  </si>
  <si>
    <t>ns; fd'rksa dh la[;k         ¼01&amp;01&amp;2011½</t>
  </si>
  <si>
    <r>
      <t>01&amp;01&amp;2011 rd izkIr dh tkus okyh jkf'k ¼6</t>
    </r>
    <r>
      <rPr>
        <b/>
        <sz val="10"/>
        <rFont val="Calibri"/>
        <family val="2"/>
      </rPr>
      <t>x</t>
    </r>
    <r>
      <rPr>
        <b/>
        <sz val="10"/>
        <rFont val="DevLys 010"/>
      </rPr>
      <t>6½</t>
    </r>
  </si>
  <si>
    <t>'kgjh</t>
  </si>
  <si>
    <t>xzkeh.k</t>
  </si>
  <si>
    <t>ns; fnukad</t>
  </si>
  <si>
    <t>ewy-</t>
  </si>
  <si>
    <t>jkf'k ¼ N.M.D.F.C.   dk fgLlk½</t>
  </si>
  <si>
    <t>DLA/PM vuqtk fuxe }kjk _.k forj.k dk D.D.No. &amp; Dt.)</t>
  </si>
  <si>
    <t>ns; fd'rksa dh la[;k           (1-01--2011)</t>
  </si>
  <si>
    <t>01&amp;01&amp;2011 rd izkIr dh tkus okyh jkf'k ¼6x6½</t>
  </si>
  <si>
    <r>
      <t xml:space="preserve">jkf'k ¼ </t>
    </r>
    <r>
      <rPr>
        <b/>
        <sz val="10"/>
        <rFont val="Times New Roman"/>
        <family val="1"/>
      </rPr>
      <t xml:space="preserve">N.M.D.F.C.   </t>
    </r>
    <r>
      <rPr>
        <b/>
        <sz val="10"/>
        <rFont val="Arjun"/>
      </rPr>
      <t>dk fgLlk½</t>
    </r>
  </si>
  <si>
    <t xml:space="preserve">C;kt d jkf'k </t>
  </si>
  <si>
    <r>
      <t xml:space="preserve">DLA/PM </t>
    </r>
    <r>
      <rPr>
        <b/>
        <sz val="10"/>
        <rFont val="Arjun"/>
      </rPr>
      <t xml:space="preserve">vuqtk fuxe }kjk _.k forj.k dk </t>
    </r>
    <r>
      <rPr>
        <b/>
        <sz val="10"/>
        <rFont val="Times New Roman"/>
        <family val="1"/>
      </rPr>
      <t>D.D.No. &amp; Dt.)</t>
    </r>
  </si>
  <si>
    <t>ns; fd'rksa dh la[;k           ¼01&amp;01&amp;2011½</t>
  </si>
  <si>
    <t>vc rd izkIr C;kt dh jkf'k</t>
  </si>
  <si>
    <r>
      <t>01&amp;01&amp;2011rd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</si>
  <si>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 xml:space="preserve">C;kt dh jkf'k </t>
  </si>
  <si>
    <r>
      <t>01&amp;01&amp;2011 rd izkIr dh tkus okyh jkf'k ¼6</t>
    </r>
    <r>
      <rPr>
        <b/>
        <sz val="10"/>
        <rFont val="Times New Roman"/>
        <family val="1"/>
      </rPr>
      <t>x</t>
    </r>
    <r>
      <rPr>
        <b/>
        <sz val="10"/>
        <rFont val="Arjun"/>
      </rPr>
      <t>6½</t>
    </r>
  </si>
  <si>
    <t>Kayum Ahmed</t>
  </si>
  <si>
    <t>Hajipura Mohanlal Ghati, Dungarpur</t>
  </si>
  <si>
    <t>Cloth Shop</t>
  </si>
  <si>
    <t>5.2.16</t>
  </si>
  <si>
    <t>61023135143</t>
  </si>
  <si>
    <t>487436720591</t>
  </si>
  <si>
    <t>Shikander Husain</t>
  </si>
  <si>
    <t>Liyakat Husain</t>
  </si>
  <si>
    <t>Chand Pole Road, Lalpura Dungarpur</t>
  </si>
  <si>
    <t>33473686585</t>
  </si>
  <si>
    <t>410176260488</t>
  </si>
  <si>
    <t xml:space="preserve">Rehana </t>
  </si>
  <si>
    <t>Sharafat Husain</t>
  </si>
  <si>
    <t>05720100016767</t>
  </si>
  <si>
    <t>845124639392</t>
  </si>
  <si>
    <t>Banu Begam</t>
  </si>
  <si>
    <t>42720100009775</t>
  </si>
  <si>
    <t>354644683869</t>
  </si>
  <si>
    <t>Jahir Aabbas</t>
  </si>
  <si>
    <t>Ishtiyak Khan</t>
  </si>
  <si>
    <t>Hari Magri, VPO-Galiyakot, Distt-Dungarpur</t>
  </si>
  <si>
    <t>Auto Garaj</t>
  </si>
  <si>
    <t>05940100007629</t>
  </si>
  <si>
    <t>718314147485</t>
  </si>
  <si>
    <t>Abdul Samad</t>
  </si>
  <si>
    <t>Madar Colony, Ghati Dungarpur</t>
  </si>
  <si>
    <t>16.3.16</t>
  </si>
  <si>
    <t>665310110005341</t>
  </si>
  <si>
    <t>746243715651</t>
  </si>
  <si>
    <t>Ansar Khan</t>
  </si>
  <si>
    <t>Noor Mohammad</t>
  </si>
  <si>
    <t>51104789521</t>
  </si>
  <si>
    <t>861841094472</t>
  </si>
  <si>
    <t>Mohd. Salim</t>
  </si>
  <si>
    <t>Harijan Basti, Patela, Dungarpur</t>
  </si>
  <si>
    <t>51114923396</t>
  </si>
  <si>
    <t>276683431898</t>
  </si>
  <si>
    <t xml:space="preserve">Ansar Ahmed </t>
  </si>
  <si>
    <t xml:space="preserve">Abdul Latif </t>
  </si>
  <si>
    <t>Hazipur Shehtut Ki Gali, Dungarpur</t>
  </si>
  <si>
    <t>665310110003662</t>
  </si>
  <si>
    <t>492462695919</t>
  </si>
  <si>
    <t>Kifayat Nur Sindhi</t>
  </si>
  <si>
    <t>Ward No.6, Indira Colony, Dungarpur</t>
  </si>
  <si>
    <t>61263602489</t>
  </si>
  <si>
    <t>951176836634</t>
  </si>
  <si>
    <t>Heena Banu Qureshi</t>
  </si>
  <si>
    <t>Mohd. Noor Qureshi</t>
  </si>
  <si>
    <t>Silai Work</t>
  </si>
  <si>
    <t>42720100009897</t>
  </si>
  <si>
    <t>439156823459</t>
  </si>
  <si>
    <t xml:space="preserve">Khatun </t>
  </si>
  <si>
    <t>Riyajul Kandhari</t>
  </si>
  <si>
    <t>Purane Mahal Ke Pass, Ghati</t>
  </si>
  <si>
    <t>Silai Kendra</t>
  </si>
  <si>
    <t>21009108520011786</t>
  </si>
  <si>
    <t>517297801080</t>
  </si>
  <si>
    <t>Shabnam Khanam</t>
  </si>
  <si>
    <t>Mehfooz Khan</t>
  </si>
  <si>
    <t>Cloth Business (Butique)</t>
  </si>
  <si>
    <t>61298532316</t>
  </si>
  <si>
    <t>558317523277</t>
  </si>
  <si>
    <t>Arpit Jain</t>
  </si>
  <si>
    <t>Kant Jain</t>
  </si>
  <si>
    <t>217, Pratap Nagar, New Hospital Road, Dungarpur</t>
  </si>
  <si>
    <t>Color Print Shop</t>
  </si>
  <si>
    <t>10.5.16</t>
  </si>
  <si>
    <t>61025867448</t>
  </si>
  <si>
    <t>518181766240</t>
  </si>
  <si>
    <t>106842899</t>
  </si>
  <si>
    <t>Imran Khan Pathan</t>
  </si>
  <si>
    <t>Shahjman Khan</t>
  </si>
  <si>
    <t>VPO-Jaithana Tehsil-Sangwara</t>
  </si>
  <si>
    <t>Chicken shop</t>
  </si>
  <si>
    <t>32146431570</t>
  </si>
  <si>
    <t>577046757337</t>
  </si>
  <si>
    <t>106842764</t>
  </si>
  <si>
    <t>Jamil Ahamed</t>
  </si>
  <si>
    <t>Manasab Khan</t>
  </si>
  <si>
    <t>Sabri Masjid Ke Pass, Shastri Colony, Dungarpur</t>
  </si>
  <si>
    <t>Battery Repairing Shop</t>
  </si>
  <si>
    <t>05720100017130</t>
  </si>
  <si>
    <t>649573298348</t>
  </si>
  <si>
    <t>106842793</t>
  </si>
  <si>
    <t>Mohammed Yunus</t>
  </si>
  <si>
    <t>Rasul Khan</t>
  </si>
  <si>
    <t>Shamshan Marg, Naya Dera, Dungarpur</t>
  </si>
  <si>
    <t>Auto Parts Shop</t>
  </si>
  <si>
    <t>1518104000052465</t>
  </si>
  <si>
    <t>471935909851</t>
  </si>
  <si>
    <t>106842798</t>
  </si>
  <si>
    <t>Bhavesh Jain</t>
  </si>
  <si>
    <t>Jai Chnadra Jain</t>
  </si>
  <si>
    <t>Opp. Petrol Pump, V-Udaipura, P-Surpur, Dungarpur</t>
  </si>
  <si>
    <t>05720100025564</t>
  </si>
  <si>
    <t>582689340077</t>
  </si>
  <si>
    <t>106842567</t>
  </si>
  <si>
    <t>Kamini Jain</t>
  </si>
  <si>
    <t>Pushpendra Jain</t>
  </si>
  <si>
    <t>Singoda Gali, Ghumta Bazar, Dungarpur</t>
  </si>
  <si>
    <t>Steel Shop</t>
  </si>
  <si>
    <t>05720100025723</t>
  </si>
  <si>
    <t>940576797363</t>
  </si>
  <si>
    <t>106842572</t>
  </si>
  <si>
    <t>Malika</t>
  </si>
  <si>
    <t>Jafar Ali</t>
  </si>
  <si>
    <t>Ward No.21, Near Masjid, shastri Colony, Dungarpur</t>
  </si>
  <si>
    <t>592202010014060</t>
  </si>
  <si>
    <t>350318190056</t>
  </si>
  <si>
    <t>106842771</t>
  </si>
  <si>
    <t>HEENA CHRITAN</t>
  </si>
  <si>
    <t>ROJJAR ANNMA</t>
  </si>
  <si>
    <t>Christian</t>
  </si>
  <si>
    <t>MOBILE ASS.</t>
  </si>
  <si>
    <t>27.7.16</t>
  </si>
  <si>
    <t>05720100026635</t>
  </si>
  <si>
    <t>435955000110</t>
  </si>
  <si>
    <t>ANZAR AHEMED</t>
  </si>
  <si>
    <t>RIYAZ</t>
  </si>
  <si>
    <t>MADHAR COLLONY  MOHLLAGHAT THE.DUNGARPUR</t>
  </si>
  <si>
    <t>KIRANA SHOP</t>
  </si>
  <si>
    <t>05720100018315</t>
  </si>
  <si>
    <t>975272025291</t>
  </si>
  <si>
    <t>106844388</t>
  </si>
  <si>
    <t>AJHRUDDIN KHAN</t>
  </si>
  <si>
    <t>NAJRU KHAN SINDHI</t>
  </si>
  <si>
    <t>FALA RATADIYA THE. GALIYAKOT</t>
  </si>
  <si>
    <t>05948100000338</t>
  </si>
  <si>
    <t>695125639199</t>
  </si>
  <si>
    <t>106843904</t>
  </si>
  <si>
    <t>SAYD KHAN</t>
  </si>
  <si>
    <t>AYYUB KHAN</t>
  </si>
  <si>
    <t>42720100008398</t>
  </si>
  <si>
    <t>526250556822</t>
  </si>
  <si>
    <t>106843148</t>
  </si>
  <si>
    <t>FARJANA</t>
  </si>
  <si>
    <t>MOH. RAFIK</t>
  </si>
  <si>
    <t>CLOTH SHOP</t>
  </si>
  <si>
    <t>61305308222</t>
  </si>
  <si>
    <t>500803930215</t>
  </si>
  <si>
    <t>106842387</t>
  </si>
  <si>
    <t>CHANDA JAIN</t>
  </si>
  <si>
    <t>SURESH JAIN</t>
  </si>
  <si>
    <t>COMPUTER TRANING JOB WORK</t>
  </si>
  <si>
    <t>592202010001665</t>
  </si>
  <si>
    <t>248951503639</t>
  </si>
  <si>
    <t>106842519</t>
  </si>
  <si>
    <t>RAMESH CHAND JAIN</t>
  </si>
  <si>
    <t>CHHAGAN LAL JAIN</t>
  </si>
  <si>
    <t>16160100001677</t>
  </si>
  <si>
    <t>251858369568</t>
  </si>
  <si>
    <t>106842049</t>
  </si>
  <si>
    <t>SADIK SHEIKH</t>
  </si>
  <si>
    <t>HASAN SHEIKH</t>
  </si>
  <si>
    <t>SAGWARA DIS. DUNGARPUR</t>
  </si>
  <si>
    <t>GARLIC ONION HOLE SALE SHOP</t>
  </si>
  <si>
    <t>61126184048</t>
  </si>
  <si>
    <t>328144645901</t>
  </si>
  <si>
    <t>106792636</t>
  </si>
  <si>
    <t>SADIKA PATHAN</t>
  </si>
  <si>
    <t>MOHAMMED SHAKIL KHAN</t>
  </si>
  <si>
    <t>CHANDPOL ROAD DUNGARPUR 314001</t>
  </si>
  <si>
    <t>FEMALE</t>
  </si>
  <si>
    <t>18.1.17</t>
  </si>
  <si>
    <t>83692200014958</t>
  </si>
  <si>
    <t>542435522352</t>
  </si>
  <si>
    <t>106843147</t>
  </si>
  <si>
    <t>Mohammed Jahin</t>
  </si>
  <si>
    <t>Mohammed Ayub</t>
  </si>
  <si>
    <t>Alam Magari, Shastri Colony, Dungarpur</t>
  </si>
  <si>
    <t>Fruit &amp; Vegetable</t>
  </si>
  <si>
    <t>21.2.17</t>
  </si>
  <si>
    <t>31.3.17</t>
  </si>
  <si>
    <t>05720100018879</t>
  </si>
  <si>
    <t>285096783963</t>
  </si>
  <si>
    <t>106958518</t>
  </si>
  <si>
    <t xml:space="preserve">Danish </t>
  </si>
  <si>
    <t>Abrar Ahmed</t>
  </si>
  <si>
    <t>Gandhi Ashram, New Colony, Puja kunj, Gokul vihal gali no.1, dungarpura</t>
  </si>
  <si>
    <t>Electric Cell and Service</t>
  </si>
  <si>
    <t>42720100011021</t>
  </si>
  <si>
    <t>941011396220</t>
  </si>
  <si>
    <t>106958673</t>
  </si>
  <si>
    <t>Abdul Sattar Gouri</t>
  </si>
  <si>
    <t>Imam Bade Ke Pass, Mohalla Lalpur, Dungarpur</t>
  </si>
  <si>
    <t>Readymade Garments</t>
  </si>
  <si>
    <t>30720768786</t>
  </si>
  <si>
    <t>636329490157</t>
  </si>
  <si>
    <t>106958559</t>
  </si>
  <si>
    <t>Benjir Banu</t>
  </si>
  <si>
    <t>Hakim Ji ki Gali, Mohalla Ghati, Dungarpur</t>
  </si>
  <si>
    <t>42720100008976</t>
  </si>
  <si>
    <t>984180911305</t>
  </si>
  <si>
    <t>106958672</t>
  </si>
  <si>
    <t>Shamshad</t>
  </si>
  <si>
    <t>Madal Fali Mohalla Ghati, Dungarpur</t>
  </si>
  <si>
    <t>Cloth Business &amp; Silai Work</t>
  </si>
  <si>
    <t>42720100003453</t>
  </si>
  <si>
    <t>565265418528</t>
  </si>
  <si>
    <t>106958562</t>
  </si>
  <si>
    <t>Prashant Jain Chalani</t>
  </si>
  <si>
    <t>Surendra Jain</t>
  </si>
  <si>
    <t>Mishthan &amp; Namkeen Work</t>
  </si>
  <si>
    <t>592202010002968</t>
  </si>
  <si>
    <t>9074488843046</t>
  </si>
  <si>
    <t>106958625</t>
  </si>
  <si>
    <t>Vajid Ahmed Malik</t>
  </si>
  <si>
    <t>Abdul Mazid Malik</t>
  </si>
  <si>
    <t>Chamanpura Ghatol, Dungarpur</t>
  </si>
  <si>
    <t>Computer Accounting &amp; Typing Work</t>
  </si>
  <si>
    <t>05720100015077</t>
  </si>
  <si>
    <t>272478132854</t>
  </si>
  <si>
    <t>106958519</t>
  </si>
  <si>
    <t>Bhupesh  Jain</t>
  </si>
  <si>
    <t>Badami Lal Jain</t>
  </si>
  <si>
    <t>Mu. Po. Saroda, Dungarpur</t>
  </si>
  <si>
    <t>Electirc &amp; Furniture</t>
  </si>
  <si>
    <t>14930100010516</t>
  </si>
  <si>
    <t>423159830574</t>
  </si>
  <si>
    <t>106958728</t>
  </si>
  <si>
    <t>Mahavir Jain</t>
  </si>
  <si>
    <t>Ajab Lal Jain</t>
  </si>
  <si>
    <t>Foot Wear</t>
  </si>
  <si>
    <t>14930100012981</t>
  </si>
  <si>
    <t>498016978711</t>
  </si>
  <si>
    <t>106958715</t>
  </si>
  <si>
    <t>Kacchi Basti, Amba Mata mandir Ke Piche, Paleta Dungarpur</t>
  </si>
  <si>
    <t>Feri Business (Shoes &amp; Sleepers)</t>
  </si>
  <si>
    <t>42350100011161</t>
  </si>
  <si>
    <t>722861137848</t>
  </si>
  <si>
    <t xml:space="preserve">Tousif </t>
  </si>
  <si>
    <t>Abdul Hafiz</t>
  </si>
  <si>
    <t>Jain Mandir Ke Pass, Mohalla Ghati, Dungarpur</t>
  </si>
  <si>
    <t>290810100007444</t>
  </si>
  <si>
    <t>630011623061</t>
  </si>
  <si>
    <t>106958671</t>
  </si>
  <si>
    <t>Tanveer</t>
  </si>
  <si>
    <t>Abdul Kalam</t>
  </si>
  <si>
    <t>Shivpura, Mandava Dungarpur</t>
  </si>
  <si>
    <t>Silai Machine Work</t>
  </si>
  <si>
    <t>21009108520011797</t>
  </si>
  <si>
    <t>488778898107</t>
  </si>
  <si>
    <t>106958561</t>
  </si>
  <si>
    <t>Rumana Patelwala</t>
  </si>
  <si>
    <t>Julfikar Ali</t>
  </si>
  <si>
    <t>Purane Hospital ke Samne, Najampura, Dungarpur</t>
  </si>
  <si>
    <t>Silai Centre</t>
  </si>
  <si>
    <t>51088544371</t>
  </si>
  <si>
    <t>993468172905</t>
  </si>
  <si>
    <t>106958714</t>
  </si>
  <si>
    <t>1.9.16</t>
  </si>
  <si>
    <t>106842439</t>
  </si>
  <si>
    <t>Rehana Banu</t>
  </si>
  <si>
    <t>106842184</t>
  </si>
  <si>
    <t>106842183</t>
  </si>
  <si>
    <t>106843362</t>
  </si>
  <si>
    <t>106842606</t>
  </si>
  <si>
    <t>106842304</t>
  </si>
  <si>
    <t>106842437</t>
  </si>
  <si>
    <t>106842337</t>
  </si>
  <si>
    <t>SAYDA KHAN</t>
  </si>
  <si>
    <t>WARD NO. 08 MADAR FALA DUNGARPUR RAJASTHAN 314001</t>
  </si>
  <si>
    <t>SIKANDAR HUSSAIN</t>
  </si>
  <si>
    <t>LIYAKAT HUSSAIN</t>
  </si>
  <si>
    <t>CHANDPOLE ROAD LALPURA DUNGARPUR</t>
  </si>
  <si>
    <t>MALE</t>
  </si>
  <si>
    <t>FRUIT SHOP</t>
  </si>
  <si>
    <t>ANJAR AHMAD</t>
  </si>
  <si>
    <t>RIYAJ AHMAD</t>
  </si>
  <si>
    <t>MADAR COLONY MOHALLA GHATI DUNGARPUR RAJ. 314001</t>
  </si>
  <si>
    <t>KAYYUM AHMAD</t>
  </si>
  <si>
    <t>ABDUL LATEEF</t>
  </si>
  <si>
    <t>HAJIPURA MOHALLA GHATI DUNGARPUR RAJASTHAN 314001</t>
  </si>
  <si>
    <t>SURESH JI JAIN</t>
  </si>
  <si>
    <t>SINGODA KI GALI DUNARPUR</t>
  </si>
  <si>
    <t>JAIN</t>
  </si>
  <si>
    <t>COMPUTER TRANNING AND JOB WORK</t>
  </si>
  <si>
    <t>MALIKA</t>
  </si>
  <si>
    <t>JAFAR ALI</t>
  </si>
  <si>
    <t>WARD NO 21 NEAR MASJID SHASTRI COL;ONY DUNGARPUR</t>
  </si>
  <si>
    <t>RAMESH CHANDRA JAIN</t>
  </si>
  <si>
    <t>VPO- RAMGARH THE-ASPUR DIST-DUNGARPUR</t>
  </si>
  <si>
    <t xml:space="preserve">JAMIL AHMAD KHAN </t>
  </si>
  <si>
    <t>MANSAB KHAN</t>
  </si>
  <si>
    <t>SABRI MASJID KE PASS SHASTRI COLONY DUNGARPUR</t>
  </si>
  <si>
    <t>BETTARY REPAIRING SHOP</t>
  </si>
  <si>
    <t>INDIRA COLONY SAGWARA DIST. DUNGARPUR</t>
  </si>
  <si>
    <t>GARLIC AND ONION HOLE SALE SHOP</t>
  </si>
  <si>
    <t>SHABNAM KHANAM</t>
  </si>
  <si>
    <t>MEHFUJ KHAN</t>
  </si>
  <si>
    <t>OPP. POLICE KOTWALI LALPURA DUNGARPUR</t>
  </si>
  <si>
    <t>Hussaini Gali, Khadiya, Mohalla Ghati, Dungarpur</t>
  </si>
  <si>
    <t>M.B. College of Nursing, Dungarpur</t>
  </si>
  <si>
    <t>Rajasthan University of Health Science, Jaipur</t>
  </si>
  <si>
    <t>B.Sc Nursing</t>
  </si>
  <si>
    <t>30.10.13</t>
  </si>
  <si>
    <t>16.6.16</t>
  </si>
  <si>
    <t>665310110001984</t>
  </si>
  <si>
    <t>466017128202</t>
  </si>
  <si>
    <t>106842229  106844389</t>
  </si>
  <si>
    <t>Moinuddin Malik</t>
  </si>
  <si>
    <t>Zahid Hussain Malik</t>
  </si>
  <si>
    <t>Near St. Patrick's School, Dungarpur</t>
  </si>
  <si>
    <t xml:space="preserve">Pacific University, Udaipur </t>
  </si>
  <si>
    <t>Pacific Academy of Research University, Udaipur</t>
  </si>
  <si>
    <t>M.B.A.</t>
  </si>
  <si>
    <t>2  Years</t>
  </si>
  <si>
    <t>0623001500015665</t>
  </si>
  <si>
    <t xml:space="preserve">549060125338 </t>
  </si>
  <si>
    <t>106842231  106843939</t>
  </si>
  <si>
    <t>Shahrukh Sheikh</t>
  </si>
  <si>
    <t>Rajubhai Sheikh</t>
  </si>
  <si>
    <t>Indira Colony, Sagwara Dist. Dungarpur</t>
  </si>
  <si>
    <t>JECRC College of Engineering, Kukas</t>
  </si>
  <si>
    <t>Rajasthan Technical University, Kota</t>
  </si>
  <si>
    <t>B. Tech</t>
  </si>
  <si>
    <t>22.6.16</t>
  </si>
  <si>
    <t>33339938211</t>
  </si>
  <si>
    <t>471626391617</t>
  </si>
  <si>
    <t>106842301   106844543</t>
  </si>
  <si>
    <t>Aayesha Parveen</t>
  </si>
  <si>
    <t>Nabiullah Khan</t>
  </si>
  <si>
    <t>Pakha Dairy Ke Pass, Mohalla Ghati, Dungarpur</t>
  </si>
  <si>
    <t>0623001500015762</t>
  </si>
  <si>
    <t>286912717546</t>
  </si>
  <si>
    <t xml:space="preserve">106792637  106844744           </t>
  </si>
  <si>
    <t>moha.saquib khan</t>
  </si>
  <si>
    <t>moh.akhtar khan</t>
  </si>
  <si>
    <t>dungarpur</t>
  </si>
  <si>
    <t>mewar nursing collage udaipur</t>
  </si>
  <si>
    <t>raj.uni.of health science jaipur</t>
  </si>
  <si>
    <t>b.s.c nursing</t>
  </si>
  <si>
    <t>4 year</t>
  </si>
  <si>
    <t>iii</t>
  </si>
  <si>
    <t>106845338</t>
  </si>
  <si>
    <t>SHADAB AHEMED MALIK</t>
  </si>
  <si>
    <t>SAEED AHEMED MALIK</t>
  </si>
  <si>
    <t>SHEKHAVADA GHANTI DUNGARPUR RAJ. 314001</t>
  </si>
  <si>
    <t>AL- KAREEM COLLEGE OF NURSING, GULBARGA</t>
  </si>
  <si>
    <t>RAJIV GANDHI UNIVERSITY OF HEALTH SCIENCE, KARNATAKA</t>
  </si>
  <si>
    <t>B.SC. NURSING</t>
  </si>
  <si>
    <t>4 YEAR</t>
  </si>
  <si>
    <t>10.2.17</t>
  </si>
  <si>
    <t>05720100022618</t>
  </si>
  <si>
    <t>853875884108</t>
  </si>
  <si>
    <t>106955927 106842739</t>
  </si>
  <si>
    <t>SHAHBAZ KHAN</t>
  </si>
  <si>
    <t>ABDUL AZIZ</t>
  </si>
  <si>
    <t>WARD NO. 6, MOHALLA GHATI MADAR FALI DUNGARPUR RAJ. 314001</t>
  </si>
  <si>
    <t>M.B. COLLEGE OF NURSING, DUNGARPUR</t>
  </si>
  <si>
    <t>RAJASTHAN UNIVERSITY OF HEALTH SCIENCE, JAIPUR</t>
  </si>
  <si>
    <t>106842229 106844389</t>
  </si>
  <si>
    <t>SHAHRUKH SHEIKH</t>
  </si>
  <si>
    <t>RAJU BHAI SHEIKH</t>
  </si>
  <si>
    <t>BARTAN WALA INDIRA COLONY SAGWARA DUNGARPUR RAJ. 314025</t>
  </si>
  <si>
    <t>JECRC UDML COLLEGE OF ENGINEERING KUKAS, JAIPUR</t>
  </si>
  <si>
    <t>RAJASTHAN TECHNICAL UNIVERSITY, KOTA</t>
  </si>
  <si>
    <t>B.TECH</t>
  </si>
  <si>
    <t>iv</t>
  </si>
  <si>
    <t>106844744</t>
  </si>
  <si>
    <t>AAYESHA PARVEEN</t>
  </si>
  <si>
    <t>NABIULLA KHAN</t>
  </si>
  <si>
    <t>WARD NO. 8 PAREVA DERI MADAR FAIIU MOHALLA GHANTI DUNGARPUR RAJ. 314001</t>
  </si>
  <si>
    <t>106842301 106844543</t>
  </si>
  <si>
    <t>GULAM ASHRAF QURESHI</t>
  </si>
  <si>
    <t>MOHD. YUSUF QURESHI</t>
  </si>
  <si>
    <t>WARD NO. 9 MOHALLA GHANTI HAJIPURA DUNGARPUR RAJ. 314001</t>
  </si>
  <si>
    <t>M.B. COLLEGE OF NURSING DUNGARPUR</t>
  </si>
  <si>
    <t>RAJASTHAN UNIVERSITY OF HEALTH SCIENCE</t>
  </si>
  <si>
    <t>12.5.17</t>
  </si>
  <si>
    <t>42720100004014</t>
  </si>
  <si>
    <t>429636821367</t>
  </si>
  <si>
    <t>106958994  106959119</t>
  </si>
  <si>
    <t>FAIZAN HASSAN</t>
  </si>
  <si>
    <t>AJAJ HUSSAIN</t>
  </si>
  <si>
    <t>WARD NO. 5 GARIB NAWAJ COLONY PETALA KACHCHI BASTI DUNGARPUR RAJ 314001</t>
  </si>
  <si>
    <t>42720100006551</t>
  </si>
  <si>
    <t>566257921462</t>
  </si>
  <si>
    <t>106959451  106959450</t>
  </si>
  <si>
    <t>jktdh; vYila[;d ckfydk Nk=kokl ¼vkijcslesUV½ esVªks ekl gkWLihVy ds ikl]</t>
  </si>
  <si>
    <t>lsDVj&amp;7 f’kizk iFk] vjkoyh ekxZ ds lkeus] ekuljksoj t;iqj</t>
  </si>
  <si>
    <r>
      <t xml:space="preserve">Qksu ,oa QSDl ua- 0141&amp;2786051 ¼ </t>
    </r>
    <r>
      <rPr>
        <b/>
        <sz val="14"/>
        <rFont val="Calibri"/>
        <family val="2"/>
        <scheme val="minor"/>
      </rPr>
      <t>Email-rmfdcc_2000@yahoo.co.in )</t>
    </r>
  </si>
  <si>
    <r>
      <t xml:space="preserve">                      </t>
    </r>
    <r>
      <rPr>
        <sz val="10"/>
        <color theme="1"/>
        <rFont val="DevLys 010"/>
      </rPr>
      <t>Øekad i-  ¼  ½@vkj,e,QMhlhlh@2016&amp;17@</t>
    </r>
  </si>
  <si>
    <t xml:space="preserve"> </t>
  </si>
  <si>
    <t>Term Loan 70% of 90%</t>
  </si>
  <si>
    <r>
      <t xml:space="preserve">NMDFC Share (70%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</si>
  <si>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Voucher No. and Date</t>
  </si>
  <si>
    <t>DIPIKA JAIN</t>
  </si>
  <si>
    <t>DHANPAL JAIN</t>
  </si>
  <si>
    <t>160, PATIDAR BASTI LEEMRI DUNGARPUR RAJ. 314027</t>
  </si>
  <si>
    <t>GENERAL STORE</t>
  </si>
  <si>
    <t>6.6.17</t>
  </si>
  <si>
    <t>07260100024254</t>
  </si>
  <si>
    <t>234394472697</t>
  </si>
  <si>
    <t>106930846   106930845</t>
  </si>
  <si>
    <t>RESHMA JAIN</t>
  </si>
  <si>
    <t>VIPIN JAIN</t>
  </si>
  <si>
    <t>MAIN CHORAYA WARD NO. 4 NAVA DERA CHORAYA DUNGARPUR RAJ. 314001</t>
  </si>
  <si>
    <t>KITCHEN STORE</t>
  </si>
  <si>
    <t>51111752413</t>
  </si>
  <si>
    <t>288375189230</t>
  </si>
  <si>
    <t>106958506</t>
  </si>
  <si>
    <t>MANJULA JAIN</t>
  </si>
  <si>
    <t>NARENDRA KUMAR JAIN</t>
  </si>
  <si>
    <t>WARD NO. 4 NAWADERA CHORAYA DUNGARPUR RAJ. 314001</t>
  </si>
  <si>
    <t>PATTAL DONA STORE</t>
  </si>
  <si>
    <t>21009111110039295</t>
  </si>
  <si>
    <t>480252227358</t>
  </si>
  <si>
    <t>106958504</t>
  </si>
  <si>
    <t>MAMTA JAIN</t>
  </si>
  <si>
    <t>ARVIND JAIN</t>
  </si>
  <si>
    <t>HARDWARE STORE</t>
  </si>
  <si>
    <t>592202010002147</t>
  </si>
  <si>
    <t>544152783875</t>
  </si>
  <si>
    <t>106958505</t>
  </si>
  <si>
    <t>MOHASIN AHMED</t>
  </si>
  <si>
    <t>KHURSHID AHMED</t>
  </si>
  <si>
    <t>AMIR COLONY FOREST NURSARY KE SAMNE PATELA DUNGARPUR RAJ. 314001</t>
  </si>
  <si>
    <t>RADIMADE CLOTH STORE</t>
  </si>
  <si>
    <t>290810100007824</t>
  </si>
  <si>
    <t>343656261772</t>
  </si>
  <si>
    <t>106959233</t>
  </si>
  <si>
    <t>MO. SADIK KHAN PATHAN</t>
  </si>
  <si>
    <t>LATE. MUNIR KHAN PATHAN</t>
  </si>
  <si>
    <t>WARD NO. 13 KUMHAR WADA SHITLA MATA KI GALI POST DUNGARUR RAJ. 314001</t>
  </si>
  <si>
    <t>COMPUTER JOB WORK</t>
  </si>
  <si>
    <t>20.7.17</t>
  </si>
  <si>
    <t>25.7.17</t>
  </si>
  <si>
    <t>290810100008717</t>
  </si>
  <si>
    <t>775357582955</t>
  </si>
  <si>
    <t>146613312</t>
  </si>
  <si>
    <t>BHAWANA JAIN</t>
  </si>
  <si>
    <t>KAPIL JAIN</t>
  </si>
  <si>
    <t>WARD NO. 8 SONIYA CHOWK BHAWSAR WADA KI GALI DUNGARPUR</t>
  </si>
  <si>
    <t>URBAN</t>
  </si>
  <si>
    <t>KIRANA STORE</t>
  </si>
  <si>
    <t>30.3.18</t>
  </si>
  <si>
    <t>592202010003788</t>
  </si>
  <si>
    <t>3175 8724 2673</t>
  </si>
  <si>
    <t>101591400  101591401</t>
  </si>
  <si>
    <t>SAMIM BANO</t>
  </si>
  <si>
    <t>RIYAZ MOHD.</t>
  </si>
  <si>
    <t>KACHI BASTI GARIB NAYAJ MOHALLA PATELA DUNGARPUR</t>
  </si>
  <si>
    <t>RURAL</t>
  </si>
  <si>
    <t>CLOTH BUSINESS</t>
  </si>
  <si>
    <t>42720100011415</t>
  </si>
  <si>
    <t>9462 9879 6733</t>
  </si>
  <si>
    <t>101591175</t>
  </si>
  <si>
    <t>MOHD. AMEEN</t>
  </si>
  <si>
    <t>ABDUL RAHEEN</t>
  </si>
  <si>
    <t>WARD NO. 13 SOFIYA MANZIL KE PAS SUTHARWADA DUNGARPUR</t>
  </si>
  <si>
    <t>05720100011024</t>
  </si>
  <si>
    <t>3581 1680 6213</t>
  </si>
  <si>
    <t>101591233</t>
  </si>
  <si>
    <t>VERSHA JAIN</t>
  </si>
  <si>
    <t>VINOD JAIN</t>
  </si>
  <si>
    <t>WARD NO. 10 SADAR BAJAR BHILUDA FALATER BHILUDA DUNGARPUR</t>
  </si>
  <si>
    <t>BEAUTY ITEM &amp; FOOTWEAR</t>
  </si>
  <si>
    <t>16660100008033</t>
  </si>
  <si>
    <t>8094 3895 6447</t>
  </si>
  <si>
    <t>146612914  146612913</t>
  </si>
  <si>
    <t>MOHIT JAIN</t>
  </si>
  <si>
    <t>GANESHLAL JAIN</t>
  </si>
  <si>
    <t>DEVENDRA COLONY PURANA BUSSTAN DUNGARPUR</t>
  </si>
  <si>
    <t>05720400011683</t>
  </si>
  <si>
    <t>5616 2356 0743</t>
  </si>
  <si>
    <t>105866609</t>
  </si>
  <si>
    <t>KHUSHBU PANCHOLI</t>
  </si>
  <si>
    <t>HARSH JAIN</t>
  </si>
  <si>
    <t>E/15 MANGLAM VIHAR SAGWARA DUNGARPUR</t>
  </si>
  <si>
    <t>CLOTH BUTIK</t>
  </si>
  <si>
    <t>07260100020240</t>
  </si>
  <si>
    <t>4890 7836 3384</t>
  </si>
  <si>
    <t>906596733</t>
  </si>
  <si>
    <t>Mohammad Akram</t>
  </si>
  <si>
    <t>Noor Mohd</t>
  </si>
  <si>
    <t>AMBA MATA MANDIR KA PICHE PATELA TALAB KE SAME DUNGARPUR</t>
  </si>
  <si>
    <t>Readymade Garment</t>
  </si>
  <si>
    <t>51104261525</t>
  </si>
  <si>
    <t>303447669739</t>
  </si>
  <si>
    <t>101590743</t>
  </si>
  <si>
    <t>Suhana Makrani</t>
  </si>
  <si>
    <t>WARD NO. 5 AMBA MATA MANDIR KA PICHE PATELA TALAB KE SAME DUNGARPUR</t>
  </si>
  <si>
    <t>61171933016</t>
  </si>
  <si>
    <t>472197270348</t>
  </si>
  <si>
    <t>101590618</t>
  </si>
  <si>
    <t>Tausif Hussain</t>
  </si>
  <si>
    <t>Mohd. Ayub</t>
  </si>
  <si>
    <t>GARIB NAWAJ COLONY PATELA DUNGARPUR</t>
  </si>
  <si>
    <t>21009111110032802</t>
  </si>
  <si>
    <t>475146807899</t>
  </si>
  <si>
    <t>101590574</t>
  </si>
  <si>
    <t>Shabana Banu</t>
  </si>
  <si>
    <t>Lal Mohd.</t>
  </si>
  <si>
    <t>WARD NO. 5 PATELA KACHHI BASTI GARIB NAWAJ COLONY DUNGARPUR</t>
  </si>
  <si>
    <t>83692200011856</t>
  </si>
  <si>
    <t>528234493912</t>
  </si>
  <si>
    <t>101591138</t>
  </si>
  <si>
    <t>Hamendra Kumar Jain</t>
  </si>
  <si>
    <t>Chetan Lal Jain</t>
  </si>
  <si>
    <t xml:space="preserve">376 JAIN MOHALLA MUKAM POST BARODA DUNGARPUR </t>
  </si>
  <si>
    <t>E-Mitra
/RKCL</t>
  </si>
  <si>
    <t>42450100000238</t>
  </si>
  <si>
    <t>906439253790</t>
  </si>
  <si>
    <t>146611532</t>
  </si>
  <si>
    <t>Lalit Prakash Jain</t>
  </si>
  <si>
    <t>Kesarimal Jain</t>
  </si>
  <si>
    <t>JAIN MOHALLA PUNALI DUNGARPUR</t>
  </si>
  <si>
    <t>15850100005129</t>
  </si>
  <si>
    <t>359065156835</t>
  </si>
  <si>
    <t>101591130
106180393</t>
  </si>
  <si>
    <t>Manoj Kumar Jain</t>
  </si>
  <si>
    <t>Amritlal Jain</t>
  </si>
  <si>
    <t>PUNALI DUNGARPUR</t>
  </si>
  <si>
    <t>15850100001017</t>
  </si>
  <si>
    <t>490493109312</t>
  </si>
  <si>
    <t>101590757</t>
  </si>
  <si>
    <t xml:space="preserve">Prahit </t>
  </si>
  <si>
    <t xml:space="preserve">Surendra </t>
  </si>
  <si>
    <t>JAIN MANDIR KE SAMNE PUNALI DUNGARPUR</t>
  </si>
  <si>
    <t>Pashu Aahar</t>
  </si>
  <si>
    <t>15850100001091</t>
  </si>
  <si>
    <t>733952715571</t>
  </si>
  <si>
    <t>101591126</t>
  </si>
  <si>
    <t>Yogesh Shah</t>
  </si>
  <si>
    <t>Dayalal Shah</t>
  </si>
  <si>
    <t>BRAHMAN MOHALLA PUNALI DUNGARPUR RAJ. 314028</t>
  </si>
  <si>
    <t>15850100000513</t>
  </si>
  <si>
    <t>457015730384</t>
  </si>
  <si>
    <t>906596261</t>
  </si>
  <si>
    <t>Sudhakar Pancholi</t>
  </si>
  <si>
    <t>Mahendra Pancholi</t>
  </si>
  <si>
    <t>15850400000377</t>
  </si>
  <si>
    <t>741942012546</t>
  </si>
  <si>
    <t>906596260</t>
  </si>
  <si>
    <t>Term Loan 30% of 90%</t>
  </si>
  <si>
    <r>
      <t xml:space="preserve">NMDFC Share (30% </t>
    </r>
    <r>
      <rPr>
        <sz val="11"/>
        <color theme="1"/>
        <rFont val="DevLys 010"/>
      </rPr>
      <t>dk</t>
    </r>
    <r>
      <rPr>
        <sz val="11"/>
        <color theme="1"/>
        <rFont val="Calibri"/>
        <family val="2"/>
        <scheme val="minor"/>
      </rPr>
      <t xml:space="preserve"> 90%)</t>
    </r>
  </si>
  <si>
    <t>Danish Ahmed</t>
  </si>
  <si>
    <t>106958560</t>
  </si>
  <si>
    <t>31.7.17</t>
  </si>
  <si>
    <t>1.8.17</t>
  </si>
  <si>
    <t>24.8.17</t>
  </si>
  <si>
    <t>30.8.17</t>
  </si>
  <si>
    <t xml:space="preserve">Rumana </t>
  </si>
  <si>
    <t>18.12.17</t>
  </si>
  <si>
    <t>MOHD. ZAHIN</t>
  </si>
  <si>
    <t>MOHD. AYUB</t>
  </si>
  <si>
    <t>FRUIT &amp; VEGETABLE SHOP</t>
  </si>
  <si>
    <t>10.11.17</t>
  </si>
  <si>
    <t>11.12.17</t>
  </si>
  <si>
    <t>106858518</t>
  </si>
  <si>
    <t>PROVISION STORE</t>
  </si>
  <si>
    <t>12.3.18</t>
  </si>
  <si>
    <t>20.3.18</t>
  </si>
  <si>
    <t>Education Loan</t>
  </si>
  <si>
    <t>Aadhar No.</t>
  </si>
  <si>
    <t>HEENA</t>
  </si>
  <si>
    <t>ANIS MOHAMMAD</t>
  </si>
  <si>
    <t>WARD NO. 25 SHASTRI COLONY DUNGARPUR RAJ. 314001</t>
  </si>
  <si>
    <t>MOHANLAL SUKHADIA UNIVERSITY, UDAIPUR</t>
  </si>
  <si>
    <t>B.ED.</t>
  </si>
  <si>
    <t>2 YEAR</t>
  </si>
  <si>
    <t>31.3.18</t>
  </si>
  <si>
    <t>61093734289</t>
  </si>
  <si>
    <t>602711588565</t>
  </si>
  <si>
    <t>101590696</t>
  </si>
  <si>
    <t>FAIZAN AHMED</t>
  </si>
  <si>
    <t>IRSHAD AHMED</t>
  </si>
  <si>
    <t>AMIR COLONY MOHALLA PATTELA DUNGARPUR 314001</t>
  </si>
  <si>
    <t>M.B. COLLEGE OF NURSING DUNGARPPUR</t>
  </si>
  <si>
    <t>INDIAN NURSING COUNCIL</t>
  </si>
  <si>
    <t>42720100004068</t>
  </si>
  <si>
    <t>883817186899</t>
  </si>
  <si>
    <t>101591156  101591157</t>
  </si>
  <si>
    <t>Faizan Khan</t>
  </si>
  <si>
    <t>Mushtak Khan</t>
  </si>
  <si>
    <t>Hajipura Ward No. 9, Ghati, Dungarpur</t>
  </si>
  <si>
    <t>M.B. College of Nursing, Dadodiya, Dungarpur</t>
  </si>
  <si>
    <t>3380101003676</t>
  </si>
  <si>
    <t>202713749267</t>
  </si>
  <si>
    <t>101591309</t>
  </si>
  <si>
    <r>
      <t xml:space="preserve">                      </t>
    </r>
    <r>
      <rPr>
        <sz val="10"/>
        <color theme="1"/>
        <rFont val="DevLys 010"/>
      </rPr>
      <t>Øekad i-  ¼  ½@vkj,e,QMhlhlh@2018&amp;19@</t>
    </r>
  </si>
  <si>
    <t>20.8.18</t>
  </si>
  <si>
    <t>24.8.18</t>
  </si>
  <si>
    <t>RAJA MEVAFAROSH</t>
  </si>
  <si>
    <t xml:space="preserve">ABDUL HAK </t>
  </si>
  <si>
    <t>WARD NO. 18 SHEKHO MASZID K PASS DUNGARPUR RAJ. 314001</t>
  </si>
  <si>
    <t>FRUIT BUSSINESS</t>
  </si>
  <si>
    <t>25.5.18</t>
  </si>
  <si>
    <t>5.6.18</t>
  </si>
  <si>
    <t>690901501344</t>
  </si>
  <si>
    <t>851502881071</t>
  </si>
  <si>
    <t>101590573  101590572</t>
  </si>
  <si>
    <t xml:space="preserve">NARESH KUMAR </t>
  </si>
  <si>
    <t xml:space="preserve">KESHRIMAL </t>
  </si>
  <si>
    <t>WARD NO. 10 SUTHAR WADA BAXSHI CHOWK KI GALI DUNGARPUR RAJ. 314001</t>
  </si>
  <si>
    <t>KIRANA/ GENERAL</t>
  </si>
  <si>
    <t>42720100000266</t>
  </si>
  <si>
    <t>285352538592</t>
  </si>
  <si>
    <t>101590744</t>
  </si>
  <si>
    <t>REKHA RANI</t>
  </si>
  <si>
    <t>PRAMOD JAIN</t>
  </si>
  <si>
    <t>PUNALI DUNGARPUR RAJ. 314028</t>
  </si>
  <si>
    <t>ANIMAL FOOD</t>
  </si>
  <si>
    <t>15850100003061</t>
  </si>
  <si>
    <t>737483213994</t>
  </si>
  <si>
    <t>101591127  105859594</t>
  </si>
  <si>
    <t>BEBIJAN PATHAN</t>
  </si>
  <si>
    <t>JAFAR KHAN</t>
  </si>
  <si>
    <t>KACHI BASTI PATELA DUNGARPUR 314001</t>
  </si>
  <si>
    <t>KIRANA BUSSINESS</t>
  </si>
  <si>
    <t>290810100015346</t>
  </si>
  <si>
    <t>398429050430</t>
  </si>
  <si>
    <t>101591176</t>
  </si>
  <si>
    <t xml:space="preserve">Lalit Prakash </t>
  </si>
  <si>
    <t xml:space="preserve"> DUNGARPUR</t>
  </si>
  <si>
    <t>15.06.18</t>
  </si>
  <si>
    <t>20</t>
  </si>
  <si>
    <t xml:space="preserve">101591130
</t>
  </si>
  <si>
    <t>Surendra ji</t>
  </si>
  <si>
    <t>16.7.18</t>
  </si>
  <si>
    <t>20.7.18</t>
  </si>
  <si>
    <t>489078363384</t>
  </si>
  <si>
    <t xml:space="preserve">WARD NO. 10 SUTHAR WADA BAXSHI CHOWK KI GALI DUNGARPUR </t>
  </si>
  <si>
    <t>561623560743</t>
  </si>
  <si>
    <t>29.6.18</t>
  </si>
  <si>
    <t>2.7.18</t>
  </si>
  <si>
    <t xml:space="preserve">WARD NO. 08 BHAWSAR WADA KI GALI SONIYA CHOK DUNGARPUR RAJ. </t>
  </si>
  <si>
    <t>KIRANA BUSINESS</t>
  </si>
  <si>
    <t>317587242673</t>
  </si>
  <si>
    <t>23.7.18</t>
  </si>
  <si>
    <t>24.7.18</t>
  </si>
  <si>
    <t>809438956447</t>
  </si>
  <si>
    <t>0</t>
  </si>
  <si>
    <t>6.8.18</t>
  </si>
  <si>
    <t>Tofique Hussain</t>
  </si>
  <si>
    <t>4751 4680 7899</t>
  </si>
</sst>
</file>

<file path=xl/styles.xml><?xml version="1.0" encoding="utf-8"?>
<styleSheet xmlns="http://schemas.openxmlformats.org/spreadsheetml/2006/main">
  <fonts count="8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rial"/>
      <family val="2"/>
    </font>
    <font>
      <sz val="11"/>
      <color theme="1"/>
      <name val="DevLys 010"/>
    </font>
    <font>
      <sz val="11"/>
      <color theme="1"/>
      <name val="Kruti Dev 011"/>
    </font>
    <font>
      <b/>
      <sz val="14"/>
      <name val="DevLys 010"/>
    </font>
    <font>
      <sz val="8"/>
      <color theme="1"/>
      <name val="Arial"/>
      <family val="2"/>
    </font>
    <font>
      <sz val="13"/>
      <color theme="1"/>
      <name val="DevLys 010"/>
    </font>
    <font>
      <sz val="13"/>
      <color theme="1"/>
      <name val="Arial"/>
      <family val="2"/>
    </font>
    <font>
      <sz val="10"/>
      <color theme="1"/>
      <name val="Arial"/>
      <family val="2"/>
    </font>
    <font>
      <b/>
      <sz val="9"/>
      <name val="DevLys 010"/>
    </font>
    <font>
      <b/>
      <sz val="6"/>
      <name val="Arial"/>
      <family val="2"/>
    </font>
    <font>
      <b/>
      <sz val="8"/>
      <name val="Arial"/>
      <family val="2"/>
    </font>
    <font>
      <sz val="8"/>
      <name val="DevLys 010"/>
    </font>
    <font>
      <sz val="10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8"/>
      <color theme="1"/>
      <name val="Calibri"/>
      <family val="2"/>
      <scheme val="minor"/>
    </font>
    <font>
      <b/>
      <sz val="10"/>
      <name val="DevLys 010"/>
    </font>
    <font>
      <sz val="10"/>
      <name val="Arial"/>
      <family val="2"/>
    </font>
    <font>
      <b/>
      <sz val="13"/>
      <name val="DevLys 010"/>
    </font>
    <font>
      <b/>
      <sz val="11"/>
      <name val="Calibri"/>
      <family val="2"/>
      <scheme val="minor"/>
    </font>
    <font>
      <b/>
      <sz val="11"/>
      <name val="Arial"/>
      <family val="2"/>
    </font>
    <font>
      <b/>
      <sz val="11"/>
      <name val="Kruti Dev 010"/>
    </font>
    <font>
      <sz val="11"/>
      <name val="DevLys 010"/>
    </font>
    <font>
      <sz val="11"/>
      <name val="Kruti Dev 010"/>
    </font>
    <font>
      <sz val="11"/>
      <name val="Calibri"/>
      <family val="2"/>
      <scheme val="minor"/>
    </font>
    <font>
      <b/>
      <sz val="14"/>
      <name val="Times New Roman"/>
      <family val="1"/>
    </font>
    <font>
      <b/>
      <sz val="1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0"/>
      <color theme="1"/>
      <name val="DevLys 010"/>
    </font>
    <font>
      <b/>
      <sz val="8"/>
      <name val="DevLys 010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8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DevLys 010"/>
    </font>
    <font>
      <sz val="12"/>
      <color theme="1"/>
      <name val="DevLys 010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DevLys 010"/>
    </font>
    <font>
      <b/>
      <sz val="12"/>
      <color theme="1"/>
      <name val="Calibri"/>
      <family val="2"/>
      <scheme val="minor"/>
    </font>
    <font>
      <b/>
      <sz val="12"/>
      <color theme="1"/>
      <name val="DevLys 010"/>
    </font>
    <font>
      <b/>
      <sz val="11"/>
      <color rgb="FF000000"/>
      <name val="Calibri"/>
      <family val="2"/>
      <scheme val="minor"/>
    </font>
    <font>
      <b/>
      <sz val="18"/>
      <name val="DevLys 010"/>
    </font>
    <font>
      <b/>
      <sz val="20"/>
      <name val="DevLys 010"/>
    </font>
    <font>
      <b/>
      <sz val="14"/>
      <name val="Arjun"/>
    </font>
    <font>
      <b/>
      <sz val="8"/>
      <name val="Arjun"/>
    </font>
    <font>
      <sz val="10"/>
      <name val="Arjun"/>
    </font>
    <font>
      <b/>
      <sz val="10"/>
      <name val="Calibri"/>
      <family val="2"/>
    </font>
    <font>
      <b/>
      <sz val="12"/>
      <name val="DevLys 010"/>
    </font>
    <font>
      <sz val="9"/>
      <name val="Arial"/>
      <family val="2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6"/>
      <name val="DevLys 010"/>
    </font>
    <font>
      <b/>
      <sz val="18"/>
      <name val="Richa"/>
    </font>
    <font>
      <b/>
      <sz val="20"/>
      <name val="Richa"/>
    </font>
    <font>
      <b/>
      <sz val="8"/>
      <name val="Richa"/>
    </font>
    <font>
      <sz val="14"/>
      <name val="DevLys 010"/>
    </font>
    <font>
      <sz val="10"/>
      <name val="Times New Roman"/>
      <family val="1"/>
    </font>
    <font>
      <sz val="8"/>
      <name val="Arial"/>
      <family val="2"/>
    </font>
    <font>
      <i/>
      <sz val="8"/>
      <name val="DevLys 010"/>
    </font>
    <font>
      <i/>
      <sz val="10"/>
      <name val="DevLys 010"/>
    </font>
    <font>
      <i/>
      <sz val="8"/>
      <name val="Arial"/>
      <family val="2"/>
    </font>
    <font>
      <sz val="14"/>
      <name val="Arjun"/>
    </font>
    <font>
      <i/>
      <sz val="10"/>
      <name val="Arjun"/>
    </font>
    <font>
      <sz val="8"/>
      <name val="Arjun"/>
    </font>
    <font>
      <b/>
      <sz val="10"/>
      <name val="Arjun"/>
    </font>
    <font>
      <b/>
      <sz val="12"/>
      <name val="Arjun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8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0" fillId="0" borderId="0"/>
  </cellStyleXfs>
  <cellXfs count="546">
    <xf numFmtId="0" fontId="0" fillId="0" borderId="0" xfId="0"/>
    <xf numFmtId="0" fontId="2" fillId="0" borderId="1" xfId="0" applyFont="1" applyBorder="1" applyAlignment="1">
      <alignment vertical="top"/>
    </xf>
    <xf numFmtId="0" fontId="3" fillId="2" borderId="1" xfId="0" applyFont="1" applyFill="1" applyBorder="1" applyAlignment="1">
      <alignment vertical="top"/>
    </xf>
    <xf numFmtId="0" fontId="4" fillId="0" borderId="1" xfId="0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0" fillId="0" borderId="1" xfId="0" applyFont="1" applyBorder="1" applyAlignment="1">
      <alignment vertical="top"/>
    </xf>
    <xf numFmtId="0" fontId="0" fillId="0" borderId="2" xfId="0" applyFont="1" applyBorder="1" applyAlignment="1">
      <alignment vertical="top"/>
    </xf>
    <xf numFmtId="0" fontId="0" fillId="2" borderId="3" xfId="0" applyFont="1" applyFill="1" applyBorder="1" applyAlignment="1">
      <alignment vertical="top"/>
    </xf>
    <xf numFmtId="0" fontId="0" fillId="2" borderId="1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6" fillId="0" borderId="0" xfId="0" applyFont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/>
    </xf>
    <xf numFmtId="0" fontId="14" fillId="2" borderId="0" xfId="0" applyFont="1" applyFill="1" applyAlignment="1">
      <alignment vertical="top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left" vertical="top"/>
    </xf>
    <xf numFmtId="0" fontId="12" fillId="0" borderId="1" xfId="0" applyFont="1" applyBorder="1" applyAlignment="1">
      <alignment vertical="top"/>
    </xf>
    <xf numFmtId="0" fontId="17" fillId="2" borderId="1" xfId="0" applyFont="1" applyFill="1" applyBorder="1" applyAlignment="1">
      <alignment vertical="top"/>
    </xf>
    <xf numFmtId="0" fontId="17" fillId="0" borderId="1" xfId="0" applyFont="1" applyBorder="1" applyAlignment="1">
      <alignment vertical="top"/>
    </xf>
    <xf numFmtId="0" fontId="19" fillId="0" borderId="1" xfId="0" applyFont="1" applyBorder="1" applyAlignment="1">
      <alignment vertical="top" wrapText="1"/>
    </xf>
    <xf numFmtId="0" fontId="17" fillId="0" borderId="1" xfId="0" applyFont="1" applyFill="1" applyBorder="1" applyAlignment="1">
      <alignment vertical="top"/>
    </xf>
    <xf numFmtId="0" fontId="11" fillId="0" borderId="1" xfId="0" applyFont="1" applyFill="1" applyBorder="1" applyAlignment="1">
      <alignment vertical="top"/>
    </xf>
    <xf numFmtId="0" fontId="12" fillId="0" borderId="2" xfId="0" applyFont="1" applyBorder="1" applyAlignment="1">
      <alignment vertical="top"/>
    </xf>
    <xf numFmtId="0" fontId="17" fillId="0" borderId="1" xfId="0" applyFont="1" applyBorder="1" applyAlignment="1">
      <alignment horizontal="left" vertical="top"/>
    </xf>
    <xf numFmtId="0" fontId="24" fillId="0" borderId="1" xfId="0" applyFont="1" applyBorder="1" applyAlignment="1">
      <alignment horizontal="center" vertical="top" wrapText="1"/>
    </xf>
    <xf numFmtId="0" fontId="25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14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2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 wrapText="1"/>
    </xf>
    <xf numFmtId="14" fontId="27" fillId="2" borderId="1" xfId="0" applyNumberFormat="1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 wrapText="1"/>
    </xf>
    <xf numFmtId="14" fontId="27" fillId="0" borderId="1" xfId="0" applyNumberFormat="1" applyFont="1" applyBorder="1" applyAlignment="1">
      <alignment horizontal="center" vertical="top" wrapText="1"/>
    </xf>
    <xf numFmtId="0" fontId="0" fillId="2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27" fillId="0" borderId="1" xfId="0" applyFont="1" applyBorder="1" applyAlignment="1">
      <alignment horizontal="center" vertical="top"/>
    </xf>
    <xf numFmtId="1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31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" fillId="0" borderId="1" xfId="0" applyFont="1" applyBorder="1" applyAlignment="1">
      <alignment vertical="top" wrapText="1"/>
    </xf>
    <xf numFmtId="0" fontId="19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right" vertical="top" wrapText="1"/>
    </xf>
    <xf numFmtId="0" fontId="33" fillId="0" borderId="0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14" fillId="0" borderId="0" xfId="0" applyFont="1" applyAlignment="1">
      <alignment vertical="top" wrapText="1"/>
    </xf>
    <xf numFmtId="0" fontId="34" fillId="0" borderId="0" xfId="0" applyFont="1" applyAlignment="1">
      <alignment vertical="top" wrapText="1"/>
    </xf>
    <xf numFmtId="0" fontId="0" fillId="0" borderId="0" xfId="0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18" fillId="0" borderId="0" xfId="0" applyFont="1" applyAlignment="1">
      <alignment vertical="top" wrapText="1"/>
    </xf>
    <xf numFmtId="0" fontId="18" fillId="0" borderId="0" xfId="0" applyFont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horizontal="right"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1" xfId="0" applyBorder="1" applyAlignment="1">
      <alignment horizontal="center" vertical="top" wrapText="1"/>
    </xf>
    <xf numFmtId="14" fontId="18" fillId="0" borderId="1" xfId="0" applyNumberFormat="1" applyFont="1" applyBorder="1" applyAlignment="1">
      <alignment horizontal="right" vertical="top" wrapText="1"/>
    </xf>
    <xf numFmtId="0" fontId="18" fillId="0" borderId="1" xfId="0" applyFont="1" applyBorder="1" applyAlignment="1">
      <alignment horizontal="right" vertical="top" wrapText="1"/>
    </xf>
    <xf numFmtId="0" fontId="14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vertical="top"/>
    </xf>
    <xf numFmtId="0" fontId="35" fillId="2" borderId="1" xfId="0" applyFont="1" applyFill="1" applyBorder="1" applyAlignment="1">
      <alignment vertical="top" wrapText="1"/>
    </xf>
    <xf numFmtId="0" fontId="35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/>
    </xf>
    <xf numFmtId="0" fontId="36" fillId="0" borderId="1" xfId="0" applyFont="1" applyBorder="1" applyAlignment="1">
      <alignment horizontal="center" vertical="top" wrapText="1"/>
    </xf>
    <xf numFmtId="49" fontId="37" fillId="0" borderId="1" xfId="0" applyNumberFormat="1" applyFont="1" applyBorder="1" applyAlignment="1">
      <alignment horizontal="center" vertical="top" wrapText="1"/>
    </xf>
    <xf numFmtId="0" fontId="3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14" fontId="37" fillId="0" borderId="1" xfId="0" applyNumberFormat="1" applyFont="1" applyBorder="1" applyAlignment="1">
      <alignment horizontal="center" vertical="top" wrapText="1"/>
    </xf>
    <xf numFmtId="0" fontId="36" fillId="0" borderId="1" xfId="1" applyFont="1" applyBorder="1" applyAlignment="1">
      <alignment horizontal="center" vertical="top" wrapText="1"/>
    </xf>
    <xf numFmtId="14" fontId="37" fillId="0" borderId="1" xfId="1" applyNumberFormat="1" applyFont="1" applyBorder="1" applyAlignment="1">
      <alignment horizontal="center" vertical="top" wrapText="1"/>
    </xf>
    <xf numFmtId="0" fontId="37" fillId="0" borderId="1" xfId="1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38" fillId="0" borderId="0" xfId="0" applyFont="1" applyFill="1" applyBorder="1" applyAlignment="1">
      <alignment horizontal="right" vertical="top" wrapText="1"/>
    </xf>
    <xf numFmtId="0" fontId="39" fillId="0" borderId="0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34" fillId="0" borderId="0" xfId="0" applyFont="1" applyAlignment="1">
      <alignment horizontal="center" vertical="top" wrapText="1"/>
    </xf>
    <xf numFmtId="0" fontId="35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top"/>
    </xf>
    <xf numFmtId="0" fontId="35" fillId="0" borderId="0" xfId="0" applyFont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34" fillId="0" borderId="1" xfId="0" applyFont="1" applyBorder="1" applyAlignment="1">
      <alignment horizontal="center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horizontal="right" vertical="top" wrapText="1"/>
    </xf>
    <xf numFmtId="0" fontId="34" fillId="0" borderId="1" xfId="0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36" fillId="2" borderId="1" xfId="0" applyFont="1" applyFill="1" applyBorder="1" applyAlignment="1">
      <alignment horizontal="center" vertical="top"/>
    </xf>
    <xf numFmtId="14" fontId="42" fillId="0" borderId="1" xfId="0" applyNumberFormat="1" applyFont="1" applyBorder="1" applyAlignment="1">
      <alignment horizontal="center" vertical="top" wrapText="1"/>
    </xf>
    <xf numFmtId="14" fontId="43" fillId="0" borderId="1" xfId="0" applyNumberFormat="1" applyFont="1" applyBorder="1" applyAlignment="1">
      <alignment horizontal="center" vertical="top" wrapText="1"/>
    </xf>
    <xf numFmtId="0" fontId="36" fillId="0" borderId="2" xfId="0" applyFont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0" fontId="44" fillId="0" borderId="0" xfId="0" applyFont="1" applyFill="1" applyBorder="1" applyAlignment="1">
      <alignment horizontal="center" vertical="top" wrapText="1"/>
    </xf>
    <xf numFmtId="0" fontId="38" fillId="0" borderId="0" xfId="0" applyFont="1" applyFill="1" applyBorder="1" applyAlignment="1">
      <alignment horizontal="center" vertical="top" wrapText="1"/>
    </xf>
    <xf numFmtId="0" fontId="35" fillId="0" borderId="0" xfId="0" applyFont="1" applyAlignment="1">
      <alignment vertical="top" wrapText="1"/>
    </xf>
    <xf numFmtId="0" fontId="14" fillId="0" borderId="0" xfId="0" applyFont="1" applyAlignment="1">
      <alignment horizontal="center" vertical="top" wrapText="1"/>
    </xf>
    <xf numFmtId="0" fontId="35" fillId="0" borderId="1" xfId="0" applyFont="1" applyBorder="1" applyAlignment="1">
      <alignment horizontal="right" vertical="top" wrapText="1"/>
    </xf>
    <xf numFmtId="0" fontId="35" fillId="0" borderId="1" xfId="0" applyFont="1" applyBorder="1" applyAlignment="1">
      <alignment horizontal="center" vertical="top" wrapText="1"/>
    </xf>
    <xf numFmtId="0" fontId="35" fillId="0" borderId="1" xfId="0" applyFont="1" applyBorder="1" applyAlignment="1">
      <alignment horizontal="left" vertical="top"/>
    </xf>
    <xf numFmtId="0" fontId="3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 wrapText="1"/>
    </xf>
    <xf numFmtId="0" fontId="35" fillId="2" borderId="1" xfId="0" applyFont="1" applyFill="1" applyBorder="1" applyAlignment="1">
      <alignment horizontal="left" vertical="top" wrapText="1"/>
    </xf>
    <xf numFmtId="0" fontId="45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/>
    </xf>
    <xf numFmtId="0" fontId="45" fillId="0" borderId="1" xfId="0" applyFont="1" applyFill="1" applyBorder="1" applyAlignment="1">
      <alignment horizontal="left" vertical="top" wrapText="1"/>
    </xf>
    <xf numFmtId="49" fontId="35" fillId="0" borderId="1" xfId="0" applyNumberFormat="1" applyFont="1" applyBorder="1" applyAlignment="1">
      <alignment horizontal="left" vertical="top" wrapText="1"/>
    </xf>
    <xf numFmtId="0" fontId="35" fillId="2" borderId="1" xfId="0" applyFont="1" applyFill="1" applyBorder="1" applyAlignment="1">
      <alignment vertical="top"/>
    </xf>
    <xf numFmtId="0" fontId="35" fillId="2" borderId="1" xfId="0" applyFont="1" applyFill="1" applyBorder="1" applyAlignment="1">
      <alignment horizontal="center" vertical="top" wrapText="1"/>
    </xf>
    <xf numFmtId="0" fontId="35" fillId="2" borderId="1" xfId="0" applyFont="1" applyFill="1" applyBorder="1" applyAlignment="1">
      <alignment horizontal="justify" vertical="top" wrapText="1"/>
    </xf>
    <xf numFmtId="0" fontId="45" fillId="0" borderId="1" xfId="0" applyFont="1" applyBorder="1" applyAlignment="1">
      <alignment vertical="top" wrapText="1"/>
    </xf>
    <xf numFmtId="0" fontId="35" fillId="2" borderId="1" xfId="0" applyFont="1" applyFill="1" applyBorder="1" applyAlignment="1">
      <alignment horizontal="right" vertical="top"/>
    </xf>
    <xf numFmtId="0" fontId="18" fillId="2" borderId="1" xfId="0" applyFont="1" applyFill="1" applyBorder="1" applyAlignment="1">
      <alignment vertical="top"/>
    </xf>
    <xf numFmtId="49" fontId="35" fillId="2" borderId="1" xfId="0" applyNumberFormat="1" applyFont="1" applyFill="1" applyBorder="1" applyAlignment="1">
      <alignment horizontal="left" vertical="top" wrapText="1"/>
    </xf>
    <xf numFmtId="49" fontId="35" fillId="2" borderId="1" xfId="0" applyNumberFormat="1" applyFont="1" applyFill="1" applyBorder="1" applyAlignment="1">
      <alignment vertical="top"/>
    </xf>
    <xf numFmtId="49" fontId="35" fillId="2" borderId="1" xfId="0" applyNumberFormat="1" applyFont="1" applyFill="1" applyBorder="1" applyAlignment="1">
      <alignment vertical="top" wrapText="1"/>
    </xf>
    <xf numFmtId="0" fontId="46" fillId="0" borderId="1" xfId="0" applyFont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46" fillId="0" borderId="1" xfId="0" applyFont="1" applyFill="1" applyBorder="1" applyAlignment="1">
      <alignment horizontal="center" vertical="top" wrapText="1"/>
    </xf>
    <xf numFmtId="49" fontId="46" fillId="0" borderId="1" xfId="0" applyNumberFormat="1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0" fontId="22" fillId="0" borderId="0" xfId="0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right" vertical="top" wrapText="1"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right" vertical="top" wrapText="1"/>
    </xf>
    <xf numFmtId="0" fontId="35" fillId="2" borderId="1" xfId="0" applyFont="1" applyFill="1" applyBorder="1" applyAlignment="1">
      <alignment horizontal="right" vertical="top" wrapText="1"/>
    </xf>
    <xf numFmtId="0" fontId="48" fillId="2" borderId="1" xfId="0" applyFont="1" applyFill="1" applyBorder="1" applyAlignment="1">
      <alignment horizontal="left" vertical="top" wrapText="1"/>
    </xf>
    <xf numFmtId="49" fontId="35" fillId="0" borderId="1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34" fillId="0" borderId="0" xfId="0" applyFont="1" applyAlignment="1">
      <alignment horizontal="left" vertical="top" wrapText="1"/>
    </xf>
    <xf numFmtId="0" fontId="50" fillId="2" borderId="1" xfId="0" applyFont="1" applyFill="1" applyBorder="1" applyAlignment="1">
      <alignment horizontal="left" vertical="top" wrapText="1"/>
    </xf>
    <xf numFmtId="0" fontId="35" fillId="0" borderId="1" xfId="0" applyFont="1" applyBorder="1" applyAlignment="1">
      <alignment horizontal="justify" vertical="top" wrapText="1"/>
    </xf>
    <xf numFmtId="49" fontId="35" fillId="0" borderId="1" xfId="0" applyNumberFormat="1" applyFont="1" applyBorder="1" applyAlignment="1">
      <alignment vertical="top" wrapText="1"/>
    </xf>
    <xf numFmtId="49" fontId="45" fillId="2" borderId="1" xfId="0" applyNumberFormat="1" applyFont="1" applyFill="1" applyBorder="1" applyAlignment="1">
      <alignment horizontal="left" vertical="top" wrapText="1"/>
    </xf>
    <xf numFmtId="0" fontId="0" fillId="0" borderId="1" xfId="0" applyBorder="1"/>
    <xf numFmtId="0" fontId="51" fillId="0" borderId="0" xfId="0" applyFont="1" applyAlignment="1">
      <alignment horizontal="center"/>
    </xf>
    <xf numFmtId="2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40" fillId="0" borderId="0" xfId="0" applyFont="1"/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2" fontId="53" fillId="0" borderId="15" xfId="0" applyNumberFormat="1" applyFont="1" applyBorder="1" applyAlignment="1">
      <alignment horizontal="center"/>
    </xf>
    <xf numFmtId="0" fontId="53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5" fillId="0" borderId="0" xfId="0" applyFont="1"/>
    <xf numFmtId="0" fontId="55" fillId="0" borderId="0" xfId="0" applyFont="1" applyBorder="1"/>
    <xf numFmtId="0" fontId="19" fillId="0" borderId="17" xfId="0" applyFont="1" applyBorder="1" applyAlignment="1">
      <alignment horizontal="center" vertical="top" wrapText="1"/>
    </xf>
    <xf numFmtId="0" fontId="0" fillId="0" borderId="0" xfId="0" applyBorder="1"/>
    <xf numFmtId="0" fontId="40" fillId="0" borderId="8" xfId="0" applyFont="1" applyBorder="1" applyAlignment="1">
      <alignment vertical="top" wrapText="1"/>
    </xf>
    <xf numFmtId="0" fontId="40" fillId="0" borderId="7" xfId="0" applyFont="1" applyBorder="1" applyAlignment="1">
      <alignment vertical="top"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58" fillId="0" borderId="26" xfId="0" applyFont="1" applyBorder="1" applyAlignment="1">
      <alignment vertical="top"/>
    </xf>
    <xf numFmtId="0" fontId="58" fillId="0" borderId="16" xfId="0" applyFont="1" applyBorder="1" applyAlignment="1">
      <alignment vertical="top"/>
    </xf>
    <xf numFmtId="1" fontId="59" fillId="0" borderId="1" xfId="0" applyNumberFormat="1" applyFont="1" applyBorder="1" applyAlignment="1">
      <alignment horizontal="left"/>
    </xf>
    <xf numFmtId="1" fontId="59" fillId="0" borderId="1" xfId="0" applyNumberFormat="1" applyFont="1" applyBorder="1" applyAlignment="1">
      <alignment horizontal="center"/>
    </xf>
    <xf numFmtId="1" fontId="59" fillId="0" borderId="23" xfId="0" applyNumberFormat="1" applyFont="1" applyBorder="1" applyAlignment="1">
      <alignment horizontal="center"/>
    </xf>
    <xf numFmtId="1" fontId="59" fillId="0" borderId="2" xfId="0" applyNumberFormat="1" applyFont="1" applyBorder="1" applyAlignment="1">
      <alignment horizontal="center"/>
    </xf>
    <xf numFmtId="1" fontId="60" fillId="0" borderId="12" xfId="0" applyNumberFormat="1" applyFont="1" applyBorder="1"/>
    <xf numFmtId="1" fontId="59" fillId="0" borderId="3" xfId="0" applyNumberFormat="1" applyFont="1" applyFill="1" applyBorder="1" applyAlignment="1">
      <alignment horizontal="center"/>
    </xf>
    <xf numFmtId="1" fontId="59" fillId="0" borderId="1" xfId="0" applyNumberFormat="1" applyFont="1" applyFill="1" applyBorder="1" applyAlignment="1">
      <alignment horizontal="center"/>
    </xf>
    <xf numFmtId="0" fontId="62" fillId="0" borderId="0" xfId="0" applyFont="1" applyAlignment="1">
      <alignment horizontal="center"/>
    </xf>
    <xf numFmtId="2" fontId="62" fillId="0" borderId="0" xfId="0" applyNumberFormat="1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0" xfId="0" applyFont="1" applyAlignment="1">
      <alignment horizontal="center"/>
    </xf>
    <xf numFmtId="0" fontId="55" fillId="0" borderId="14" xfId="0" applyFont="1" applyBorder="1"/>
    <xf numFmtId="0" fontId="5" fillId="0" borderId="15" xfId="0" applyFont="1" applyBorder="1" applyAlignment="1">
      <alignment horizontal="center"/>
    </xf>
    <xf numFmtId="2" fontId="5" fillId="0" borderId="1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0" fillId="0" borderId="14" xfId="0" applyFont="1" applyBorder="1"/>
    <xf numFmtId="0" fontId="40" fillId="0" borderId="0" xfId="0" applyFont="1" applyBorder="1"/>
    <xf numFmtId="0" fontId="65" fillId="0" borderId="0" xfId="0" applyFont="1"/>
    <xf numFmtId="0" fontId="0" fillId="0" borderId="14" xfId="0" applyBorder="1"/>
    <xf numFmtId="0" fontId="55" fillId="0" borderId="0" xfId="0" applyFont="1" applyAlignment="1">
      <alignment vertical="top" wrapText="1"/>
    </xf>
    <xf numFmtId="0" fontId="55" fillId="0" borderId="0" xfId="0" applyFont="1" applyBorder="1" applyAlignment="1">
      <alignment vertical="top" wrapText="1"/>
    </xf>
    <xf numFmtId="0" fontId="55" fillId="0" borderId="31" xfId="0" applyFont="1" applyBorder="1" applyAlignment="1">
      <alignment vertical="top" wrapText="1"/>
    </xf>
    <xf numFmtId="0" fontId="55" fillId="0" borderId="15" xfId="0" applyFont="1" applyBorder="1" applyAlignment="1">
      <alignment vertical="top" wrapText="1"/>
    </xf>
    <xf numFmtId="0" fontId="0" fillId="0" borderId="32" xfId="0" applyBorder="1" applyAlignment="1">
      <alignment vertical="top"/>
    </xf>
    <xf numFmtId="0" fontId="67" fillId="0" borderId="16" xfId="0" applyFont="1" applyBorder="1" applyAlignment="1">
      <alignment vertical="top"/>
    </xf>
    <xf numFmtId="0" fontId="58" fillId="0" borderId="33" xfId="0" applyFont="1" applyBorder="1" applyAlignment="1">
      <alignment vertical="top"/>
    </xf>
    <xf numFmtId="0" fontId="17" fillId="0" borderId="0" xfId="0" applyFont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66" fillId="0" borderId="34" xfId="0" applyFont="1" applyBorder="1" applyAlignment="1">
      <alignment vertical="top" wrapText="1"/>
    </xf>
    <xf numFmtId="0" fontId="66" fillId="0" borderId="35" xfId="0" applyFont="1" applyBorder="1" applyAlignment="1">
      <alignment vertical="top" wrapText="1"/>
    </xf>
    <xf numFmtId="0" fontId="68" fillId="0" borderId="29" xfId="0" applyFont="1" applyBorder="1" applyAlignment="1">
      <alignment horizontal="left"/>
    </xf>
    <xf numFmtId="0" fontId="69" fillId="0" borderId="1" xfId="0" applyFont="1" applyBorder="1" applyAlignment="1">
      <alignment horizontal="center"/>
    </xf>
    <xf numFmtId="0" fontId="68" fillId="0" borderId="1" xfId="0" applyFont="1" applyBorder="1" applyAlignment="1">
      <alignment horizontal="center"/>
    </xf>
    <xf numFmtId="0" fontId="68" fillId="0" borderId="23" xfId="0" applyFont="1" applyBorder="1" applyAlignment="1">
      <alignment horizontal="center"/>
    </xf>
    <xf numFmtId="0" fontId="68" fillId="0" borderId="3" xfId="0" applyFont="1" applyBorder="1" applyAlignment="1">
      <alignment horizontal="center"/>
    </xf>
    <xf numFmtId="2" fontId="68" fillId="0" borderId="1" xfId="0" applyNumberFormat="1" applyFont="1" applyBorder="1" applyAlignment="1">
      <alignment horizontal="center"/>
    </xf>
    <xf numFmtId="0" fontId="68" fillId="0" borderId="2" xfId="0" applyFont="1" applyBorder="1" applyAlignment="1">
      <alignment horizontal="center"/>
    </xf>
    <xf numFmtId="0" fontId="0" fillId="0" borderId="36" xfId="0" applyBorder="1"/>
    <xf numFmtId="0" fontId="70" fillId="0" borderId="1" xfId="0" applyFont="1" applyFill="1" applyBorder="1" applyAlignment="1">
      <alignment horizontal="center"/>
    </xf>
    <xf numFmtId="0" fontId="70" fillId="0" borderId="37" xfId="0" applyFont="1" applyFill="1" applyBorder="1" applyAlignment="1">
      <alignment horizontal="center"/>
    </xf>
    <xf numFmtId="0" fontId="71" fillId="0" borderId="0" xfId="0" applyFont="1"/>
    <xf numFmtId="0" fontId="55" fillId="0" borderId="14" xfId="0" applyFont="1" applyBorder="1" applyAlignment="1">
      <alignment vertical="top" wrapText="1"/>
    </xf>
    <xf numFmtId="0" fontId="0" fillId="0" borderId="26" xfId="0" applyBorder="1" applyAlignment="1">
      <alignment vertical="top"/>
    </xf>
    <xf numFmtId="0" fontId="40" fillId="0" borderId="31" xfId="0" applyFont="1" applyBorder="1" applyAlignment="1">
      <alignment vertical="top" wrapText="1"/>
    </xf>
    <xf numFmtId="0" fontId="70" fillId="0" borderId="1" xfId="0" applyFont="1" applyBorder="1" applyAlignment="1">
      <alignment horizontal="left"/>
    </xf>
    <xf numFmtId="0" fontId="72" fillId="0" borderId="1" xfId="0" applyFont="1" applyBorder="1" applyAlignment="1">
      <alignment horizontal="center"/>
    </xf>
    <xf numFmtId="0" fontId="70" fillId="0" borderId="1" xfId="0" applyFont="1" applyBorder="1" applyAlignment="1">
      <alignment horizontal="center"/>
    </xf>
    <xf numFmtId="2" fontId="70" fillId="0" borderId="1" xfId="0" applyNumberFormat="1" applyFont="1" applyBorder="1" applyAlignment="1">
      <alignment horizontal="center"/>
    </xf>
    <xf numFmtId="0" fontId="70" fillId="0" borderId="23" xfId="0" applyFont="1" applyBorder="1" applyAlignment="1">
      <alignment horizontal="center"/>
    </xf>
    <xf numFmtId="0" fontId="70" fillId="0" borderId="2" xfId="0" applyFont="1" applyBorder="1" applyAlignment="1">
      <alignment horizontal="center"/>
    </xf>
    <xf numFmtId="0" fontId="0" fillId="0" borderId="3" xfId="0" applyBorder="1"/>
    <xf numFmtId="0" fontId="73" fillId="0" borderId="0" xfId="0" applyFont="1"/>
    <xf numFmtId="0" fontId="55" fillId="0" borderId="0" xfId="0" applyFont="1" applyAlignment="1">
      <alignment wrapText="1"/>
    </xf>
    <xf numFmtId="0" fontId="13" fillId="0" borderId="0" xfId="0" applyFont="1"/>
    <xf numFmtId="0" fontId="40" fillId="0" borderId="0" xfId="0" applyFont="1" applyAlignment="1">
      <alignment wrapText="1"/>
    </xf>
    <xf numFmtId="0" fontId="0" fillId="0" borderId="14" xfId="0" applyBorder="1" applyAlignment="1">
      <alignment vertical="top" wrapText="1"/>
    </xf>
    <xf numFmtId="0" fontId="70" fillId="0" borderId="3" xfId="0" applyFont="1" applyBorder="1" applyAlignment="1">
      <alignment horizontal="center"/>
    </xf>
    <xf numFmtId="1" fontId="70" fillId="0" borderId="1" xfId="0" applyNumberFormat="1" applyFont="1" applyBorder="1" applyAlignment="1">
      <alignment horizontal="center"/>
    </xf>
    <xf numFmtId="0" fontId="74" fillId="0" borderId="7" xfId="0" applyFont="1" applyBorder="1" applyAlignment="1">
      <alignment vertical="top" wrapText="1"/>
    </xf>
    <xf numFmtId="0" fontId="70" fillId="0" borderId="1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2" fontId="5" fillId="0" borderId="0" xfId="0" applyNumberFormat="1" applyFont="1" applyAlignment="1">
      <alignment horizontal="left"/>
    </xf>
    <xf numFmtId="0" fontId="65" fillId="0" borderId="0" xfId="0" applyFont="1" applyAlignment="1">
      <alignment horizontal="left"/>
    </xf>
    <xf numFmtId="0" fontId="71" fillId="0" borderId="0" xfId="0" applyFont="1" applyAlignment="1">
      <alignment horizontal="left"/>
    </xf>
    <xf numFmtId="0" fontId="71" fillId="0" borderId="14" xfId="0" applyFont="1" applyBorder="1" applyAlignment="1">
      <alignment horizontal="left"/>
    </xf>
    <xf numFmtId="0" fontId="19" fillId="0" borderId="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2" fontId="5" fillId="0" borderId="0" xfId="0" applyNumberFormat="1" applyFont="1" applyBorder="1" applyAlignment="1">
      <alignment horizontal="left" vertical="top"/>
    </xf>
    <xf numFmtId="0" fontId="65" fillId="0" borderId="0" xfId="0" applyFont="1" applyBorder="1" applyAlignment="1">
      <alignment horizontal="left" vertical="top"/>
    </xf>
    <xf numFmtId="0" fontId="71" fillId="0" borderId="0" xfId="0" applyFont="1" applyBorder="1" applyAlignment="1">
      <alignment horizontal="left" vertical="top"/>
    </xf>
    <xf numFmtId="0" fontId="71" fillId="0" borderId="14" xfId="0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40" fillId="0" borderId="0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65" fillId="0" borderId="0" xfId="0" applyFont="1" applyBorder="1" applyAlignment="1">
      <alignment vertical="top"/>
    </xf>
    <xf numFmtId="0" fontId="55" fillId="0" borderId="0" xfId="0" applyFont="1" applyBorder="1" applyAlignment="1">
      <alignment vertical="top"/>
    </xf>
    <xf numFmtId="0" fontId="55" fillId="0" borderId="14" xfId="0" applyFont="1" applyBorder="1" applyAlignment="1">
      <alignment vertical="top"/>
    </xf>
    <xf numFmtId="0" fontId="40" fillId="0" borderId="1" xfId="0" applyFont="1" applyBorder="1" applyAlignment="1">
      <alignment vertical="top"/>
    </xf>
    <xf numFmtId="0" fontId="40" fillId="0" borderId="2" xfId="0" applyFont="1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4" xfId="0" applyBorder="1" applyAlignment="1">
      <alignment vertical="top"/>
    </xf>
    <xf numFmtId="0" fontId="55" fillId="0" borderId="1" xfId="0" applyFont="1" applyBorder="1" applyAlignment="1">
      <alignment vertical="top" wrapText="1"/>
    </xf>
    <xf numFmtId="0" fontId="40" fillId="0" borderId="1" xfId="0" quotePrefix="1" applyFont="1" applyBorder="1" applyAlignment="1">
      <alignment vertical="top" wrapText="1"/>
    </xf>
    <xf numFmtId="0" fontId="40" fillId="0" borderId="1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58" fillId="0" borderId="1" xfId="0" applyFont="1" applyBorder="1" applyAlignment="1">
      <alignment vertical="top"/>
    </xf>
    <xf numFmtId="0" fontId="67" fillId="0" borderId="1" xfId="0" applyFont="1" applyBorder="1" applyAlignment="1">
      <alignment vertical="top"/>
    </xf>
    <xf numFmtId="0" fontId="17" fillId="0" borderId="1" xfId="0" applyFont="1" applyBorder="1" applyAlignment="1">
      <alignment horizontal="center" vertical="top" wrapText="1"/>
    </xf>
    <xf numFmtId="0" fontId="70" fillId="0" borderId="1" xfId="0" applyFont="1" applyBorder="1" applyAlignment="1">
      <alignment horizontal="left" vertical="top"/>
    </xf>
    <xf numFmtId="0" fontId="72" fillId="0" borderId="1" xfId="0" applyFont="1" applyBorder="1" applyAlignment="1">
      <alignment horizontal="center" vertical="top"/>
    </xf>
    <xf numFmtId="0" fontId="70" fillId="0" borderId="1" xfId="0" applyFont="1" applyBorder="1" applyAlignment="1">
      <alignment horizontal="center" vertical="top"/>
    </xf>
    <xf numFmtId="2" fontId="70" fillId="0" borderId="1" xfId="0" applyNumberFormat="1" applyFont="1" applyBorder="1" applyAlignment="1">
      <alignment horizontal="center" vertical="top"/>
    </xf>
    <xf numFmtId="0" fontId="70" fillId="0" borderId="2" xfId="0" applyFont="1" applyBorder="1" applyAlignment="1">
      <alignment horizontal="center" vertical="top"/>
    </xf>
    <xf numFmtId="0" fontId="70" fillId="0" borderId="1" xfId="0" applyFont="1" applyFill="1" applyBorder="1" applyAlignment="1">
      <alignment horizontal="center" vertical="top"/>
    </xf>
    <xf numFmtId="0" fontId="71" fillId="0" borderId="0" xfId="0" applyFont="1" applyBorder="1" applyAlignment="1">
      <alignment vertical="top"/>
    </xf>
    <xf numFmtId="0" fontId="55" fillId="0" borderId="1" xfId="0" quotePrefix="1" applyFont="1" applyBorder="1" applyAlignment="1">
      <alignment vertical="top" wrapText="1"/>
    </xf>
    <xf numFmtId="0" fontId="53" fillId="0" borderId="0" xfId="0" applyFont="1" applyBorder="1" applyAlignment="1">
      <alignment horizontal="center" vertical="top"/>
    </xf>
    <xf numFmtId="0" fontId="53" fillId="0" borderId="0" xfId="0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left" vertical="top"/>
    </xf>
    <xf numFmtId="2" fontId="53" fillId="0" borderId="0" xfId="0" applyNumberFormat="1" applyFont="1" applyBorder="1" applyAlignment="1">
      <alignment horizontal="center" vertical="top"/>
    </xf>
    <xf numFmtId="0" fontId="54" fillId="0" borderId="0" xfId="0" applyFont="1" applyBorder="1" applyAlignment="1">
      <alignment horizontal="center" vertical="top"/>
    </xf>
    <xf numFmtId="0" fontId="0" fillId="0" borderId="2" xfId="0" applyBorder="1" applyAlignment="1">
      <alignment vertical="top"/>
    </xf>
    <xf numFmtId="0" fontId="74" fillId="0" borderId="1" xfId="0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/>
    </xf>
    <xf numFmtId="0" fontId="73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horizontal="center" vertical="top" wrapText="1"/>
    </xf>
    <xf numFmtId="0" fontId="74" fillId="0" borderId="2" xfId="0" applyFont="1" applyBorder="1" applyAlignment="1">
      <alignment horizontal="center" vertical="top" wrapText="1"/>
    </xf>
    <xf numFmtId="0" fontId="66" fillId="0" borderId="1" xfId="0" applyFont="1" applyBorder="1" applyAlignment="1">
      <alignment vertical="top" wrapText="1"/>
    </xf>
    <xf numFmtId="1" fontId="70" fillId="0" borderId="1" xfId="0" applyNumberFormat="1" applyFont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15" fillId="0" borderId="1" xfId="0" applyFont="1" applyBorder="1" applyAlignment="1">
      <alignment horizontal="right" vertical="top"/>
    </xf>
    <xf numFmtId="0" fontId="34" fillId="0" borderId="1" xfId="0" applyFont="1" applyBorder="1" applyAlignment="1">
      <alignment vertical="top"/>
    </xf>
    <xf numFmtId="0" fontId="0" fillId="2" borderId="1" xfId="0" applyFont="1" applyFill="1" applyBorder="1" applyAlignment="1">
      <alignment horizontal="center" vertical="top"/>
    </xf>
    <xf numFmtId="49" fontId="0" fillId="0" borderId="1" xfId="0" applyNumberFormat="1" applyFont="1" applyBorder="1" applyAlignment="1">
      <alignment horizontal="center" vertical="top" wrapText="1"/>
    </xf>
    <xf numFmtId="1" fontId="0" fillId="0" borderId="0" xfId="0" applyNumberFormat="1"/>
    <xf numFmtId="9" fontId="0" fillId="0" borderId="0" xfId="0" applyNumberFormat="1"/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 wrapText="1"/>
    </xf>
    <xf numFmtId="49" fontId="0" fillId="0" borderId="1" xfId="0" applyNumberFormat="1" applyBorder="1" applyAlignment="1">
      <alignment vertical="top" wrapText="1"/>
    </xf>
    <xf numFmtId="49" fontId="0" fillId="0" borderId="1" xfId="0" applyNumberFormat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 vertical="top" wrapText="1"/>
    </xf>
    <xf numFmtId="0" fontId="46" fillId="2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right" vertical="top" wrapText="1"/>
    </xf>
    <xf numFmtId="0" fontId="27" fillId="0" borderId="1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top"/>
    </xf>
    <xf numFmtId="49" fontId="27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top" wrapText="1"/>
    </xf>
    <xf numFmtId="0" fontId="27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49" fontId="27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0" fontId="14" fillId="0" borderId="1" xfId="0" applyFont="1" applyBorder="1" applyAlignment="1">
      <alignment vertical="top"/>
    </xf>
    <xf numFmtId="0" fontId="51" fillId="0" borderId="0" xfId="0" applyFont="1" applyAlignment="1">
      <alignment horizontal="center"/>
    </xf>
    <xf numFmtId="0" fontId="5" fillId="0" borderId="15" xfId="0" applyFont="1" applyBorder="1" applyAlignment="1">
      <alignment horizontal="center"/>
    </xf>
    <xf numFmtId="0" fontId="19" fillId="0" borderId="16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19" fillId="0" borderId="16" xfId="0" applyFont="1" applyBorder="1" applyAlignment="1">
      <alignment horizontal="center" vertical="top" wrapText="1"/>
    </xf>
    <xf numFmtId="0" fontId="40" fillId="0" borderId="1" xfId="0" applyFont="1" applyBorder="1" applyAlignment="1">
      <alignment vertical="top" wrapText="1"/>
    </xf>
    <xf numFmtId="0" fontId="19" fillId="0" borderId="17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1" fontId="19" fillId="0" borderId="17" xfId="0" applyNumberFormat="1" applyFont="1" applyBorder="1" applyAlignment="1">
      <alignment horizontal="center" vertical="top" wrapText="1"/>
    </xf>
    <xf numFmtId="1" fontId="19" fillId="0" borderId="8" xfId="0" applyNumberFormat="1" applyFont="1" applyBorder="1" applyAlignment="1">
      <alignment horizontal="center" vertical="top" wrapText="1"/>
    </xf>
    <xf numFmtId="1" fontId="19" fillId="0" borderId="7" xfId="0" applyNumberFormat="1" applyFont="1" applyBorder="1" applyAlignment="1">
      <alignment horizontal="center" vertical="top" wrapText="1"/>
    </xf>
    <xf numFmtId="0" fontId="57" fillId="0" borderId="16" xfId="0" applyFont="1" applyBorder="1" applyAlignment="1">
      <alignment horizontal="center" vertical="center"/>
    </xf>
    <xf numFmtId="0" fontId="57" fillId="0" borderId="2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6" fillId="0" borderId="23" xfId="0" applyFont="1" applyBorder="1" applyAlignment="1">
      <alignment horizontal="center" vertical="top" wrapText="1"/>
    </xf>
    <xf numFmtId="2" fontId="19" fillId="0" borderId="17" xfId="0" applyNumberFormat="1" applyFont="1" applyBorder="1" applyAlignment="1">
      <alignment horizontal="center" vertical="top" wrapText="1"/>
    </xf>
    <xf numFmtId="2" fontId="19" fillId="0" borderId="8" xfId="0" applyNumberFormat="1" applyFont="1" applyBorder="1" applyAlignment="1">
      <alignment horizontal="center" vertical="top" wrapText="1"/>
    </xf>
    <xf numFmtId="2" fontId="19" fillId="0" borderId="7" xfId="0" applyNumberFormat="1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/>
    </xf>
    <xf numFmtId="0" fontId="19" fillId="0" borderId="19" xfId="0" applyFont="1" applyBorder="1" applyAlignment="1">
      <alignment horizontal="center" vertical="top"/>
    </xf>
    <xf numFmtId="0" fontId="19" fillId="0" borderId="20" xfId="0" applyFont="1" applyBorder="1" applyAlignment="1">
      <alignment horizontal="center" vertical="top"/>
    </xf>
    <xf numFmtId="0" fontId="19" fillId="0" borderId="22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0" xfId="0" applyFont="1" applyBorder="1" applyAlignment="1">
      <alignment horizontal="center" vertical="top"/>
    </xf>
    <xf numFmtId="0" fontId="17" fillId="0" borderId="24" xfId="0" applyFont="1" applyBorder="1" applyAlignment="1">
      <alignment horizontal="center" vertical="top" wrapText="1"/>
    </xf>
    <xf numFmtId="0" fontId="17" fillId="0" borderId="19" xfId="0" applyFont="1" applyBorder="1" applyAlignment="1">
      <alignment horizontal="center" vertical="top" wrapText="1"/>
    </xf>
    <xf numFmtId="0" fontId="17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61" fillId="0" borderId="0" xfId="0" applyFont="1" applyAlignment="1">
      <alignment horizontal="center"/>
    </xf>
    <xf numFmtId="0" fontId="51" fillId="0" borderId="14" xfId="0" applyFont="1" applyBorder="1" applyAlignment="1">
      <alignment horizontal="center"/>
    </xf>
    <xf numFmtId="0" fontId="5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0" fillId="0" borderId="27" xfId="0" applyFont="1" applyBorder="1" applyAlignment="1">
      <alignment horizontal="center" vertical="top"/>
    </xf>
    <xf numFmtId="0" fontId="19" fillId="0" borderId="28" xfId="0" applyFont="1" applyBorder="1" applyAlignment="1">
      <alignment horizontal="left" vertical="top" wrapText="1"/>
    </xf>
    <xf numFmtId="0" fontId="19" fillId="0" borderId="29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40" fillId="0" borderId="16" xfId="0" applyFont="1" applyBorder="1" applyAlignment="1">
      <alignment horizontal="center" vertical="top" wrapText="1"/>
    </xf>
    <xf numFmtId="0" fontId="40" fillId="0" borderId="1" xfId="0" applyFont="1" applyBorder="1" applyAlignment="1">
      <alignment horizontal="center" vertical="top" wrapText="1"/>
    </xf>
    <xf numFmtId="0" fontId="19" fillId="0" borderId="21" xfId="0" applyFont="1" applyBorder="1" applyAlignment="1">
      <alignment horizontal="center" vertical="top" wrapText="1"/>
    </xf>
    <xf numFmtId="0" fontId="19" fillId="0" borderId="23" xfId="0" applyFont="1" applyBorder="1" applyAlignment="1">
      <alignment horizontal="center" vertical="top" wrapText="1"/>
    </xf>
    <xf numFmtId="0" fontId="66" fillId="0" borderId="0" xfId="0" applyFont="1" applyAlignment="1">
      <alignment horizontal="center" vertical="top" wrapText="1"/>
    </xf>
    <xf numFmtId="0" fontId="17" fillId="0" borderId="18" xfId="0" applyFont="1" applyBorder="1" applyAlignment="1">
      <alignment horizontal="center" vertical="top" wrapText="1"/>
    </xf>
    <xf numFmtId="0" fontId="17" fillId="0" borderId="30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26" xfId="0" applyFont="1" applyBorder="1" applyAlignment="1">
      <alignment horizontal="center" vertical="top" wrapText="1"/>
    </xf>
    <xf numFmtId="0" fontId="40" fillId="0" borderId="3" xfId="0" applyFont="1" applyBorder="1" applyAlignment="1">
      <alignment vertical="top" wrapText="1"/>
    </xf>
    <xf numFmtId="1" fontId="33" fillId="0" borderId="17" xfId="0" applyNumberFormat="1" applyFont="1" applyBorder="1" applyAlignment="1">
      <alignment horizontal="center" vertical="top" wrapText="1"/>
    </xf>
    <xf numFmtId="1" fontId="33" fillId="0" borderId="8" xfId="0" applyNumberFormat="1" applyFont="1" applyBorder="1" applyAlignment="1">
      <alignment horizontal="center" vertical="top" wrapText="1"/>
    </xf>
    <xf numFmtId="1" fontId="33" fillId="0" borderId="7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9" fillId="0" borderId="1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57" fillId="0" borderId="38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top"/>
    </xf>
    <xf numFmtId="2" fontId="19" fillId="0" borderId="4" xfId="0" applyNumberFormat="1" applyFont="1" applyBorder="1" applyAlignment="1">
      <alignment horizontal="center" vertical="top" wrapText="1"/>
    </xf>
    <xf numFmtId="0" fontId="19" fillId="0" borderId="1" xfId="0" applyFont="1" applyBorder="1" applyAlignment="1">
      <alignment horizontal="center" vertical="top"/>
    </xf>
    <xf numFmtId="0" fontId="5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left" vertical="top"/>
    </xf>
    <xf numFmtId="2" fontId="19" fillId="0" borderId="1" xfId="0" applyNumberFormat="1" applyFont="1" applyBorder="1" applyAlignment="1">
      <alignment horizontal="center" vertical="top" wrapText="1"/>
    </xf>
    <xf numFmtId="0" fontId="74" fillId="0" borderId="4" xfId="0" applyFont="1" applyBorder="1" applyAlignment="1">
      <alignment horizontal="center" vertical="top" wrapText="1"/>
    </xf>
    <xf numFmtId="0" fontId="74" fillId="0" borderId="8" xfId="0" applyFont="1" applyBorder="1" applyAlignment="1">
      <alignment horizontal="center" vertical="top" wrapText="1"/>
    </xf>
    <xf numFmtId="0" fontId="74" fillId="0" borderId="7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/>
    </xf>
    <xf numFmtId="0" fontId="74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74" fillId="0" borderId="1" xfId="0" applyFont="1" applyBorder="1" applyAlignment="1">
      <alignment horizontal="center" vertical="top" wrapText="1"/>
    </xf>
    <xf numFmtId="0" fontId="55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60" fillId="0" borderId="1" xfId="0" applyFont="1" applyBorder="1" applyAlignment="1">
      <alignment horizontal="center" vertical="top" wrapText="1"/>
    </xf>
    <xf numFmtId="2" fontId="74" fillId="0" borderId="1" xfId="0" applyNumberFormat="1" applyFont="1" applyBorder="1" applyAlignment="1">
      <alignment horizontal="center" vertical="top" wrapText="1"/>
    </xf>
    <xf numFmtId="0" fontId="74" fillId="0" borderId="1" xfId="0" applyFont="1" applyBorder="1" applyAlignment="1">
      <alignment horizontal="center" vertical="top"/>
    </xf>
    <xf numFmtId="0" fontId="75" fillId="0" borderId="1" xfId="0" applyFont="1" applyBorder="1" applyAlignment="1">
      <alignment horizontal="center" vertical="top"/>
    </xf>
    <xf numFmtId="0" fontId="17" fillId="0" borderId="4" xfId="0" applyFont="1" applyBorder="1" applyAlignment="1">
      <alignment horizontal="center" vertical="top" textRotation="88" wrapText="1"/>
    </xf>
    <xf numFmtId="0" fontId="17" fillId="0" borderId="7" xfId="0" applyFont="1" applyBorder="1" applyAlignment="1">
      <alignment horizontal="center" vertical="top" textRotation="88" wrapText="1"/>
    </xf>
    <xf numFmtId="0" fontId="17" fillId="0" borderId="4" xfId="0" applyFont="1" applyFill="1" applyBorder="1" applyAlignment="1">
      <alignment horizontal="center" vertical="top" textRotation="90"/>
    </xf>
    <xf numFmtId="0" fontId="17" fillId="0" borderId="7" xfId="0" applyFont="1" applyFill="1" applyBorder="1" applyAlignment="1">
      <alignment horizontal="center" vertical="top" textRotation="90"/>
    </xf>
    <xf numFmtId="0" fontId="11" fillId="0" borderId="4" xfId="0" applyFont="1" applyFill="1" applyBorder="1" applyAlignment="1">
      <alignment horizontal="center" vertical="top" textRotation="90"/>
    </xf>
    <xf numFmtId="0" fontId="11" fillId="0" borderId="7" xfId="0" applyFont="1" applyFill="1" applyBorder="1" applyAlignment="1">
      <alignment horizontal="center" vertical="top" textRotation="90"/>
    </xf>
    <xf numFmtId="0" fontId="12" fillId="0" borderId="4" xfId="0" applyFont="1" applyBorder="1" applyAlignment="1">
      <alignment horizontal="center" vertical="top" textRotation="90" wrapText="1"/>
    </xf>
    <xf numFmtId="0" fontId="18" fillId="0" borderId="7" xfId="0" applyFont="1" applyBorder="1" applyAlignment="1">
      <alignment vertical="top"/>
    </xf>
    <xf numFmtId="0" fontId="12" fillId="0" borderId="5" xfId="0" applyFont="1" applyBorder="1" applyAlignment="1">
      <alignment horizontal="center" vertical="top" textRotation="90" wrapText="1"/>
    </xf>
    <xf numFmtId="0" fontId="12" fillId="0" borderId="9" xfId="0" applyFont="1" applyBorder="1" applyAlignment="1">
      <alignment horizontal="center" vertical="top" textRotation="90" wrapText="1"/>
    </xf>
    <xf numFmtId="0" fontId="17" fillId="0" borderId="1" xfId="0" applyFont="1" applyBorder="1" applyAlignment="1">
      <alignment horizontal="center" vertical="top" textRotation="90"/>
    </xf>
    <xf numFmtId="0" fontId="17" fillId="2" borderId="6" xfId="0" applyFont="1" applyFill="1" applyBorder="1" applyAlignment="1">
      <alignment horizontal="center" vertical="top" wrapText="1"/>
    </xf>
    <xf numFmtId="0" fontId="17" fillId="2" borderId="10" xfId="0" applyFont="1" applyFill="1" applyBorder="1" applyAlignment="1">
      <alignment horizontal="center" vertical="top" wrapText="1"/>
    </xf>
    <xf numFmtId="0" fontId="17" fillId="2" borderId="11" xfId="0" applyFont="1" applyFill="1" applyBorder="1" applyAlignment="1">
      <alignment horizontal="center" vertical="top" wrapText="1"/>
    </xf>
    <xf numFmtId="0" fontId="17" fillId="2" borderId="4" xfId="0" applyFont="1" applyFill="1" applyBorder="1" applyAlignment="1">
      <alignment horizontal="center" vertical="top" wrapText="1"/>
    </xf>
    <xf numFmtId="0" fontId="17" fillId="2" borderId="7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17" fillId="0" borderId="4" xfId="0" applyFont="1" applyFill="1" applyBorder="1" applyAlignment="1">
      <alignment horizontal="center" vertical="top" textRotation="90" wrapText="1"/>
    </xf>
    <xf numFmtId="0" fontId="17" fillId="0" borderId="7" xfId="0" applyFont="1" applyFill="1" applyBorder="1" applyAlignment="1">
      <alignment horizontal="center" vertical="top" textRotation="90" wrapText="1"/>
    </xf>
    <xf numFmtId="0" fontId="5" fillId="0" borderId="0" xfId="0" applyFont="1" applyFill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top" wrapText="1"/>
    </xf>
    <xf numFmtId="0" fontId="16" fillId="2" borderId="4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textRotation="90" wrapText="1"/>
    </xf>
    <xf numFmtId="0" fontId="17" fillId="0" borderId="7" xfId="0" applyFont="1" applyBorder="1" applyAlignment="1">
      <alignment horizontal="center" vertical="top" textRotation="90" wrapText="1"/>
    </xf>
    <xf numFmtId="0" fontId="16" fillId="0" borderId="4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7" fillId="0" borderId="8" xfId="0" applyFont="1" applyBorder="1" applyAlignment="1">
      <alignment horizontal="center" vertical="top" wrapText="1"/>
    </xf>
    <xf numFmtId="0" fontId="17" fillId="0" borderId="4" xfId="0" applyFont="1" applyFill="1" applyBorder="1" applyAlignment="1">
      <alignment horizontal="center" vertical="top"/>
    </xf>
    <xf numFmtId="0" fontId="17" fillId="0" borderId="7" xfId="0" applyFont="1" applyFill="1" applyBorder="1" applyAlignment="1">
      <alignment horizontal="center" vertical="top"/>
    </xf>
    <xf numFmtId="0" fontId="23" fillId="0" borderId="4" xfId="1" applyFont="1" applyBorder="1" applyAlignment="1">
      <alignment horizontal="center" vertical="top" textRotation="88" wrapText="1"/>
    </xf>
    <xf numFmtId="0" fontId="23" fillId="0" borderId="8" xfId="1" applyFont="1" applyBorder="1" applyAlignment="1">
      <alignment horizontal="center" vertical="top" textRotation="88" wrapText="1"/>
    </xf>
    <xf numFmtId="0" fontId="23" fillId="0" borderId="7" xfId="1" applyFont="1" applyBorder="1" applyAlignment="1">
      <alignment horizontal="center" vertical="top" textRotation="88" wrapText="1"/>
    </xf>
    <xf numFmtId="0" fontId="23" fillId="0" borderId="4" xfId="1" applyFont="1" applyFill="1" applyBorder="1" applyAlignment="1">
      <alignment horizontal="center" vertical="top" textRotation="90" wrapText="1"/>
    </xf>
    <xf numFmtId="0" fontId="23" fillId="0" borderId="8" xfId="1" applyFont="1" applyFill="1" applyBorder="1" applyAlignment="1">
      <alignment horizontal="center" vertical="top" textRotation="90" wrapText="1"/>
    </xf>
    <xf numFmtId="0" fontId="23" fillId="0" borderId="7" xfId="1" applyFont="1" applyFill="1" applyBorder="1" applyAlignment="1">
      <alignment horizontal="center" vertical="top" textRotation="90" wrapText="1"/>
    </xf>
    <xf numFmtId="0" fontId="23" fillId="0" borderId="4" xfId="1" applyFont="1" applyBorder="1" applyAlignment="1">
      <alignment horizontal="center" vertical="top" textRotation="90" wrapText="1"/>
    </xf>
    <xf numFmtId="0" fontId="23" fillId="0" borderId="8" xfId="1" applyFont="1" applyBorder="1" applyAlignment="1">
      <alignment horizontal="center" vertical="top" textRotation="90" wrapText="1"/>
    </xf>
    <xf numFmtId="0" fontId="23" fillId="0" borderId="7" xfId="1" applyFont="1" applyBorder="1" applyAlignment="1">
      <alignment horizontal="center" vertical="top" textRotation="90" wrapText="1"/>
    </xf>
    <xf numFmtId="0" fontId="23" fillId="2" borderId="4" xfId="1" applyFont="1" applyFill="1" applyBorder="1" applyAlignment="1">
      <alignment horizontal="right" vertical="top" wrapText="1"/>
    </xf>
    <xf numFmtId="0" fontId="23" fillId="2" borderId="8" xfId="1" applyFont="1" applyFill="1" applyBorder="1" applyAlignment="1">
      <alignment horizontal="right" vertical="top" wrapText="1"/>
    </xf>
    <xf numFmtId="0" fontId="23" fillId="2" borderId="7" xfId="1" applyFont="1" applyFill="1" applyBorder="1" applyAlignment="1">
      <alignment horizontal="right" vertical="top" wrapText="1"/>
    </xf>
    <xf numFmtId="0" fontId="23" fillId="2" borderId="4" xfId="1" applyFont="1" applyFill="1" applyBorder="1" applyAlignment="1">
      <alignment horizontal="center" vertical="top" wrapText="1"/>
    </xf>
    <xf numFmtId="0" fontId="23" fillId="2" borderId="8" xfId="1" applyFont="1" applyFill="1" applyBorder="1" applyAlignment="1">
      <alignment horizontal="center" vertical="top" wrapText="1"/>
    </xf>
    <xf numFmtId="0" fontId="23" fillId="2" borderId="7" xfId="1" applyFont="1" applyFill="1" applyBorder="1" applyAlignment="1">
      <alignment horizontal="center" vertical="top" wrapText="1"/>
    </xf>
    <xf numFmtId="0" fontId="23" fillId="0" borderId="4" xfId="1" applyFont="1" applyBorder="1" applyAlignment="1">
      <alignment horizontal="center" vertical="top" wrapText="1"/>
    </xf>
    <xf numFmtId="0" fontId="23" fillId="0" borderId="8" xfId="1" applyFont="1" applyBorder="1" applyAlignment="1">
      <alignment horizontal="center" vertical="top" wrapText="1"/>
    </xf>
    <xf numFmtId="0" fontId="23" fillId="0" borderId="7" xfId="1" applyFont="1" applyBorder="1" applyAlignment="1">
      <alignment horizontal="center" vertical="top" wrapText="1"/>
    </xf>
    <xf numFmtId="0" fontId="21" fillId="0" borderId="2" xfId="1" applyFont="1" applyFill="1" applyBorder="1" applyAlignment="1">
      <alignment horizontal="center" vertical="top" wrapText="1"/>
    </xf>
    <xf numFmtId="0" fontId="21" fillId="0" borderId="12" xfId="1" applyFont="1" applyFill="1" applyBorder="1" applyAlignment="1">
      <alignment horizontal="center" vertical="top" wrapText="1"/>
    </xf>
    <xf numFmtId="0" fontId="21" fillId="0" borderId="3" xfId="1" applyFont="1" applyFill="1" applyBorder="1" applyAlignment="1">
      <alignment horizontal="center" vertical="top" wrapText="1"/>
    </xf>
    <xf numFmtId="0" fontId="22" fillId="0" borderId="4" xfId="1" applyFont="1" applyBorder="1" applyAlignment="1">
      <alignment horizontal="center" vertical="top" wrapText="1"/>
    </xf>
    <xf numFmtId="0" fontId="22" fillId="0" borderId="8" xfId="1" applyFont="1" applyBorder="1" applyAlignment="1">
      <alignment horizontal="center" vertical="top" wrapText="1"/>
    </xf>
    <xf numFmtId="0" fontId="22" fillId="0" borderId="7" xfId="1" applyFont="1" applyBorder="1" applyAlignment="1">
      <alignment horizontal="center" vertical="top" wrapText="1"/>
    </xf>
    <xf numFmtId="0" fontId="22" fillId="0" borderId="4" xfId="1" applyFont="1" applyBorder="1" applyAlignment="1">
      <alignment horizontal="left" vertical="top" wrapText="1"/>
    </xf>
    <xf numFmtId="0" fontId="22" fillId="0" borderId="8" xfId="1" applyFont="1" applyBorder="1" applyAlignment="1">
      <alignment horizontal="left" vertical="top" wrapText="1"/>
    </xf>
    <xf numFmtId="0" fontId="22" fillId="0" borderId="7" xfId="1" applyFont="1" applyBorder="1" applyAlignment="1">
      <alignment horizontal="left" vertical="top" wrapText="1"/>
    </xf>
    <xf numFmtId="0" fontId="22" fillId="0" borderId="4" xfId="1" applyFont="1" applyBorder="1" applyAlignment="1">
      <alignment horizontal="center" vertical="top" textRotation="90" wrapText="1"/>
    </xf>
    <xf numFmtId="0" fontId="22" fillId="0" borderId="8" xfId="1" applyFont="1" applyBorder="1" applyAlignment="1">
      <alignment horizontal="center" vertical="top" textRotation="90" wrapText="1"/>
    </xf>
    <xf numFmtId="0" fontId="22" fillId="0" borderId="7" xfId="1" applyFont="1" applyBorder="1" applyAlignment="1">
      <alignment horizontal="center" vertical="top" textRotation="90" wrapText="1"/>
    </xf>
    <xf numFmtId="0" fontId="23" fillId="0" borderId="4" xfId="1" applyFont="1" applyBorder="1" applyAlignment="1">
      <alignment vertical="top" wrapText="1"/>
    </xf>
    <xf numFmtId="0" fontId="23" fillId="0" borderId="8" xfId="1" applyFont="1" applyBorder="1" applyAlignment="1">
      <alignment vertical="top" wrapText="1"/>
    </xf>
    <xf numFmtId="0" fontId="23" fillId="0" borderId="7" xfId="1" applyFont="1" applyBorder="1" applyAlignment="1">
      <alignment vertical="top" wrapText="1"/>
    </xf>
    <xf numFmtId="0" fontId="23" fillId="0" borderId="4" xfId="1" applyFont="1" applyFill="1" applyBorder="1" applyAlignment="1">
      <alignment horizontal="center" vertical="top" wrapText="1"/>
    </xf>
    <xf numFmtId="0" fontId="23" fillId="0" borderId="8" xfId="1" applyFont="1" applyFill="1" applyBorder="1" applyAlignment="1">
      <alignment horizontal="center" vertical="top" wrapText="1"/>
    </xf>
    <xf numFmtId="0" fontId="23" fillId="0" borderId="7" xfId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49" fontId="10" fillId="0" borderId="0" xfId="0" applyNumberFormat="1" applyFont="1" applyFill="1" applyBorder="1" applyAlignment="1">
      <alignment horizontal="right" vertical="top" wrapText="1"/>
    </xf>
    <xf numFmtId="49" fontId="5" fillId="0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center" vertical="top" wrapText="1"/>
    </xf>
    <xf numFmtId="0" fontId="38" fillId="2" borderId="0" xfId="0" applyFont="1" applyFill="1" applyBorder="1" applyAlignment="1">
      <alignment horizontal="center" vertical="top" wrapText="1"/>
    </xf>
    <xf numFmtId="0" fontId="39" fillId="2" borderId="0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right" vertical="top" wrapText="1"/>
    </xf>
    <xf numFmtId="0" fontId="35" fillId="0" borderId="0" xfId="0" applyFont="1" applyAlignment="1">
      <alignment horizontal="left" vertical="top" wrapText="1"/>
    </xf>
    <xf numFmtId="0" fontId="35" fillId="0" borderId="0" xfId="0" applyFont="1" applyAlignment="1">
      <alignment horizontal="center" vertical="top" wrapText="1"/>
    </xf>
    <xf numFmtId="49" fontId="0" fillId="0" borderId="0" xfId="0" applyNumberFormat="1" applyAlignment="1">
      <alignment horizontal="right" vertical="top" wrapText="1"/>
    </xf>
    <xf numFmtId="0" fontId="34" fillId="0" borderId="0" xfId="0" applyFont="1" applyAlignment="1">
      <alignment horizontal="right" vertical="top" wrapText="1"/>
    </xf>
    <xf numFmtId="0" fontId="0" fillId="2" borderId="0" xfId="0" applyFill="1" applyAlignment="1">
      <alignment horizontal="right" vertical="top" wrapText="1"/>
    </xf>
    <xf numFmtId="0" fontId="0" fillId="2" borderId="0" xfId="0" applyFill="1" applyAlignment="1">
      <alignment vertical="top" wrapText="1"/>
    </xf>
    <xf numFmtId="0" fontId="0" fillId="2" borderId="1" xfId="0" applyFont="1" applyFill="1" applyBorder="1" applyAlignment="1">
      <alignment horizontal="right" vertical="top" wrapText="1"/>
    </xf>
    <xf numFmtId="0" fontId="0" fillId="2" borderId="1" xfId="0" applyFont="1" applyFill="1" applyBorder="1" applyAlignment="1">
      <alignment horizontal="left" vertical="top" wrapText="1"/>
    </xf>
    <xf numFmtId="49" fontId="0" fillId="2" borderId="1" xfId="0" applyNumberFormat="1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left" vertical="top" wrapText="1"/>
    </xf>
    <xf numFmtId="0" fontId="34" fillId="2" borderId="1" xfId="0" applyFont="1" applyFill="1" applyBorder="1" applyAlignment="1">
      <alignment horizontal="left" vertical="top" wrapText="1"/>
    </xf>
    <xf numFmtId="0" fontId="77" fillId="2" borderId="1" xfId="0" applyFont="1" applyFill="1" applyBorder="1" applyAlignment="1">
      <alignment horizontal="left" vertical="top" wrapText="1"/>
    </xf>
    <xf numFmtId="49" fontId="0" fillId="2" borderId="1" xfId="0" applyNumberFormat="1" applyFill="1" applyBorder="1" applyAlignment="1">
      <alignment horizontal="left" vertical="top" wrapText="1"/>
    </xf>
    <xf numFmtId="49" fontId="0" fillId="0" borderId="1" xfId="0" applyNumberFormat="1" applyFont="1" applyFill="1" applyBorder="1" applyAlignment="1">
      <alignment vertical="top" wrapText="1"/>
    </xf>
    <xf numFmtId="1" fontId="0" fillId="0" borderId="1" xfId="0" applyNumberFormat="1" applyFont="1" applyBorder="1" applyAlignment="1">
      <alignment vertical="top"/>
    </xf>
    <xf numFmtId="0" fontId="14" fillId="2" borderId="1" xfId="0" applyFont="1" applyFill="1" applyBorder="1" applyAlignment="1">
      <alignment horizontal="left" vertical="top" wrapText="1"/>
    </xf>
    <xf numFmtId="0" fontId="43" fillId="2" borderId="1" xfId="0" applyFont="1" applyFill="1" applyBorder="1" applyAlignment="1">
      <alignment horizontal="left" vertical="top" wrapText="1"/>
    </xf>
    <xf numFmtId="0" fontId="18" fillId="0" borderId="1" xfId="0" applyFont="1" applyBorder="1" applyAlignment="1">
      <alignment vertical="top" wrapText="1"/>
    </xf>
    <xf numFmtId="0" fontId="78" fillId="2" borderId="1" xfId="0" applyFont="1" applyFill="1" applyBorder="1" applyAlignment="1">
      <alignment horizontal="center" vertical="top" wrapText="1"/>
    </xf>
    <xf numFmtId="1" fontId="0" fillId="2" borderId="1" xfId="0" applyNumberFormat="1" applyFont="1" applyFill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0" fillId="2" borderId="1" xfId="0" applyNumberFormat="1" applyFont="1" applyFill="1" applyBorder="1" applyAlignment="1">
      <alignment vertical="top" wrapText="1"/>
    </xf>
    <xf numFmtId="0" fontId="42" fillId="2" borderId="1" xfId="0" applyFont="1" applyFill="1" applyBorder="1" applyAlignment="1">
      <alignment horizontal="center" vertical="top" wrapText="1"/>
    </xf>
    <xf numFmtId="0" fontId="46" fillId="3" borderId="1" xfId="0" applyFont="1" applyFill="1" applyBorder="1" applyAlignment="1">
      <alignment horizontal="center" vertical="top" wrapText="1"/>
    </xf>
    <xf numFmtId="49" fontId="27" fillId="2" borderId="1" xfId="0" applyNumberFormat="1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49" fontId="27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>
      <alignment horizontal="center" vertical="top" wrapText="1"/>
    </xf>
    <xf numFmtId="49" fontId="0" fillId="2" borderId="1" xfId="0" applyNumberFormat="1" applyFill="1" applyBorder="1" applyAlignment="1">
      <alignment horizontal="center" vertical="top" wrapText="1"/>
    </xf>
    <xf numFmtId="0" fontId="19" fillId="2" borderId="0" xfId="0" applyFont="1" applyFill="1" applyBorder="1" applyAlignment="1">
      <alignment horizontal="center" vertical="top" wrapText="1"/>
    </xf>
    <xf numFmtId="0" fontId="17" fillId="2" borderId="0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4" fillId="2" borderId="0" xfId="0" applyFont="1" applyFill="1" applyAlignment="1">
      <alignment vertical="top" wrapText="1"/>
    </xf>
    <xf numFmtId="49" fontId="50" fillId="2" borderId="1" xfId="0" applyNumberFormat="1" applyFont="1" applyFill="1" applyBorder="1" applyAlignment="1">
      <alignment horizontal="left" vertical="top" wrapText="1"/>
    </xf>
    <xf numFmtId="0" fontId="43" fillId="0" borderId="1" xfId="0" applyFont="1" applyBorder="1" applyAlignment="1">
      <alignment horizontal="center" vertical="top" wrapText="1"/>
    </xf>
    <xf numFmtId="0" fontId="79" fillId="0" borderId="0" xfId="0" applyFont="1" applyFill="1" applyBorder="1" applyAlignment="1">
      <alignment horizontal="center" vertical="top" wrapText="1"/>
    </xf>
    <xf numFmtId="49" fontId="33" fillId="0" borderId="0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center" vertical="top" wrapText="1"/>
    </xf>
    <xf numFmtId="49" fontId="18" fillId="0" borderId="0" xfId="0" applyNumberFormat="1" applyFont="1" applyAlignment="1">
      <alignment horizontal="right" vertical="top" wrapText="1"/>
    </xf>
    <xf numFmtId="0" fontId="34" fillId="2" borderId="0" xfId="0" applyFont="1" applyFill="1" applyAlignment="1">
      <alignment vertical="top" wrapText="1"/>
    </xf>
    <xf numFmtId="0" fontId="34" fillId="2" borderId="1" xfId="0" applyFont="1" applyFill="1" applyBorder="1" applyAlignment="1">
      <alignment horizontal="center" vertical="top" wrapText="1"/>
    </xf>
    <xf numFmtId="49" fontId="14" fillId="0" borderId="0" xfId="0" applyNumberFormat="1" applyFont="1" applyAlignment="1">
      <alignment vertical="top" wrapText="1"/>
    </xf>
    <xf numFmtId="0" fontId="16" fillId="0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 vertical="top" wrapText="1"/>
    </xf>
    <xf numFmtId="0" fontId="0" fillId="2" borderId="1" xfId="0" applyFill="1" applyBorder="1" applyAlignment="1">
      <alignment horizontal="center" vertical="top"/>
    </xf>
    <xf numFmtId="49" fontId="27" fillId="2" borderId="1" xfId="0" applyNumberFormat="1" applyFont="1" applyFill="1" applyBorder="1" applyAlignment="1">
      <alignment horizontal="left" vertical="top" wrapText="1"/>
    </xf>
    <xf numFmtId="49" fontId="34" fillId="0" borderId="1" xfId="0" applyNumberFormat="1" applyFont="1" applyBorder="1" applyAlignment="1">
      <alignment horizontal="center" vertical="top" wrapText="1"/>
    </xf>
    <xf numFmtId="0" fontId="80" fillId="2" borderId="1" xfId="0" applyFont="1" applyFill="1" applyBorder="1" applyAlignment="1">
      <alignment horizontal="center" vertical="top" wrapText="1"/>
    </xf>
    <xf numFmtId="49" fontId="34" fillId="2" borderId="1" xfId="0" applyNumberFormat="1" applyFont="1" applyFill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W8"/>
  <sheetViews>
    <sheetView workbookViewId="0">
      <selection sqref="A1:XFD8"/>
    </sheetView>
  </sheetViews>
  <sheetFormatPr defaultRowHeight="15"/>
  <sheetData>
    <row r="1" spans="1:101" ht="26.25">
      <c r="A1" s="325" t="s">
        <v>542</v>
      </c>
      <c r="B1" s="325"/>
      <c r="C1" s="325"/>
      <c r="D1" s="325"/>
      <c r="E1" s="325"/>
      <c r="F1" s="325"/>
      <c r="G1" s="325"/>
      <c r="H1" s="325"/>
      <c r="I1" s="325"/>
      <c r="J1" s="158"/>
      <c r="K1" s="158"/>
      <c r="L1" s="159"/>
      <c r="M1" s="158"/>
      <c r="N1" s="158"/>
      <c r="O1" s="158"/>
      <c r="P1" s="158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60"/>
      <c r="AB1" s="160"/>
      <c r="AC1" s="160"/>
      <c r="AD1" s="160"/>
      <c r="AE1" s="160"/>
      <c r="AF1" s="160"/>
      <c r="AG1" s="160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163" t="s">
        <v>543</v>
      </c>
      <c r="CU1" s="164"/>
      <c r="CV1" s="158"/>
      <c r="CW1" s="158"/>
    </row>
    <row r="2" spans="1:101" ht="19.5" thickBot="1">
      <c r="A2" s="326" t="s">
        <v>544</v>
      </c>
      <c r="B2" s="326"/>
      <c r="C2" s="326"/>
      <c r="D2" s="326"/>
      <c r="E2" s="326"/>
      <c r="F2" s="326"/>
      <c r="G2" s="326"/>
      <c r="H2" s="326"/>
      <c r="I2" s="326"/>
      <c r="J2" s="165"/>
      <c r="K2" s="165"/>
      <c r="L2" s="166"/>
      <c r="M2" s="165"/>
      <c r="N2" s="165"/>
      <c r="O2" s="165"/>
      <c r="P2" s="165"/>
      <c r="Q2" s="167"/>
      <c r="R2" s="167"/>
      <c r="S2" s="167"/>
      <c r="T2" s="167"/>
      <c r="U2" s="167"/>
      <c r="V2" s="167"/>
      <c r="W2" s="167"/>
      <c r="X2" s="167"/>
      <c r="Y2" s="167"/>
      <c r="Z2" s="168"/>
      <c r="AA2" s="167"/>
      <c r="AB2" s="167"/>
      <c r="AC2" s="167"/>
      <c r="AD2" s="167"/>
      <c r="AE2" s="167"/>
      <c r="AF2" s="167"/>
      <c r="AG2" s="167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  <c r="BB2" s="169"/>
      <c r="BC2" s="169"/>
      <c r="BD2" s="169"/>
      <c r="BE2" s="169"/>
      <c r="BF2" s="169"/>
      <c r="BG2" s="169"/>
      <c r="BH2" s="169"/>
      <c r="BI2" s="169"/>
      <c r="BJ2" s="169"/>
      <c r="BK2" s="169"/>
      <c r="BL2" s="169"/>
      <c r="BM2" s="169"/>
      <c r="BN2" s="169"/>
      <c r="BO2" s="169"/>
      <c r="BP2" s="169"/>
      <c r="BQ2" s="169"/>
      <c r="BR2" s="169"/>
      <c r="BS2" s="169"/>
      <c r="BT2" s="169"/>
      <c r="BU2" s="169"/>
      <c r="BV2" s="169"/>
      <c r="BW2" s="169"/>
      <c r="BX2" s="169"/>
      <c r="BY2" s="169"/>
      <c r="BZ2" s="169"/>
      <c r="CA2" s="169"/>
      <c r="CB2" s="169"/>
      <c r="CC2" s="169"/>
      <c r="CD2" s="169"/>
      <c r="CE2" s="169"/>
      <c r="CF2" s="169"/>
      <c r="CG2" s="169"/>
      <c r="CH2" s="169"/>
      <c r="CI2" s="169"/>
      <c r="CJ2" s="169"/>
      <c r="CK2" s="169"/>
      <c r="CL2" s="169"/>
      <c r="CM2" s="169"/>
      <c r="CN2" s="169"/>
      <c r="CO2" s="169"/>
      <c r="CP2" s="169"/>
      <c r="CQ2" s="169"/>
      <c r="CR2" s="169"/>
      <c r="CS2" s="169"/>
      <c r="CT2" s="170"/>
      <c r="CU2" s="170"/>
      <c r="CV2" s="169"/>
      <c r="CW2" s="169"/>
    </row>
    <row r="3" spans="1:101" ht="16.5" thickBot="1">
      <c r="A3" s="327" t="s">
        <v>545</v>
      </c>
      <c r="B3" s="329">
        <v>10</v>
      </c>
      <c r="C3" s="331" t="s">
        <v>546</v>
      </c>
      <c r="D3" s="329" t="s">
        <v>547</v>
      </c>
      <c r="E3" s="329" t="s">
        <v>548</v>
      </c>
      <c r="F3" s="329" t="s">
        <v>549</v>
      </c>
      <c r="G3" s="171"/>
      <c r="H3" s="334" t="s">
        <v>550</v>
      </c>
      <c r="I3" s="329" t="s">
        <v>551</v>
      </c>
      <c r="J3" s="331" t="s">
        <v>552</v>
      </c>
      <c r="K3" s="331" t="s">
        <v>553</v>
      </c>
      <c r="L3" s="341" t="s">
        <v>554</v>
      </c>
      <c r="M3" s="344" t="s">
        <v>555</v>
      </c>
      <c r="N3" s="345"/>
      <c r="O3" s="346"/>
      <c r="P3" s="331" t="s">
        <v>556</v>
      </c>
      <c r="Q3" s="337" t="s">
        <v>557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8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72"/>
      <c r="CU3" s="172"/>
    </row>
    <row r="4" spans="1:101" ht="15.75" thickBot="1">
      <c r="A4" s="328"/>
      <c r="B4" s="330"/>
      <c r="C4" s="332"/>
      <c r="D4" s="330"/>
      <c r="E4" s="330"/>
      <c r="F4" s="330"/>
      <c r="G4" s="173"/>
      <c r="H4" s="335"/>
      <c r="I4" s="330"/>
      <c r="J4" s="332"/>
      <c r="K4" s="332"/>
      <c r="L4" s="342"/>
      <c r="M4" s="347"/>
      <c r="N4" s="348"/>
      <c r="O4" s="349"/>
      <c r="P4" s="332"/>
      <c r="Q4" s="339" t="s">
        <v>558</v>
      </c>
      <c r="R4" s="339"/>
      <c r="S4" s="339"/>
      <c r="T4" s="339"/>
      <c r="U4" s="339"/>
      <c r="V4" s="339" t="s">
        <v>559</v>
      </c>
      <c r="W4" s="339"/>
      <c r="X4" s="339"/>
      <c r="Y4" s="339"/>
      <c r="Z4" s="339" t="s">
        <v>560</v>
      </c>
      <c r="AA4" s="339"/>
      <c r="AB4" s="339"/>
      <c r="AC4" s="339"/>
      <c r="AD4" s="339" t="s">
        <v>561</v>
      </c>
      <c r="AE4" s="339"/>
      <c r="AF4" s="339"/>
      <c r="AG4" s="340"/>
      <c r="AH4" s="339" t="s">
        <v>562</v>
      </c>
      <c r="AI4" s="339"/>
      <c r="AJ4" s="339"/>
      <c r="AK4" s="340"/>
      <c r="AL4" s="339" t="s">
        <v>563</v>
      </c>
      <c r="AM4" s="339"/>
      <c r="AN4" s="339"/>
      <c r="AO4" s="340"/>
      <c r="AP4" s="339" t="s">
        <v>564</v>
      </c>
      <c r="AQ4" s="339"/>
      <c r="AR4" s="339"/>
      <c r="AS4" s="340"/>
      <c r="AT4" s="339" t="s">
        <v>565</v>
      </c>
      <c r="AU4" s="339"/>
      <c r="AV4" s="339"/>
      <c r="AW4" s="340"/>
      <c r="AX4" s="339" t="s">
        <v>566</v>
      </c>
      <c r="AY4" s="339"/>
      <c r="AZ4" s="339"/>
      <c r="BA4" s="340"/>
      <c r="BB4" s="339" t="s">
        <v>567</v>
      </c>
      <c r="BC4" s="339"/>
      <c r="BD4" s="339"/>
      <c r="BE4" s="340"/>
      <c r="BF4" s="339" t="s">
        <v>568</v>
      </c>
      <c r="BG4" s="339"/>
      <c r="BH4" s="339"/>
      <c r="BI4" s="340"/>
      <c r="BJ4" s="339" t="s">
        <v>569</v>
      </c>
      <c r="BK4" s="339"/>
      <c r="BL4" s="339"/>
      <c r="BM4" s="340"/>
      <c r="BN4" s="339" t="s">
        <v>570</v>
      </c>
      <c r="BO4" s="339"/>
      <c r="BP4" s="339"/>
      <c r="BQ4" s="340"/>
      <c r="BR4" s="339" t="s">
        <v>571</v>
      </c>
      <c r="BS4" s="339"/>
      <c r="BT4" s="339"/>
      <c r="BU4" s="340"/>
      <c r="BV4" s="339" t="s">
        <v>572</v>
      </c>
      <c r="BW4" s="339"/>
      <c r="BX4" s="339"/>
      <c r="BY4" s="340"/>
      <c r="BZ4" s="339" t="s">
        <v>573</v>
      </c>
      <c r="CA4" s="339"/>
      <c r="CB4" s="339"/>
      <c r="CC4" s="340"/>
      <c r="CD4" s="339" t="s">
        <v>574</v>
      </c>
      <c r="CE4" s="339"/>
      <c r="CF4" s="339"/>
      <c r="CG4" s="340"/>
      <c r="CH4" s="339" t="s">
        <v>575</v>
      </c>
      <c r="CI4" s="339"/>
      <c r="CJ4" s="339"/>
      <c r="CK4" s="340"/>
      <c r="CL4" s="339" t="s">
        <v>576</v>
      </c>
      <c r="CM4" s="339"/>
      <c r="CN4" s="339"/>
      <c r="CO4" s="340"/>
      <c r="CP4" s="339" t="s">
        <v>577</v>
      </c>
      <c r="CQ4" s="339"/>
      <c r="CR4" s="339"/>
      <c r="CS4" s="340"/>
      <c r="CT4" s="350" t="s">
        <v>578</v>
      </c>
      <c r="CU4" s="351"/>
      <c r="CV4" s="351"/>
      <c r="CW4" s="352"/>
    </row>
    <row r="5" spans="1:101">
      <c r="A5" s="328"/>
      <c r="B5" s="330"/>
      <c r="C5" s="333"/>
      <c r="D5" s="330"/>
      <c r="E5" s="330"/>
      <c r="F5" s="330"/>
      <c r="G5" s="174"/>
      <c r="H5" s="336"/>
      <c r="I5" s="330"/>
      <c r="J5" s="333"/>
      <c r="K5" s="333"/>
      <c r="L5" s="343"/>
      <c r="M5" s="175" t="s">
        <v>579</v>
      </c>
      <c r="N5" s="176" t="s">
        <v>580</v>
      </c>
      <c r="O5" s="176" t="s">
        <v>581</v>
      </c>
      <c r="P5" s="333"/>
      <c r="Q5" s="177" t="s">
        <v>582</v>
      </c>
      <c r="R5" s="177" t="s">
        <v>583</v>
      </c>
      <c r="S5" s="178" t="s">
        <v>580</v>
      </c>
      <c r="T5" s="178" t="s">
        <v>581</v>
      </c>
      <c r="U5" s="176" t="s">
        <v>579</v>
      </c>
      <c r="V5" s="177" t="s">
        <v>583</v>
      </c>
      <c r="W5" s="178" t="s">
        <v>584</v>
      </c>
      <c r="X5" s="178" t="s">
        <v>581</v>
      </c>
      <c r="Y5" s="176" t="s">
        <v>579</v>
      </c>
      <c r="Z5" s="177" t="s">
        <v>583</v>
      </c>
      <c r="AA5" s="178" t="s">
        <v>584</v>
      </c>
      <c r="AB5" s="178" t="s">
        <v>581</v>
      </c>
      <c r="AC5" s="176" t="s">
        <v>579</v>
      </c>
      <c r="AD5" s="177" t="s">
        <v>583</v>
      </c>
      <c r="AE5" s="178" t="s">
        <v>584</v>
      </c>
      <c r="AF5" s="178" t="s">
        <v>581</v>
      </c>
      <c r="AG5" s="179" t="s">
        <v>579</v>
      </c>
      <c r="AH5" s="177" t="s">
        <v>583</v>
      </c>
      <c r="AI5" s="178" t="s">
        <v>584</v>
      </c>
      <c r="AJ5" s="178" t="s">
        <v>581</v>
      </c>
      <c r="AK5" s="179" t="s">
        <v>579</v>
      </c>
      <c r="AL5" s="177" t="s">
        <v>583</v>
      </c>
      <c r="AM5" s="178" t="s">
        <v>584</v>
      </c>
      <c r="AN5" s="178" t="s">
        <v>581</v>
      </c>
      <c r="AO5" s="179" t="s">
        <v>579</v>
      </c>
      <c r="AP5" s="177" t="s">
        <v>583</v>
      </c>
      <c r="AQ5" s="178" t="s">
        <v>584</v>
      </c>
      <c r="AR5" s="178" t="s">
        <v>581</v>
      </c>
      <c r="AS5" s="179" t="s">
        <v>579</v>
      </c>
      <c r="AT5" s="177" t="s">
        <v>583</v>
      </c>
      <c r="AU5" s="178" t="s">
        <v>584</v>
      </c>
      <c r="AV5" s="178" t="s">
        <v>581</v>
      </c>
      <c r="AW5" s="179" t="s">
        <v>579</v>
      </c>
      <c r="AX5" s="177" t="s">
        <v>583</v>
      </c>
      <c r="AY5" s="178" t="s">
        <v>584</v>
      </c>
      <c r="AZ5" s="178" t="s">
        <v>581</v>
      </c>
      <c r="BA5" s="179" t="s">
        <v>579</v>
      </c>
      <c r="BB5" s="177" t="s">
        <v>583</v>
      </c>
      <c r="BC5" s="178" t="s">
        <v>584</v>
      </c>
      <c r="BD5" s="178" t="s">
        <v>581</v>
      </c>
      <c r="BE5" s="179" t="s">
        <v>579</v>
      </c>
      <c r="BF5" s="177" t="s">
        <v>583</v>
      </c>
      <c r="BG5" s="178" t="s">
        <v>584</v>
      </c>
      <c r="BH5" s="178" t="s">
        <v>581</v>
      </c>
      <c r="BI5" s="179" t="s">
        <v>579</v>
      </c>
      <c r="BJ5" s="177" t="s">
        <v>583</v>
      </c>
      <c r="BK5" s="178" t="s">
        <v>584</v>
      </c>
      <c r="BL5" s="178" t="s">
        <v>581</v>
      </c>
      <c r="BM5" s="179" t="s">
        <v>579</v>
      </c>
      <c r="BN5" s="177" t="s">
        <v>583</v>
      </c>
      <c r="BO5" s="178" t="s">
        <v>584</v>
      </c>
      <c r="BP5" s="178" t="s">
        <v>581</v>
      </c>
      <c r="BQ5" s="179" t="s">
        <v>579</v>
      </c>
      <c r="BR5" s="177" t="s">
        <v>583</v>
      </c>
      <c r="BS5" s="178" t="s">
        <v>584</v>
      </c>
      <c r="BT5" s="178" t="s">
        <v>581</v>
      </c>
      <c r="BU5" s="179" t="s">
        <v>579</v>
      </c>
      <c r="BV5" s="177" t="s">
        <v>583</v>
      </c>
      <c r="BW5" s="178" t="s">
        <v>584</v>
      </c>
      <c r="BX5" s="178" t="s">
        <v>581</v>
      </c>
      <c r="BY5" s="179" t="s">
        <v>579</v>
      </c>
      <c r="BZ5" s="177" t="s">
        <v>583</v>
      </c>
      <c r="CA5" s="178" t="s">
        <v>584</v>
      </c>
      <c r="CB5" s="178" t="s">
        <v>581</v>
      </c>
      <c r="CC5" s="179" t="s">
        <v>579</v>
      </c>
      <c r="CD5" s="177" t="s">
        <v>583</v>
      </c>
      <c r="CE5" s="178" t="s">
        <v>584</v>
      </c>
      <c r="CF5" s="178" t="s">
        <v>581</v>
      </c>
      <c r="CG5" s="179" t="s">
        <v>579</v>
      </c>
      <c r="CH5" s="177" t="s">
        <v>583</v>
      </c>
      <c r="CI5" s="178" t="s">
        <v>584</v>
      </c>
      <c r="CJ5" s="178" t="s">
        <v>581</v>
      </c>
      <c r="CK5" s="179" t="s">
        <v>579</v>
      </c>
      <c r="CL5" s="177" t="s">
        <v>583</v>
      </c>
      <c r="CM5" s="178" t="s">
        <v>584</v>
      </c>
      <c r="CN5" s="178" t="s">
        <v>581</v>
      </c>
      <c r="CO5" s="179" t="s">
        <v>579</v>
      </c>
      <c r="CP5" s="177" t="s">
        <v>583</v>
      </c>
      <c r="CQ5" s="178" t="s">
        <v>584</v>
      </c>
      <c r="CR5" s="178" t="s">
        <v>581</v>
      </c>
      <c r="CS5" s="180" t="s">
        <v>579</v>
      </c>
      <c r="CT5" s="181" t="s">
        <v>5</v>
      </c>
      <c r="CU5" s="182" t="s">
        <v>585</v>
      </c>
      <c r="CV5" s="183" t="s">
        <v>9</v>
      </c>
      <c r="CW5" s="183" t="s">
        <v>585</v>
      </c>
    </row>
    <row r="6" spans="1:101">
      <c r="A6" s="184">
        <v>1</v>
      </c>
      <c r="B6" s="185">
        <v>2</v>
      </c>
      <c r="C6" s="185"/>
      <c r="D6" s="185">
        <v>3</v>
      </c>
      <c r="E6" s="185">
        <v>4</v>
      </c>
      <c r="F6" s="185">
        <v>5</v>
      </c>
      <c r="G6" s="185"/>
      <c r="H6" s="185">
        <v>6</v>
      </c>
      <c r="I6" s="185">
        <v>7</v>
      </c>
      <c r="J6" s="185">
        <v>8</v>
      </c>
      <c r="K6" s="185"/>
      <c r="L6" s="185">
        <v>9</v>
      </c>
      <c r="M6" s="185">
        <v>10</v>
      </c>
      <c r="N6" s="185"/>
      <c r="O6" s="185"/>
      <c r="P6" s="185">
        <v>11</v>
      </c>
      <c r="Q6" s="185">
        <v>6</v>
      </c>
      <c r="R6" s="185">
        <v>7</v>
      </c>
      <c r="S6" s="185">
        <v>8</v>
      </c>
      <c r="T6" s="185">
        <v>9</v>
      </c>
      <c r="U6" s="185">
        <v>10</v>
      </c>
      <c r="V6" s="185">
        <v>11</v>
      </c>
      <c r="W6" s="185">
        <v>12</v>
      </c>
      <c r="X6" s="185">
        <v>13</v>
      </c>
      <c r="Y6" s="185">
        <v>14</v>
      </c>
      <c r="Z6" s="185">
        <v>15</v>
      </c>
      <c r="AA6" s="185">
        <v>16</v>
      </c>
      <c r="AB6" s="185">
        <v>17</v>
      </c>
      <c r="AC6" s="185">
        <v>18</v>
      </c>
      <c r="AD6" s="185">
        <v>19</v>
      </c>
      <c r="AE6" s="185">
        <v>20</v>
      </c>
      <c r="AF6" s="185">
        <v>21</v>
      </c>
      <c r="AG6" s="186">
        <v>22</v>
      </c>
      <c r="AH6" s="185">
        <v>19</v>
      </c>
      <c r="AI6" s="185">
        <v>20</v>
      </c>
      <c r="AJ6" s="185">
        <v>21</v>
      </c>
      <c r="AK6" s="186">
        <v>22</v>
      </c>
      <c r="AL6" s="185">
        <v>19</v>
      </c>
      <c r="AM6" s="185">
        <v>20</v>
      </c>
      <c r="AN6" s="185">
        <v>21</v>
      </c>
      <c r="AO6" s="186">
        <v>22</v>
      </c>
      <c r="AP6" s="185">
        <v>19</v>
      </c>
      <c r="AQ6" s="185">
        <v>20</v>
      </c>
      <c r="AR6" s="185">
        <v>21</v>
      </c>
      <c r="AS6" s="186">
        <v>22</v>
      </c>
      <c r="AT6" s="185">
        <v>19</v>
      </c>
      <c r="AU6" s="185">
        <v>20</v>
      </c>
      <c r="AV6" s="185">
        <v>21</v>
      </c>
      <c r="AW6" s="186">
        <v>22</v>
      </c>
      <c r="AX6" s="185">
        <v>19</v>
      </c>
      <c r="AY6" s="185">
        <v>20</v>
      </c>
      <c r="AZ6" s="185">
        <v>21</v>
      </c>
      <c r="BA6" s="186">
        <v>22</v>
      </c>
      <c r="BB6" s="185">
        <v>19</v>
      </c>
      <c r="BC6" s="185">
        <v>20</v>
      </c>
      <c r="BD6" s="185">
        <v>21</v>
      </c>
      <c r="BE6" s="186">
        <v>22</v>
      </c>
      <c r="BF6" s="185">
        <v>19</v>
      </c>
      <c r="BG6" s="185">
        <v>20</v>
      </c>
      <c r="BH6" s="185">
        <v>21</v>
      </c>
      <c r="BI6" s="186">
        <v>22</v>
      </c>
      <c r="BJ6" s="185">
        <v>19</v>
      </c>
      <c r="BK6" s="185">
        <v>20</v>
      </c>
      <c r="BL6" s="185">
        <v>21</v>
      </c>
      <c r="BM6" s="186">
        <v>22</v>
      </c>
      <c r="BN6" s="185">
        <v>19</v>
      </c>
      <c r="BO6" s="185">
        <v>20</v>
      </c>
      <c r="BP6" s="185">
        <v>21</v>
      </c>
      <c r="BQ6" s="186">
        <v>22</v>
      </c>
      <c r="BR6" s="185">
        <v>19</v>
      </c>
      <c r="BS6" s="185">
        <v>20</v>
      </c>
      <c r="BT6" s="185">
        <v>21</v>
      </c>
      <c r="BU6" s="186">
        <v>22</v>
      </c>
      <c r="BV6" s="185">
        <v>19</v>
      </c>
      <c r="BW6" s="185">
        <v>20</v>
      </c>
      <c r="BX6" s="185">
        <v>21</v>
      </c>
      <c r="BY6" s="186">
        <v>22</v>
      </c>
      <c r="BZ6" s="185">
        <v>19</v>
      </c>
      <c r="CA6" s="185">
        <v>20</v>
      </c>
      <c r="CB6" s="185">
        <v>21</v>
      </c>
      <c r="CC6" s="186">
        <v>22</v>
      </c>
      <c r="CD6" s="185">
        <v>19</v>
      </c>
      <c r="CE6" s="185">
        <v>20</v>
      </c>
      <c r="CF6" s="185">
        <v>21</v>
      </c>
      <c r="CG6" s="186">
        <v>22</v>
      </c>
      <c r="CH6" s="185">
        <v>19</v>
      </c>
      <c r="CI6" s="185">
        <v>20</v>
      </c>
      <c r="CJ6" s="185">
        <v>21</v>
      </c>
      <c r="CK6" s="186">
        <v>22</v>
      </c>
      <c r="CL6" s="185">
        <v>19</v>
      </c>
      <c r="CM6" s="185">
        <v>20</v>
      </c>
      <c r="CN6" s="185">
        <v>21</v>
      </c>
      <c r="CO6" s="186">
        <v>22</v>
      </c>
      <c r="CP6" s="185">
        <v>19</v>
      </c>
      <c r="CQ6" s="185">
        <v>20</v>
      </c>
      <c r="CR6" s="185">
        <v>21</v>
      </c>
      <c r="CS6" s="187">
        <v>22</v>
      </c>
      <c r="CT6" s="188">
        <v>8</v>
      </c>
      <c r="CU6" s="189">
        <v>9</v>
      </c>
      <c r="CV6" s="190">
        <v>10</v>
      </c>
      <c r="CW6" s="190">
        <v>11</v>
      </c>
    </row>
    <row r="8" spans="1:101">
      <c r="C8" t="s">
        <v>530</v>
      </c>
    </row>
  </sheetData>
  <mergeCells count="37">
    <mergeCell ref="CD4:CG4"/>
    <mergeCell ref="CH4:CK4"/>
    <mergeCell ref="CL4:CO4"/>
    <mergeCell ref="CP4:CS4"/>
    <mergeCell ref="CT4:CW4"/>
    <mergeCell ref="BZ4:CC4"/>
    <mergeCell ref="AH4:AK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J3:J5"/>
    <mergeCell ref="K3:K5"/>
    <mergeCell ref="L3:L5"/>
    <mergeCell ref="M3:O4"/>
    <mergeCell ref="P3:P5"/>
    <mergeCell ref="Q3:AG3"/>
    <mergeCell ref="Q4:U4"/>
    <mergeCell ref="V4:Y4"/>
    <mergeCell ref="Z4:AC4"/>
    <mergeCell ref="AD4:AG4"/>
    <mergeCell ref="A1:I1"/>
    <mergeCell ref="A2:I2"/>
    <mergeCell ref="A3:A5"/>
    <mergeCell ref="B3:B5"/>
    <mergeCell ref="C3:C5"/>
    <mergeCell ref="D3:D5"/>
    <mergeCell ref="E3:E5"/>
    <mergeCell ref="F3:F5"/>
    <mergeCell ref="H3:H5"/>
    <mergeCell ref="I3:I5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6"/>
  <sheetViews>
    <sheetView topLeftCell="F3" workbookViewId="0">
      <selection activeCell="T16" sqref="T16:U16"/>
    </sheetView>
  </sheetViews>
  <sheetFormatPr defaultRowHeight="15"/>
  <sheetData>
    <row r="1" spans="1:25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  <c r="U1" s="428"/>
      <c r="V1" s="428"/>
      <c r="W1" s="428"/>
      <c r="X1" s="428"/>
      <c r="Y1" s="428"/>
    </row>
    <row r="2" spans="1:25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  <c r="U2" s="428"/>
      <c r="V2" s="428"/>
      <c r="W2" s="428"/>
      <c r="X2" s="428"/>
      <c r="Y2" s="428"/>
    </row>
    <row r="3" spans="1:25" ht="18.75">
      <c r="A3" s="428" t="s">
        <v>21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428"/>
      <c r="U3" s="428"/>
      <c r="V3" s="428"/>
      <c r="W3" s="428"/>
      <c r="X3" s="428"/>
      <c r="Y3" s="428"/>
    </row>
    <row r="4" spans="1:25" ht="18.75">
      <c r="A4" s="13"/>
      <c r="B4" s="14"/>
      <c r="C4" s="15"/>
      <c r="D4" s="15"/>
      <c r="E4" s="16"/>
      <c r="F4" s="17"/>
      <c r="G4" s="18"/>
      <c r="H4" s="19"/>
      <c r="I4" s="19"/>
      <c r="J4" s="19"/>
      <c r="K4" s="18"/>
      <c r="L4" s="19"/>
      <c r="M4" s="19"/>
      <c r="N4" s="18"/>
      <c r="O4" s="20"/>
      <c r="P4" s="21"/>
      <c r="Q4" s="22"/>
      <c r="R4" s="23"/>
      <c r="S4" s="24"/>
      <c r="T4" s="24"/>
      <c r="U4" s="24"/>
      <c r="V4" s="24"/>
      <c r="W4" s="25"/>
      <c r="X4" s="26"/>
      <c r="Y4" s="25"/>
    </row>
    <row r="5" spans="1:25">
      <c r="A5" s="429" t="s">
        <v>22</v>
      </c>
      <c r="B5" s="431" t="s">
        <v>23</v>
      </c>
      <c r="C5" s="433" t="s">
        <v>24</v>
      </c>
      <c r="D5" s="433" t="s">
        <v>25</v>
      </c>
      <c r="E5" s="435" t="s">
        <v>26</v>
      </c>
      <c r="F5" s="422" t="s">
        <v>27</v>
      </c>
      <c r="G5" s="438" t="s">
        <v>28</v>
      </c>
      <c r="H5" s="438" t="s">
        <v>29</v>
      </c>
      <c r="I5" s="438" t="s">
        <v>30</v>
      </c>
      <c r="J5" s="438" t="s">
        <v>31</v>
      </c>
      <c r="K5" s="426" t="s">
        <v>32</v>
      </c>
      <c r="L5" s="408" t="s">
        <v>33</v>
      </c>
      <c r="M5" s="426" t="s">
        <v>34</v>
      </c>
      <c r="N5" s="408" t="s">
        <v>35</v>
      </c>
      <c r="O5" s="410" t="s">
        <v>36</v>
      </c>
      <c r="P5" s="412" t="s">
        <v>37</v>
      </c>
      <c r="Q5" s="414" t="s">
        <v>38</v>
      </c>
      <c r="R5" s="416" t="s">
        <v>39</v>
      </c>
      <c r="S5" s="417" t="s">
        <v>40</v>
      </c>
      <c r="T5" s="420" t="s">
        <v>41</v>
      </c>
      <c r="U5" s="420" t="s">
        <v>42</v>
      </c>
      <c r="V5" s="420" t="s">
        <v>43</v>
      </c>
      <c r="W5" s="422" t="s">
        <v>44</v>
      </c>
      <c r="X5" s="424" t="s">
        <v>45</v>
      </c>
      <c r="Y5" s="406" t="s">
        <v>46</v>
      </c>
    </row>
    <row r="6" spans="1:25">
      <c r="A6" s="430"/>
      <c r="B6" s="432"/>
      <c r="C6" s="434"/>
      <c r="D6" s="434"/>
      <c r="E6" s="436"/>
      <c r="F6" s="437"/>
      <c r="G6" s="439"/>
      <c r="H6" s="439"/>
      <c r="I6" s="439"/>
      <c r="J6" s="439"/>
      <c r="K6" s="427"/>
      <c r="L6" s="409"/>
      <c r="M6" s="427"/>
      <c r="N6" s="409"/>
      <c r="O6" s="411"/>
      <c r="P6" s="413"/>
      <c r="Q6" s="415"/>
      <c r="R6" s="416"/>
      <c r="S6" s="418"/>
      <c r="T6" s="421"/>
      <c r="U6" s="421"/>
      <c r="V6" s="421"/>
      <c r="W6" s="423"/>
      <c r="X6" s="425"/>
      <c r="Y6" s="407"/>
    </row>
    <row r="7" spans="1:25">
      <c r="A7" s="27"/>
      <c r="B7" s="28"/>
      <c r="C7" s="29"/>
      <c r="D7" s="29"/>
      <c r="E7" s="30"/>
      <c r="F7" s="423"/>
      <c r="G7" s="31"/>
      <c r="H7" s="31"/>
      <c r="I7" s="31"/>
      <c r="J7" s="31"/>
      <c r="K7" s="31"/>
      <c r="L7" s="31"/>
      <c r="M7" s="31"/>
      <c r="N7" s="31"/>
      <c r="O7" s="32"/>
      <c r="P7" s="27"/>
      <c r="Q7" s="33"/>
      <c r="R7" s="29"/>
      <c r="S7" s="419"/>
      <c r="T7" s="28"/>
      <c r="U7" s="28"/>
      <c r="V7" s="28"/>
      <c r="W7" s="29"/>
      <c r="X7" s="34"/>
      <c r="Y7" s="29"/>
    </row>
    <row r="8" spans="1:25" ht="30">
      <c r="A8" s="1">
        <v>1</v>
      </c>
      <c r="B8" s="2" t="s">
        <v>0</v>
      </c>
      <c r="C8" s="3"/>
      <c r="D8" s="3">
        <v>1</v>
      </c>
      <c r="E8" s="4" t="s">
        <v>1</v>
      </c>
      <c r="F8" s="5">
        <v>55000</v>
      </c>
      <c r="G8" s="5" t="s">
        <v>2</v>
      </c>
      <c r="H8" s="5" t="s">
        <v>3</v>
      </c>
      <c r="I8" s="5"/>
      <c r="J8" s="4" t="s">
        <v>1</v>
      </c>
      <c r="K8" s="5"/>
      <c r="L8" s="5"/>
      <c r="M8" s="6"/>
      <c r="N8" s="7"/>
      <c r="O8" s="8"/>
      <c r="P8" s="8" t="s">
        <v>4</v>
      </c>
      <c r="Q8" s="9" t="s">
        <v>5</v>
      </c>
      <c r="R8" s="8"/>
      <c r="S8" s="10">
        <v>35000</v>
      </c>
      <c r="T8" s="11">
        <v>29750</v>
      </c>
      <c r="U8" s="11">
        <v>3500</v>
      </c>
      <c r="V8" s="11">
        <v>1750</v>
      </c>
      <c r="W8" s="8" t="s">
        <v>6</v>
      </c>
      <c r="X8" s="12">
        <v>648626</v>
      </c>
      <c r="Y8" s="8">
        <v>20</v>
      </c>
    </row>
    <row r="9" spans="1:25" ht="30">
      <c r="A9" s="1">
        <v>2</v>
      </c>
      <c r="B9" s="2" t="s">
        <v>7</v>
      </c>
      <c r="C9" s="3"/>
      <c r="D9" s="3">
        <v>1</v>
      </c>
      <c r="E9" s="4" t="s">
        <v>8</v>
      </c>
      <c r="F9" s="5">
        <v>55000</v>
      </c>
      <c r="G9" s="5" t="s">
        <v>2</v>
      </c>
      <c r="H9" s="5" t="s">
        <v>3</v>
      </c>
      <c r="I9" s="5"/>
      <c r="J9" s="4" t="s">
        <v>8</v>
      </c>
      <c r="K9" s="5"/>
      <c r="L9" s="5"/>
      <c r="M9" s="6"/>
      <c r="N9" s="7"/>
      <c r="O9" s="8"/>
      <c r="P9" s="8" t="s">
        <v>4</v>
      </c>
      <c r="Q9" s="9" t="s">
        <v>9</v>
      </c>
      <c r="R9" s="8"/>
      <c r="S9" s="10">
        <v>35000</v>
      </c>
      <c r="T9" s="11">
        <v>29750</v>
      </c>
      <c r="U9" s="11">
        <v>3500</v>
      </c>
      <c r="V9" s="11">
        <v>1750</v>
      </c>
      <c r="W9" s="8" t="s">
        <v>6</v>
      </c>
      <c r="X9" s="12">
        <v>648627</v>
      </c>
      <c r="Y9" s="8">
        <v>20</v>
      </c>
    </row>
    <row r="10" spans="1:25" ht="30">
      <c r="A10" s="1">
        <v>3</v>
      </c>
      <c r="B10" s="2" t="s">
        <v>10</v>
      </c>
      <c r="C10" s="3"/>
      <c r="D10" s="3">
        <v>1</v>
      </c>
      <c r="E10" s="4" t="s">
        <v>1</v>
      </c>
      <c r="F10" s="5">
        <v>55000</v>
      </c>
      <c r="G10" s="5" t="s">
        <v>2</v>
      </c>
      <c r="H10" s="5" t="s">
        <v>3</v>
      </c>
      <c r="I10" s="5"/>
      <c r="J10" s="4" t="s">
        <v>1</v>
      </c>
      <c r="K10" s="5"/>
      <c r="L10" s="5"/>
      <c r="M10" s="6"/>
      <c r="N10" s="7"/>
      <c r="O10" s="8"/>
      <c r="P10" s="8" t="s">
        <v>4</v>
      </c>
      <c r="Q10" s="9" t="s">
        <v>5</v>
      </c>
      <c r="R10" s="8"/>
      <c r="S10" s="10">
        <v>35000</v>
      </c>
      <c r="T10" s="11">
        <v>29750</v>
      </c>
      <c r="U10" s="11">
        <v>3500</v>
      </c>
      <c r="V10" s="11">
        <v>1750</v>
      </c>
      <c r="W10" s="8" t="s">
        <v>6</v>
      </c>
      <c r="X10" s="12">
        <v>648628</v>
      </c>
      <c r="Y10" s="8">
        <v>20</v>
      </c>
    </row>
    <row r="11" spans="1:25" ht="30">
      <c r="A11" s="1">
        <v>4</v>
      </c>
      <c r="B11" s="2" t="s">
        <v>11</v>
      </c>
      <c r="C11" s="3"/>
      <c r="D11" s="3">
        <v>1</v>
      </c>
      <c r="E11" s="4" t="s">
        <v>1</v>
      </c>
      <c r="F11" s="5">
        <v>55000</v>
      </c>
      <c r="G11" s="5" t="s">
        <v>2</v>
      </c>
      <c r="H11" s="5" t="s">
        <v>3</v>
      </c>
      <c r="I11" s="5"/>
      <c r="J11" s="4" t="s">
        <v>1</v>
      </c>
      <c r="K11" s="5"/>
      <c r="L11" s="5"/>
      <c r="M11" s="6"/>
      <c r="N11" s="7"/>
      <c r="O11" s="8"/>
      <c r="P11" s="8" t="s">
        <v>4</v>
      </c>
      <c r="Q11" s="9" t="s">
        <v>5</v>
      </c>
      <c r="R11" s="8"/>
      <c r="S11" s="10">
        <v>35000</v>
      </c>
      <c r="T11" s="11">
        <v>29750</v>
      </c>
      <c r="U11" s="11">
        <v>3500</v>
      </c>
      <c r="V11" s="11">
        <v>1750</v>
      </c>
      <c r="W11" s="8" t="s">
        <v>6</v>
      </c>
      <c r="X11" s="12">
        <v>648629</v>
      </c>
      <c r="Y11" s="8">
        <v>20</v>
      </c>
    </row>
    <row r="12" spans="1:25" ht="30">
      <c r="A12" s="1">
        <v>5</v>
      </c>
      <c r="B12" s="2" t="s">
        <v>12</v>
      </c>
      <c r="C12" s="3"/>
      <c r="D12" s="3">
        <v>1</v>
      </c>
      <c r="E12" s="4" t="s">
        <v>13</v>
      </c>
      <c r="F12" s="5">
        <v>55000</v>
      </c>
      <c r="G12" s="5" t="s">
        <v>2</v>
      </c>
      <c r="H12" s="5" t="s">
        <v>3</v>
      </c>
      <c r="I12" s="5"/>
      <c r="J12" s="4" t="s">
        <v>13</v>
      </c>
      <c r="K12" s="5"/>
      <c r="L12" s="5"/>
      <c r="M12" s="6"/>
      <c r="N12" s="7"/>
      <c r="O12" s="8"/>
      <c r="P12" s="8" t="s">
        <v>4</v>
      </c>
      <c r="Q12" s="9" t="s">
        <v>5</v>
      </c>
      <c r="R12" s="8"/>
      <c r="S12" s="10">
        <v>45000</v>
      </c>
      <c r="T12" s="11">
        <v>38250</v>
      </c>
      <c r="U12" s="11">
        <v>4500</v>
      </c>
      <c r="V12" s="11">
        <v>2250</v>
      </c>
      <c r="W12" s="8" t="s">
        <v>6</v>
      </c>
      <c r="X12" s="12">
        <v>648630</v>
      </c>
      <c r="Y12" s="8">
        <v>20</v>
      </c>
    </row>
    <row r="13" spans="1:25" ht="30">
      <c r="A13" s="1">
        <v>6</v>
      </c>
      <c r="B13" s="2" t="s">
        <v>14</v>
      </c>
      <c r="C13" s="3"/>
      <c r="D13" s="3">
        <v>1</v>
      </c>
      <c r="E13" s="4" t="s">
        <v>15</v>
      </c>
      <c r="F13" s="5">
        <v>55000</v>
      </c>
      <c r="G13" s="5" t="s">
        <v>2</v>
      </c>
      <c r="H13" s="5" t="s">
        <v>3</v>
      </c>
      <c r="I13" s="5"/>
      <c r="J13" s="4" t="s">
        <v>15</v>
      </c>
      <c r="K13" s="5"/>
      <c r="L13" s="5"/>
      <c r="M13" s="6"/>
      <c r="N13" s="7"/>
      <c r="O13" s="8"/>
      <c r="P13" s="8" t="s">
        <v>4</v>
      </c>
      <c r="Q13" s="9" t="s">
        <v>5</v>
      </c>
      <c r="R13" s="8"/>
      <c r="S13" s="10">
        <v>35000</v>
      </c>
      <c r="T13" s="11">
        <v>29750</v>
      </c>
      <c r="U13" s="11">
        <v>3500</v>
      </c>
      <c r="V13" s="11">
        <v>1750</v>
      </c>
      <c r="W13" s="8" t="s">
        <v>6</v>
      </c>
      <c r="X13" s="12">
        <v>648631</v>
      </c>
      <c r="Y13" s="8">
        <v>20</v>
      </c>
    </row>
    <row r="14" spans="1:25" ht="30">
      <c r="A14" s="1">
        <v>7</v>
      </c>
      <c r="B14" s="2" t="s">
        <v>16</v>
      </c>
      <c r="C14" s="3"/>
      <c r="D14" s="3">
        <v>1</v>
      </c>
      <c r="E14" s="4" t="s">
        <v>15</v>
      </c>
      <c r="F14" s="5">
        <v>55000</v>
      </c>
      <c r="G14" s="5" t="s">
        <v>2</v>
      </c>
      <c r="H14" s="5" t="s">
        <v>3</v>
      </c>
      <c r="I14" s="5"/>
      <c r="J14" s="4" t="s">
        <v>15</v>
      </c>
      <c r="K14" s="5"/>
      <c r="L14" s="5"/>
      <c r="M14" s="6"/>
      <c r="N14" s="7"/>
      <c r="O14" s="8"/>
      <c r="P14" s="8" t="s">
        <v>4</v>
      </c>
      <c r="Q14" s="9" t="s">
        <v>5</v>
      </c>
      <c r="R14" s="8"/>
      <c r="S14" s="10">
        <v>35000</v>
      </c>
      <c r="T14" s="11">
        <v>29750</v>
      </c>
      <c r="U14" s="11">
        <v>3500</v>
      </c>
      <c r="V14" s="11">
        <v>1750</v>
      </c>
      <c r="W14" s="8" t="s">
        <v>6</v>
      </c>
      <c r="X14" s="12">
        <v>648632</v>
      </c>
      <c r="Y14" s="8">
        <v>20</v>
      </c>
    </row>
    <row r="15" spans="1:25" ht="30">
      <c r="A15" s="1">
        <v>8</v>
      </c>
      <c r="B15" s="2" t="s">
        <v>17</v>
      </c>
      <c r="C15" s="3"/>
      <c r="D15" s="3">
        <v>1</v>
      </c>
      <c r="E15" s="4" t="s">
        <v>18</v>
      </c>
      <c r="F15" s="5">
        <v>55000</v>
      </c>
      <c r="G15" s="5" t="s">
        <v>2</v>
      </c>
      <c r="H15" s="5" t="s">
        <v>3</v>
      </c>
      <c r="I15" s="5"/>
      <c r="J15" s="4" t="s">
        <v>18</v>
      </c>
      <c r="K15" s="5"/>
      <c r="L15" s="5"/>
      <c r="M15" s="6"/>
      <c r="N15" s="7"/>
      <c r="O15" s="8"/>
      <c r="P15" s="8" t="s">
        <v>4</v>
      </c>
      <c r="Q15" s="9" t="s">
        <v>5</v>
      </c>
      <c r="R15" s="8"/>
      <c r="S15" s="10">
        <v>45000</v>
      </c>
      <c r="T15" s="11">
        <v>38250</v>
      </c>
      <c r="U15" s="11">
        <v>4500</v>
      </c>
      <c r="V15" s="11">
        <v>2250</v>
      </c>
      <c r="W15" s="8" t="s">
        <v>6</v>
      </c>
      <c r="X15" s="12">
        <v>648633</v>
      </c>
      <c r="Y15" s="8">
        <v>20</v>
      </c>
    </row>
    <row r="16" spans="1:25">
      <c r="S16">
        <f>SUM(S8:S15)</f>
        <v>300000</v>
      </c>
      <c r="T16">
        <f t="shared" ref="T16:U16" si="0">SUM(T8:T15)</f>
        <v>255000</v>
      </c>
      <c r="U16">
        <f t="shared" si="0"/>
        <v>30000</v>
      </c>
    </row>
  </sheetData>
  <mergeCells count="28">
    <mergeCell ref="M5:M6"/>
    <mergeCell ref="A1:Y1"/>
    <mergeCell ref="A2:Y2"/>
    <mergeCell ref="A3:Y3"/>
    <mergeCell ref="A5:A6"/>
    <mergeCell ref="B5:B6"/>
    <mergeCell ref="C5:C6"/>
    <mergeCell ref="D5:D6"/>
    <mergeCell ref="E5:E6"/>
    <mergeCell ref="F5:F7"/>
    <mergeCell ref="G5:G6"/>
    <mergeCell ref="H5:H6"/>
    <mergeCell ref="I5:I6"/>
    <mergeCell ref="J5:J6"/>
    <mergeCell ref="K5:K6"/>
    <mergeCell ref="L5:L6"/>
    <mergeCell ref="Y5:Y6"/>
    <mergeCell ref="N5:N6"/>
    <mergeCell ref="O5:O6"/>
    <mergeCell ref="P5:P6"/>
    <mergeCell ref="Q5:Q6"/>
    <mergeCell ref="R5:R6"/>
    <mergeCell ref="S5:S7"/>
    <mergeCell ref="T5:T6"/>
    <mergeCell ref="U5:U6"/>
    <mergeCell ref="V5:V6"/>
    <mergeCell ref="W5:W6"/>
    <mergeCell ref="X5:X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1"/>
  <dimension ref="A1:Y25"/>
  <sheetViews>
    <sheetView topLeftCell="F1" workbookViewId="0">
      <selection activeCell="T9" sqref="T9:U10"/>
    </sheetView>
  </sheetViews>
  <sheetFormatPr defaultRowHeight="15"/>
  <sheetData>
    <row r="1" spans="1:25" ht="16.5">
      <c r="A1" s="458" t="s">
        <v>19</v>
      </c>
      <c r="B1" s="459"/>
      <c r="C1" s="459"/>
      <c r="D1" s="459"/>
      <c r="E1" s="459"/>
      <c r="F1" s="459"/>
      <c r="G1" s="459"/>
      <c r="H1" s="459"/>
      <c r="I1" s="459"/>
      <c r="J1" s="459"/>
      <c r="K1" s="459"/>
      <c r="L1" s="459"/>
      <c r="M1" s="459"/>
      <c r="N1" s="459"/>
      <c r="O1" s="459"/>
      <c r="P1" s="459"/>
      <c r="Q1" s="459"/>
      <c r="R1" s="459"/>
      <c r="S1" s="459"/>
      <c r="T1" s="459"/>
      <c r="U1" s="459"/>
      <c r="V1" s="459"/>
      <c r="W1" s="459"/>
      <c r="X1" s="459"/>
      <c r="Y1" s="460"/>
    </row>
    <row r="2" spans="1:25" ht="16.5">
      <c r="A2" s="458" t="s">
        <v>20</v>
      </c>
      <c r="B2" s="459"/>
      <c r="C2" s="459"/>
      <c r="D2" s="459"/>
      <c r="E2" s="459"/>
      <c r="F2" s="459"/>
      <c r="G2" s="459"/>
      <c r="H2" s="459"/>
      <c r="I2" s="459"/>
      <c r="J2" s="459"/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60"/>
    </row>
    <row r="3" spans="1:25" ht="16.5">
      <c r="A3" s="458" t="s">
        <v>47</v>
      </c>
      <c r="B3" s="459"/>
      <c r="C3" s="459"/>
      <c r="D3" s="459"/>
      <c r="E3" s="459"/>
      <c r="F3" s="459"/>
      <c r="G3" s="459"/>
      <c r="H3" s="459"/>
      <c r="I3" s="459"/>
      <c r="J3" s="459"/>
      <c r="K3" s="459"/>
      <c r="L3" s="459"/>
      <c r="M3" s="459"/>
      <c r="N3" s="459"/>
      <c r="O3" s="459"/>
      <c r="P3" s="459"/>
      <c r="Q3" s="459"/>
      <c r="R3" s="459"/>
      <c r="S3" s="459"/>
      <c r="T3" s="459"/>
      <c r="U3" s="459"/>
      <c r="V3" s="459"/>
      <c r="W3" s="459"/>
      <c r="X3" s="459"/>
      <c r="Y3" s="460"/>
    </row>
    <row r="4" spans="1:25">
      <c r="A4" s="461" t="s">
        <v>22</v>
      </c>
      <c r="B4" s="464" t="s">
        <v>23</v>
      </c>
      <c r="C4" s="467" t="s">
        <v>24</v>
      </c>
      <c r="D4" s="467" t="s">
        <v>25</v>
      </c>
      <c r="E4" s="461" t="s">
        <v>26</v>
      </c>
      <c r="F4" s="470" t="s">
        <v>27</v>
      </c>
      <c r="G4" s="473" t="s">
        <v>28</v>
      </c>
      <c r="H4" s="473" t="s">
        <v>29</v>
      </c>
      <c r="I4" s="473" t="s">
        <v>30</v>
      </c>
      <c r="J4" s="473" t="s">
        <v>31</v>
      </c>
      <c r="K4" s="443" t="s">
        <v>32</v>
      </c>
      <c r="L4" s="443" t="s">
        <v>33</v>
      </c>
      <c r="M4" s="443" t="s">
        <v>34</v>
      </c>
      <c r="N4" s="443" t="s">
        <v>35</v>
      </c>
      <c r="O4" s="443" t="s">
        <v>36</v>
      </c>
      <c r="P4" s="446" t="s">
        <v>37</v>
      </c>
      <c r="Q4" s="446" t="s">
        <v>38</v>
      </c>
      <c r="R4" s="446" t="s">
        <v>39</v>
      </c>
      <c r="S4" s="449" t="s">
        <v>40</v>
      </c>
      <c r="T4" s="449" t="s">
        <v>41</v>
      </c>
      <c r="U4" s="449" t="s">
        <v>42</v>
      </c>
      <c r="V4" s="452" t="s">
        <v>43</v>
      </c>
      <c r="W4" s="455" t="s">
        <v>44</v>
      </c>
      <c r="X4" s="455" t="s">
        <v>48</v>
      </c>
      <c r="Y4" s="440" t="s">
        <v>46</v>
      </c>
    </row>
    <row r="5" spans="1:25" hidden="1">
      <c r="A5" s="462"/>
      <c r="B5" s="465"/>
      <c r="C5" s="468"/>
      <c r="D5" s="468"/>
      <c r="E5" s="462"/>
      <c r="F5" s="471"/>
      <c r="G5" s="474"/>
      <c r="H5" s="474"/>
      <c r="I5" s="474"/>
      <c r="J5" s="474"/>
      <c r="K5" s="444"/>
      <c r="L5" s="444"/>
      <c r="M5" s="444"/>
      <c r="N5" s="444"/>
      <c r="O5" s="444"/>
      <c r="P5" s="447"/>
      <c r="Q5" s="447"/>
      <c r="R5" s="447"/>
      <c r="S5" s="450"/>
      <c r="T5" s="450"/>
      <c r="U5" s="450"/>
      <c r="V5" s="453"/>
      <c r="W5" s="456"/>
      <c r="X5" s="456"/>
      <c r="Y5" s="441"/>
    </row>
    <row r="6" spans="1:25" hidden="1">
      <c r="A6" s="462"/>
      <c r="B6" s="465"/>
      <c r="C6" s="468"/>
      <c r="D6" s="468"/>
      <c r="E6" s="462"/>
      <c r="F6" s="471"/>
      <c r="G6" s="474"/>
      <c r="H6" s="474"/>
      <c r="I6" s="474"/>
      <c r="J6" s="474"/>
      <c r="K6" s="444"/>
      <c r="L6" s="444"/>
      <c r="M6" s="444"/>
      <c r="N6" s="444"/>
      <c r="O6" s="444"/>
      <c r="P6" s="447"/>
      <c r="Q6" s="447"/>
      <c r="R6" s="447"/>
      <c r="S6" s="450"/>
      <c r="T6" s="450"/>
      <c r="U6" s="450"/>
      <c r="V6" s="453"/>
      <c r="W6" s="456"/>
      <c r="X6" s="456"/>
      <c r="Y6" s="441"/>
    </row>
    <row r="7" spans="1:25" hidden="1">
      <c r="A7" s="462"/>
      <c r="B7" s="465"/>
      <c r="C7" s="468"/>
      <c r="D7" s="468"/>
      <c r="E7" s="462"/>
      <c r="F7" s="471"/>
      <c r="G7" s="474"/>
      <c r="H7" s="474"/>
      <c r="I7" s="474"/>
      <c r="J7" s="474"/>
      <c r="K7" s="444"/>
      <c r="L7" s="444"/>
      <c r="M7" s="444"/>
      <c r="N7" s="444"/>
      <c r="O7" s="444"/>
      <c r="P7" s="447"/>
      <c r="Q7" s="447"/>
      <c r="R7" s="447"/>
      <c r="S7" s="450"/>
      <c r="T7" s="450"/>
      <c r="U7" s="450"/>
      <c r="V7" s="453"/>
      <c r="W7" s="456"/>
      <c r="X7" s="456"/>
      <c r="Y7" s="441"/>
    </row>
    <row r="8" spans="1:25" hidden="1">
      <c r="A8" s="463"/>
      <c r="B8" s="466"/>
      <c r="C8" s="469"/>
      <c r="D8" s="469"/>
      <c r="E8" s="463"/>
      <c r="F8" s="472"/>
      <c r="G8" s="475"/>
      <c r="H8" s="475"/>
      <c r="I8" s="475"/>
      <c r="J8" s="475"/>
      <c r="K8" s="445"/>
      <c r="L8" s="445"/>
      <c r="M8" s="445"/>
      <c r="N8" s="445"/>
      <c r="O8" s="445"/>
      <c r="P8" s="448"/>
      <c r="Q8" s="448"/>
      <c r="R8" s="448"/>
      <c r="S8" s="451"/>
      <c r="T8" s="451"/>
      <c r="U8" s="451"/>
      <c r="V8" s="454"/>
      <c r="W8" s="457"/>
      <c r="X8" s="457"/>
      <c r="Y8" s="442"/>
    </row>
    <row r="9" spans="1:25" ht="75">
      <c r="A9" s="35">
        <v>1</v>
      </c>
      <c r="B9" s="36" t="s">
        <v>49</v>
      </c>
      <c r="C9" s="8">
        <v>1</v>
      </c>
      <c r="D9" s="8"/>
      <c r="E9" s="37" t="s">
        <v>50</v>
      </c>
      <c r="F9" s="8">
        <v>40000</v>
      </c>
      <c r="G9" s="5" t="s">
        <v>2</v>
      </c>
      <c r="H9" s="5" t="s">
        <v>2</v>
      </c>
      <c r="I9" s="5" t="s">
        <v>2</v>
      </c>
      <c r="J9" s="5" t="s">
        <v>2</v>
      </c>
      <c r="K9" s="5" t="s">
        <v>2</v>
      </c>
      <c r="L9" s="5" t="s">
        <v>2</v>
      </c>
      <c r="M9" s="38" t="s">
        <v>50</v>
      </c>
      <c r="N9" s="38" t="s">
        <v>50</v>
      </c>
      <c r="O9" s="38" t="s">
        <v>50</v>
      </c>
      <c r="P9" s="5" t="s">
        <v>4</v>
      </c>
      <c r="Q9" s="5" t="s">
        <v>5</v>
      </c>
      <c r="R9" s="8"/>
      <c r="S9" s="39">
        <v>50000</v>
      </c>
      <c r="T9" s="11">
        <v>45000</v>
      </c>
      <c r="U9" s="11">
        <v>5000</v>
      </c>
      <c r="V9" s="11">
        <v>0</v>
      </c>
      <c r="W9" s="40">
        <v>41044</v>
      </c>
      <c r="X9" s="41">
        <v>552001</v>
      </c>
      <c r="Y9" s="8">
        <v>60</v>
      </c>
    </row>
    <row r="10" spans="1:25" ht="60">
      <c r="A10" s="35">
        <v>2</v>
      </c>
      <c r="B10" s="36" t="s">
        <v>51</v>
      </c>
      <c r="C10" s="8"/>
      <c r="D10" s="8">
        <v>1</v>
      </c>
      <c r="E10" s="37" t="s">
        <v>52</v>
      </c>
      <c r="F10" s="8">
        <v>55000</v>
      </c>
      <c r="G10" s="5" t="s">
        <v>2</v>
      </c>
      <c r="H10" s="5" t="s">
        <v>2</v>
      </c>
      <c r="I10" s="5" t="s">
        <v>2</v>
      </c>
      <c r="J10" s="5" t="s">
        <v>2</v>
      </c>
      <c r="K10" s="5" t="s">
        <v>2</v>
      </c>
      <c r="L10" s="5" t="s">
        <v>2</v>
      </c>
      <c r="M10" s="38" t="s">
        <v>52</v>
      </c>
      <c r="N10" s="38" t="s">
        <v>52</v>
      </c>
      <c r="O10" s="38" t="s">
        <v>52</v>
      </c>
      <c r="P10" s="5" t="s">
        <v>4</v>
      </c>
      <c r="Q10" s="5" t="s">
        <v>5</v>
      </c>
      <c r="R10" s="8"/>
      <c r="S10" s="39">
        <v>50000</v>
      </c>
      <c r="T10" s="11">
        <v>45000</v>
      </c>
      <c r="U10" s="11">
        <v>5000</v>
      </c>
      <c r="V10" s="11">
        <v>0</v>
      </c>
      <c r="W10" s="40">
        <v>41044</v>
      </c>
      <c r="X10" s="41">
        <v>552002</v>
      </c>
      <c r="Y10" s="8">
        <v>60</v>
      </c>
    </row>
    <row r="11" spans="1:25" ht="75" hidden="1">
      <c r="A11" s="35">
        <v>3</v>
      </c>
      <c r="B11" s="36" t="s">
        <v>53</v>
      </c>
      <c r="C11" s="8">
        <v>1</v>
      </c>
      <c r="D11" s="8"/>
      <c r="E11" s="37" t="s">
        <v>54</v>
      </c>
      <c r="F11" s="8">
        <v>40000</v>
      </c>
      <c r="G11" s="5" t="s">
        <v>2</v>
      </c>
      <c r="H11" s="5" t="s">
        <v>2</v>
      </c>
      <c r="I11" s="5" t="s">
        <v>2</v>
      </c>
      <c r="J11" s="5" t="s">
        <v>2</v>
      </c>
      <c r="K11" s="5" t="s">
        <v>2</v>
      </c>
      <c r="L11" s="5" t="s">
        <v>2</v>
      </c>
      <c r="M11" s="38" t="s">
        <v>54</v>
      </c>
      <c r="N11" s="38" t="s">
        <v>54</v>
      </c>
      <c r="O11" s="38" t="s">
        <v>54</v>
      </c>
      <c r="P11" s="5" t="s">
        <v>4</v>
      </c>
      <c r="Q11" s="5" t="s">
        <v>9</v>
      </c>
      <c r="R11" s="8"/>
      <c r="S11" s="42">
        <v>25000</v>
      </c>
      <c r="T11" s="11">
        <v>22500</v>
      </c>
      <c r="U11" s="11">
        <v>2500</v>
      </c>
      <c r="V11" s="11">
        <v>0</v>
      </c>
      <c r="W11" s="40">
        <v>41044</v>
      </c>
      <c r="X11" s="41">
        <v>552006</v>
      </c>
      <c r="Y11" s="8">
        <v>20</v>
      </c>
    </row>
    <row r="12" spans="1:25" ht="90" hidden="1">
      <c r="A12" s="35">
        <v>4</v>
      </c>
      <c r="B12" s="36" t="s">
        <v>55</v>
      </c>
      <c r="C12" s="8">
        <v>1</v>
      </c>
      <c r="D12" s="8"/>
      <c r="E12" s="37" t="s">
        <v>56</v>
      </c>
      <c r="F12" s="8">
        <v>40000</v>
      </c>
      <c r="G12" s="5" t="s">
        <v>2</v>
      </c>
      <c r="H12" s="5" t="s">
        <v>2</v>
      </c>
      <c r="I12" s="5" t="s">
        <v>2</v>
      </c>
      <c r="J12" s="5" t="s">
        <v>2</v>
      </c>
      <c r="K12" s="5" t="s">
        <v>2</v>
      </c>
      <c r="L12" s="5" t="s">
        <v>2</v>
      </c>
      <c r="M12" s="38" t="s">
        <v>56</v>
      </c>
      <c r="N12" s="38" t="s">
        <v>56</v>
      </c>
      <c r="O12" s="38" t="s">
        <v>56</v>
      </c>
      <c r="P12" s="5" t="s">
        <v>4</v>
      </c>
      <c r="Q12" s="5" t="s">
        <v>9</v>
      </c>
      <c r="R12" s="8"/>
      <c r="S12" s="42">
        <v>30000</v>
      </c>
      <c r="T12" s="11">
        <v>27000</v>
      </c>
      <c r="U12" s="11">
        <v>3000</v>
      </c>
      <c r="V12" s="11">
        <v>0</v>
      </c>
      <c r="W12" s="40">
        <v>41044</v>
      </c>
      <c r="X12" s="41">
        <v>552007</v>
      </c>
      <c r="Y12" s="8">
        <v>20</v>
      </c>
    </row>
    <row r="13" spans="1:25" ht="60" hidden="1">
      <c r="A13" s="35">
        <v>5</v>
      </c>
      <c r="B13" s="36" t="s">
        <v>57</v>
      </c>
      <c r="C13" s="8">
        <v>1</v>
      </c>
      <c r="D13" s="8"/>
      <c r="E13" s="37" t="s">
        <v>58</v>
      </c>
      <c r="F13" s="8">
        <v>40000</v>
      </c>
      <c r="G13" s="5" t="s">
        <v>2</v>
      </c>
      <c r="H13" s="5" t="s">
        <v>2</v>
      </c>
      <c r="I13" s="5" t="s">
        <v>2</v>
      </c>
      <c r="J13" s="5" t="s">
        <v>2</v>
      </c>
      <c r="K13" s="5" t="s">
        <v>2</v>
      </c>
      <c r="L13" s="5" t="s">
        <v>2</v>
      </c>
      <c r="M13" s="38" t="s">
        <v>58</v>
      </c>
      <c r="N13" s="38" t="s">
        <v>58</v>
      </c>
      <c r="O13" s="38" t="s">
        <v>58</v>
      </c>
      <c r="P13" s="5" t="s">
        <v>4</v>
      </c>
      <c r="Q13" s="5" t="s">
        <v>9</v>
      </c>
      <c r="R13" s="8"/>
      <c r="S13" s="42">
        <v>25000</v>
      </c>
      <c r="T13" s="11">
        <v>22500</v>
      </c>
      <c r="U13" s="11">
        <v>2500</v>
      </c>
      <c r="V13" s="11">
        <v>0</v>
      </c>
      <c r="W13" s="40">
        <v>41044</v>
      </c>
      <c r="X13" s="41">
        <v>552008</v>
      </c>
      <c r="Y13" s="8">
        <v>20</v>
      </c>
    </row>
    <row r="14" spans="1:25" ht="75" hidden="1">
      <c r="A14" s="35">
        <v>6</v>
      </c>
      <c r="B14" s="36" t="s">
        <v>59</v>
      </c>
      <c r="C14" s="8"/>
      <c r="D14" s="8">
        <v>1</v>
      </c>
      <c r="E14" s="37" t="s">
        <v>60</v>
      </c>
      <c r="F14" s="8">
        <v>55000</v>
      </c>
      <c r="G14" s="5" t="s">
        <v>2</v>
      </c>
      <c r="H14" s="5" t="s">
        <v>2</v>
      </c>
      <c r="I14" s="5" t="s">
        <v>2</v>
      </c>
      <c r="J14" s="5" t="s">
        <v>2</v>
      </c>
      <c r="K14" s="5" t="s">
        <v>2</v>
      </c>
      <c r="L14" s="5" t="s">
        <v>2</v>
      </c>
      <c r="M14" s="38" t="s">
        <v>60</v>
      </c>
      <c r="N14" s="38" t="s">
        <v>60</v>
      </c>
      <c r="O14" s="38" t="s">
        <v>60</v>
      </c>
      <c r="P14" s="5" t="s">
        <v>4</v>
      </c>
      <c r="Q14" s="43" t="s">
        <v>5</v>
      </c>
      <c r="R14" s="8"/>
      <c r="S14" s="42">
        <v>30000</v>
      </c>
      <c r="T14" s="11">
        <v>27000</v>
      </c>
      <c r="U14" s="11">
        <v>3000</v>
      </c>
      <c r="V14" s="11">
        <v>0</v>
      </c>
      <c r="W14" s="40">
        <v>41044</v>
      </c>
      <c r="X14" s="41">
        <v>552009</v>
      </c>
      <c r="Y14" s="8">
        <v>20</v>
      </c>
    </row>
    <row r="15" spans="1:25" ht="90" hidden="1">
      <c r="A15" s="35">
        <v>7</v>
      </c>
      <c r="B15" s="36" t="s">
        <v>61</v>
      </c>
      <c r="C15" s="8">
        <v>1</v>
      </c>
      <c r="D15" s="8"/>
      <c r="E15" s="37" t="s">
        <v>62</v>
      </c>
      <c r="F15" s="8">
        <v>40000</v>
      </c>
      <c r="G15" s="5" t="s">
        <v>2</v>
      </c>
      <c r="H15" s="5" t="s">
        <v>2</v>
      </c>
      <c r="I15" s="5" t="s">
        <v>2</v>
      </c>
      <c r="J15" s="5" t="s">
        <v>2</v>
      </c>
      <c r="K15" s="5" t="s">
        <v>2</v>
      </c>
      <c r="L15" s="5" t="s">
        <v>2</v>
      </c>
      <c r="M15" s="38" t="s">
        <v>62</v>
      </c>
      <c r="N15" s="38" t="s">
        <v>62</v>
      </c>
      <c r="O15" s="38" t="s">
        <v>62</v>
      </c>
      <c r="P15" s="5" t="s">
        <v>4</v>
      </c>
      <c r="Q15" s="43" t="s">
        <v>5</v>
      </c>
      <c r="R15" s="8"/>
      <c r="S15" s="42">
        <v>30000</v>
      </c>
      <c r="T15" s="11">
        <v>27000</v>
      </c>
      <c r="U15" s="11">
        <v>3000</v>
      </c>
      <c r="V15" s="11">
        <v>0</v>
      </c>
      <c r="W15" s="40">
        <v>41044</v>
      </c>
      <c r="X15" s="41">
        <v>552010</v>
      </c>
      <c r="Y15" s="8">
        <v>20</v>
      </c>
    </row>
    <row r="16" spans="1:25" ht="60" hidden="1">
      <c r="A16" s="35">
        <v>8</v>
      </c>
      <c r="B16" s="36" t="s">
        <v>63</v>
      </c>
      <c r="C16" s="8"/>
      <c r="D16" s="8">
        <v>1</v>
      </c>
      <c r="E16" s="37" t="s">
        <v>64</v>
      </c>
      <c r="F16" s="8">
        <v>55000</v>
      </c>
      <c r="G16" s="5" t="s">
        <v>2</v>
      </c>
      <c r="H16" s="5" t="s">
        <v>2</v>
      </c>
      <c r="I16" s="5" t="s">
        <v>2</v>
      </c>
      <c r="J16" s="5" t="s">
        <v>2</v>
      </c>
      <c r="K16" s="5" t="s">
        <v>2</v>
      </c>
      <c r="L16" s="5" t="s">
        <v>2</v>
      </c>
      <c r="M16" s="38" t="s">
        <v>64</v>
      </c>
      <c r="N16" s="38" t="s">
        <v>64</v>
      </c>
      <c r="O16" s="38" t="s">
        <v>64</v>
      </c>
      <c r="P16" s="5" t="s">
        <v>4</v>
      </c>
      <c r="Q16" s="43" t="s">
        <v>5</v>
      </c>
      <c r="R16" s="8"/>
      <c r="S16" s="42">
        <v>25000</v>
      </c>
      <c r="T16" s="11">
        <v>22500</v>
      </c>
      <c r="U16" s="11">
        <v>2500</v>
      </c>
      <c r="V16" s="11">
        <v>0</v>
      </c>
      <c r="W16" s="40">
        <v>41044</v>
      </c>
      <c r="X16" s="41">
        <v>552011</v>
      </c>
      <c r="Y16" s="8">
        <v>20</v>
      </c>
    </row>
    <row r="17" spans="1:25" ht="60" hidden="1">
      <c r="A17" s="35">
        <v>9</v>
      </c>
      <c r="B17" s="36" t="s">
        <v>65</v>
      </c>
      <c r="C17" s="8">
        <v>1</v>
      </c>
      <c r="D17" s="8"/>
      <c r="E17" s="37" t="s">
        <v>66</v>
      </c>
      <c r="F17" s="8">
        <v>40000</v>
      </c>
      <c r="G17" s="5" t="s">
        <v>2</v>
      </c>
      <c r="H17" s="5" t="s">
        <v>2</v>
      </c>
      <c r="I17" s="5" t="s">
        <v>2</v>
      </c>
      <c r="J17" s="5" t="s">
        <v>2</v>
      </c>
      <c r="K17" s="5" t="s">
        <v>2</v>
      </c>
      <c r="L17" s="5" t="s">
        <v>2</v>
      </c>
      <c r="M17" s="38" t="s">
        <v>66</v>
      </c>
      <c r="N17" s="38" t="s">
        <v>66</v>
      </c>
      <c r="O17" s="38" t="s">
        <v>66</v>
      </c>
      <c r="P17" s="5" t="s">
        <v>4</v>
      </c>
      <c r="Q17" s="43" t="s">
        <v>5</v>
      </c>
      <c r="R17" s="8"/>
      <c r="S17" s="42">
        <v>30000</v>
      </c>
      <c r="T17" s="11">
        <v>27000</v>
      </c>
      <c r="U17" s="11">
        <v>3000</v>
      </c>
      <c r="V17" s="11">
        <v>0</v>
      </c>
      <c r="W17" s="40">
        <v>41044</v>
      </c>
      <c r="X17" s="41">
        <v>552012</v>
      </c>
      <c r="Y17" s="8">
        <v>20</v>
      </c>
    </row>
    <row r="18" spans="1:25" ht="75" hidden="1">
      <c r="A18" s="35">
        <v>10</v>
      </c>
      <c r="B18" s="36" t="s">
        <v>67</v>
      </c>
      <c r="C18" s="8"/>
      <c r="D18" s="8">
        <v>1</v>
      </c>
      <c r="E18" s="37" t="s">
        <v>68</v>
      </c>
      <c r="F18" s="8">
        <v>55000</v>
      </c>
      <c r="G18" s="5" t="s">
        <v>2</v>
      </c>
      <c r="H18" s="5" t="s">
        <v>2</v>
      </c>
      <c r="I18" s="5" t="s">
        <v>2</v>
      </c>
      <c r="J18" s="5" t="s">
        <v>2</v>
      </c>
      <c r="K18" s="5" t="s">
        <v>2</v>
      </c>
      <c r="L18" s="5" t="s">
        <v>2</v>
      </c>
      <c r="M18" s="38" t="s">
        <v>68</v>
      </c>
      <c r="N18" s="38" t="s">
        <v>68</v>
      </c>
      <c r="O18" s="38" t="s">
        <v>68</v>
      </c>
      <c r="P18" s="5" t="s">
        <v>4</v>
      </c>
      <c r="Q18" s="43" t="s">
        <v>5</v>
      </c>
      <c r="R18" s="8"/>
      <c r="S18" s="42">
        <v>30000</v>
      </c>
      <c r="T18" s="11">
        <v>27000</v>
      </c>
      <c r="U18" s="11">
        <v>3000</v>
      </c>
      <c r="V18" s="11">
        <v>0</v>
      </c>
      <c r="W18" s="40">
        <v>41044</v>
      </c>
      <c r="X18" s="41">
        <v>552013</v>
      </c>
      <c r="Y18" s="8">
        <v>20</v>
      </c>
    </row>
    <row r="19" spans="1:25" ht="90" hidden="1">
      <c r="A19" s="35">
        <v>11</v>
      </c>
      <c r="B19" s="36" t="s">
        <v>69</v>
      </c>
      <c r="C19" s="8"/>
      <c r="D19" s="8">
        <v>1</v>
      </c>
      <c r="E19" s="37" t="s">
        <v>70</v>
      </c>
      <c r="F19" s="8">
        <v>55000</v>
      </c>
      <c r="G19" s="5" t="s">
        <v>2</v>
      </c>
      <c r="H19" s="5" t="s">
        <v>2</v>
      </c>
      <c r="I19" s="5" t="s">
        <v>2</v>
      </c>
      <c r="J19" s="5" t="s">
        <v>2</v>
      </c>
      <c r="K19" s="5" t="s">
        <v>2</v>
      </c>
      <c r="L19" s="5" t="s">
        <v>2</v>
      </c>
      <c r="M19" s="38" t="s">
        <v>70</v>
      </c>
      <c r="N19" s="38" t="s">
        <v>70</v>
      </c>
      <c r="O19" s="38" t="s">
        <v>70</v>
      </c>
      <c r="P19" s="5" t="s">
        <v>4</v>
      </c>
      <c r="Q19" s="43" t="s">
        <v>5</v>
      </c>
      <c r="R19" s="8"/>
      <c r="S19" s="42">
        <v>30000</v>
      </c>
      <c r="T19" s="11">
        <v>27000</v>
      </c>
      <c r="U19" s="11">
        <v>3000</v>
      </c>
      <c r="V19" s="11">
        <v>0</v>
      </c>
      <c r="W19" s="40">
        <v>41044</v>
      </c>
      <c r="X19" s="41">
        <v>552014</v>
      </c>
      <c r="Y19" s="8">
        <v>20</v>
      </c>
    </row>
    <row r="20" spans="1:25" ht="60" hidden="1">
      <c r="A20" s="35">
        <v>12</v>
      </c>
      <c r="B20" s="36" t="s">
        <v>71</v>
      </c>
      <c r="C20" s="8"/>
      <c r="D20" s="8">
        <v>1</v>
      </c>
      <c r="E20" s="37" t="s">
        <v>72</v>
      </c>
      <c r="F20" s="8">
        <v>40000</v>
      </c>
      <c r="G20" s="5" t="s">
        <v>2</v>
      </c>
      <c r="H20" s="5" t="s">
        <v>2</v>
      </c>
      <c r="I20" s="5" t="s">
        <v>2</v>
      </c>
      <c r="J20" s="5" t="s">
        <v>2</v>
      </c>
      <c r="K20" s="5" t="s">
        <v>2</v>
      </c>
      <c r="L20" s="5" t="s">
        <v>2</v>
      </c>
      <c r="M20" s="38" t="s">
        <v>72</v>
      </c>
      <c r="N20" s="38" t="s">
        <v>72</v>
      </c>
      <c r="O20" s="38" t="s">
        <v>72</v>
      </c>
      <c r="P20" s="5" t="s">
        <v>4</v>
      </c>
      <c r="Q20" s="43" t="s">
        <v>5</v>
      </c>
      <c r="R20" s="8"/>
      <c r="S20" s="42">
        <v>30000</v>
      </c>
      <c r="T20" s="11">
        <v>27000</v>
      </c>
      <c r="U20" s="11">
        <v>3000</v>
      </c>
      <c r="V20" s="11">
        <v>0</v>
      </c>
      <c r="W20" s="40">
        <v>41044</v>
      </c>
      <c r="X20" s="41">
        <v>552015</v>
      </c>
      <c r="Y20" s="8">
        <v>20</v>
      </c>
    </row>
    <row r="21" spans="1:25" ht="75" hidden="1">
      <c r="A21" s="35">
        <v>13</v>
      </c>
      <c r="B21" s="44" t="s">
        <v>73</v>
      </c>
      <c r="C21" s="8"/>
      <c r="D21" s="8">
        <v>1</v>
      </c>
      <c r="E21" s="5" t="s">
        <v>74</v>
      </c>
      <c r="F21" s="8">
        <v>36000</v>
      </c>
      <c r="G21" s="5" t="s">
        <v>2</v>
      </c>
      <c r="H21" s="5" t="s">
        <v>2</v>
      </c>
      <c r="I21" s="8"/>
      <c r="J21" s="5" t="s">
        <v>74</v>
      </c>
      <c r="K21" s="5" t="s">
        <v>75</v>
      </c>
      <c r="L21" s="5" t="s">
        <v>2</v>
      </c>
      <c r="M21" s="8"/>
      <c r="N21" s="8"/>
      <c r="O21" s="8"/>
      <c r="P21" s="8" t="s">
        <v>4</v>
      </c>
      <c r="Q21" s="8" t="s">
        <v>5</v>
      </c>
      <c r="R21" s="8"/>
      <c r="S21" s="11">
        <v>30000</v>
      </c>
      <c r="T21" s="11">
        <v>25500</v>
      </c>
      <c r="U21" s="11">
        <v>3000</v>
      </c>
      <c r="V21" s="11">
        <v>1500</v>
      </c>
      <c r="W21" s="8" t="s">
        <v>76</v>
      </c>
      <c r="X21" s="8">
        <v>552016</v>
      </c>
      <c r="Y21" s="8">
        <v>20</v>
      </c>
    </row>
    <row r="22" spans="1:25" ht="90" hidden="1">
      <c r="A22" s="35">
        <v>14</v>
      </c>
      <c r="B22" s="44" t="s">
        <v>77</v>
      </c>
      <c r="C22" s="5"/>
      <c r="D22" s="5">
        <v>1</v>
      </c>
      <c r="E22" s="5" t="s">
        <v>78</v>
      </c>
      <c r="F22" s="5">
        <v>34524</v>
      </c>
      <c r="G22" s="5" t="s">
        <v>2</v>
      </c>
      <c r="H22" s="5" t="s">
        <v>2</v>
      </c>
      <c r="I22" s="5"/>
      <c r="J22" s="5" t="s">
        <v>78</v>
      </c>
      <c r="K22" s="5" t="s">
        <v>75</v>
      </c>
      <c r="L22" s="5" t="s">
        <v>2</v>
      </c>
      <c r="M22" s="8"/>
      <c r="N22" s="8"/>
      <c r="O22" s="8"/>
      <c r="P22" s="8" t="s">
        <v>4</v>
      </c>
      <c r="Q22" s="8" t="s">
        <v>5</v>
      </c>
      <c r="R22" s="5"/>
      <c r="S22" s="45">
        <v>30000</v>
      </c>
      <c r="T22" s="11">
        <v>25500</v>
      </c>
      <c r="U22" s="11">
        <v>3000</v>
      </c>
      <c r="V22" s="11">
        <v>1500</v>
      </c>
      <c r="W22" s="5" t="s">
        <v>76</v>
      </c>
      <c r="X22" s="5">
        <v>552017</v>
      </c>
      <c r="Y22" s="5">
        <v>20</v>
      </c>
    </row>
    <row r="23" spans="1:25" ht="60" hidden="1">
      <c r="A23" s="35">
        <v>15</v>
      </c>
      <c r="B23" s="44" t="s">
        <v>79</v>
      </c>
      <c r="C23" s="5"/>
      <c r="D23" s="5">
        <v>1</v>
      </c>
      <c r="E23" s="5" t="s">
        <v>78</v>
      </c>
      <c r="F23" s="5">
        <v>24000</v>
      </c>
      <c r="G23" s="5" t="s">
        <v>2</v>
      </c>
      <c r="H23" s="5" t="s">
        <v>2</v>
      </c>
      <c r="I23" s="5"/>
      <c r="J23" s="5" t="s">
        <v>78</v>
      </c>
      <c r="K23" s="5" t="s">
        <v>75</v>
      </c>
      <c r="L23" s="5" t="s">
        <v>2</v>
      </c>
      <c r="M23" s="8"/>
      <c r="N23" s="8"/>
      <c r="O23" s="8"/>
      <c r="P23" s="8" t="s">
        <v>4</v>
      </c>
      <c r="Q23" s="8" t="s">
        <v>5</v>
      </c>
      <c r="R23" s="5"/>
      <c r="S23" s="45">
        <v>30000</v>
      </c>
      <c r="T23" s="11">
        <v>25500</v>
      </c>
      <c r="U23" s="11">
        <v>3000</v>
      </c>
      <c r="V23" s="11">
        <v>1500</v>
      </c>
      <c r="W23" s="5" t="s">
        <v>76</v>
      </c>
      <c r="X23" s="5">
        <v>552018</v>
      </c>
      <c r="Y23" s="5">
        <v>20</v>
      </c>
    </row>
    <row r="24" spans="1:25" ht="75" hidden="1">
      <c r="A24" s="35">
        <v>16</v>
      </c>
      <c r="B24" s="44" t="s">
        <v>80</v>
      </c>
      <c r="C24" s="5"/>
      <c r="D24" s="5">
        <v>1</v>
      </c>
      <c r="E24" s="5" t="s">
        <v>81</v>
      </c>
      <c r="F24" s="5">
        <v>35800</v>
      </c>
      <c r="G24" s="5" t="s">
        <v>2</v>
      </c>
      <c r="H24" s="5" t="s">
        <v>2</v>
      </c>
      <c r="I24" s="5"/>
      <c r="J24" s="5" t="s">
        <v>81</v>
      </c>
      <c r="K24" s="5" t="s">
        <v>75</v>
      </c>
      <c r="L24" s="5" t="s">
        <v>2</v>
      </c>
      <c r="M24" s="8"/>
      <c r="N24" s="8"/>
      <c r="O24" s="8"/>
      <c r="P24" s="8" t="s">
        <v>4</v>
      </c>
      <c r="Q24" s="8" t="s">
        <v>5</v>
      </c>
      <c r="R24" s="5"/>
      <c r="S24" s="45">
        <v>25000</v>
      </c>
      <c r="T24" s="11">
        <v>21250</v>
      </c>
      <c r="U24" s="11">
        <v>2500</v>
      </c>
      <c r="V24" s="11">
        <v>1250</v>
      </c>
      <c r="W24" s="5" t="s">
        <v>82</v>
      </c>
      <c r="X24" s="5">
        <v>552019</v>
      </c>
      <c r="Y24" s="5">
        <v>20</v>
      </c>
    </row>
    <row r="25" spans="1:25" hidden="1">
      <c r="S25">
        <f>SUM(S9:S24)</f>
        <v>500000</v>
      </c>
      <c r="T25">
        <f t="shared" ref="T25:V25" si="0">SUM(T9:T24)</f>
        <v>444250</v>
      </c>
      <c r="U25">
        <f t="shared" si="0"/>
        <v>50000</v>
      </c>
      <c r="V25">
        <f t="shared" si="0"/>
        <v>5750</v>
      </c>
    </row>
  </sheetData>
  <autoFilter ref="A4:Y25">
    <filterColumn colId="24">
      <filters>
        <filter val="60"/>
      </filters>
    </filterColumn>
  </autoFilter>
  <mergeCells count="28">
    <mergeCell ref="M4:M8"/>
    <mergeCell ref="A1:Y1"/>
    <mergeCell ref="A2:Y2"/>
    <mergeCell ref="A3:Y3"/>
    <mergeCell ref="A4:A8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  <mergeCell ref="Y4:Y8"/>
    <mergeCell ref="N4:N8"/>
    <mergeCell ref="O4:O8"/>
    <mergeCell ref="P4:P8"/>
    <mergeCell ref="Q4:Q8"/>
    <mergeCell ref="R4:R8"/>
    <mergeCell ref="S4:S8"/>
    <mergeCell ref="T4:T8"/>
    <mergeCell ref="U4:U8"/>
    <mergeCell ref="V4:V8"/>
    <mergeCell ref="W4:W8"/>
    <mergeCell ref="X4:X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21"/>
  <sheetViews>
    <sheetView topLeftCell="A16" workbookViewId="0">
      <selection activeCell="K21" sqref="K21"/>
    </sheetView>
  </sheetViews>
  <sheetFormatPr defaultRowHeight="15"/>
  <cols>
    <col min="13" max="13" width="11.140625" customWidth="1"/>
  </cols>
  <sheetData>
    <row r="1" spans="1:18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18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8.75">
      <c r="A4" s="476" t="s">
        <v>131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</row>
    <row r="5" spans="1:18" ht="60">
      <c r="A5" s="5" t="s">
        <v>132</v>
      </c>
      <c r="B5" s="5" t="s">
        <v>133</v>
      </c>
      <c r="C5" s="5" t="s">
        <v>134</v>
      </c>
      <c r="D5" s="5" t="s">
        <v>135</v>
      </c>
      <c r="E5" s="5" t="s">
        <v>136</v>
      </c>
      <c r="F5" s="5" t="s">
        <v>28</v>
      </c>
      <c r="G5" s="5" t="s">
        <v>137</v>
      </c>
      <c r="H5" s="5" t="s">
        <v>138</v>
      </c>
      <c r="I5" s="5" t="s">
        <v>139</v>
      </c>
      <c r="J5" s="5" t="s">
        <v>140</v>
      </c>
      <c r="K5" s="45" t="s">
        <v>141</v>
      </c>
      <c r="L5" s="45" t="s">
        <v>142</v>
      </c>
      <c r="M5" s="45" t="s">
        <v>143</v>
      </c>
      <c r="N5" s="45" t="s">
        <v>144</v>
      </c>
      <c r="O5" s="5" t="s">
        <v>145</v>
      </c>
      <c r="P5" s="5" t="s">
        <v>144</v>
      </c>
      <c r="Q5" s="5" t="s">
        <v>143</v>
      </c>
      <c r="R5" s="46" t="s">
        <v>145</v>
      </c>
    </row>
    <row r="6" spans="1:18" ht="57">
      <c r="A6" s="46">
        <v>1</v>
      </c>
      <c r="B6" s="41"/>
      <c r="C6" s="41" t="s">
        <v>83</v>
      </c>
      <c r="D6" s="41" t="s">
        <v>84</v>
      </c>
      <c r="E6" s="41" t="s">
        <v>85</v>
      </c>
      <c r="F6" s="41" t="s">
        <v>2</v>
      </c>
      <c r="G6" s="41" t="s">
        <v>86</v>
      </c>
      <c r="H6" s="41" t="s">
        <v>86</v>
      </c>
      <c r="I6" s="41" t="s">
        <v>25</v>
      </c>
      <c r="J6" s="41" t="s">
        <v>87</v>
      </c>
      <c r="K6" s="47">
        <v>50000</v>
      </c>
      <c r="L6" s="47">
        <v>42500</v>
      </c>
      <c r="M6" s="48">
        <v>41261</v>
      </c>
      <c r="N6" s="47">
        <v>47500</v>
      </c>
      <c r="O6" s="49">
        <v>20</v>
      </c>
      <c r="P6" s="49">
        <v>47500</v>
      </c>
      <c r="Q6" s="50">
        <v>41261</v>
      </c>
      <c r="R6" s="49">
        <v>20</v>
      </c>
    </row>
    <row r="7" spans="1:18" ht="42.75">
      <c r="A7" s="46">
        <v>2</v>
      </c>
      <c r="B7" s="41"/>
      <c r="C7" s="41" t="s">
        <v>88</v>
      </c>
      <c r="D7" s="41" t="s">
        <v>89</v>
      </c>
      <c r="E7" s="41" t="s">
        <v>90</v>
      </c>
      <c r="F7" s="41" t="s">
        <v>2</v>
      </c>
      <c r="G7" s="41" t="s">
        <v>86</v>
      </c>
      <c r="H7" s="41" t="s">
        <v>86</v>
      </c>
      <c r="I7" s="41" t="s">
        <v>25</v>
      </c>
      <c r="J7" s="41" t="s">
        <v>91</v>
      </c>
      <c r="K7" s="47">
        <v>50000</v>
      </c>
      <c r="L7" s="47">
        <v>42500</v>
      </c>
      <c r="M7" s="48">
        <v>41261</v>
      </c>
      <c r="N7" s="47">
        <v>47500</v>
      </c>
      <c r="O7" s="49">
        <v>20</v>
      </c>
      <c r="P7" s="49">
        <v>47500</v>
      </c>
      <c r="Q7" s="50">
        <v>41261</v>
      </c>
      <c r="R7" s="49">
        <v>20</v>
      </c>
    </row>
    <row r="8" spans="1:18" ht="57">
      <c r="A8" s="46">
        <v>3</v>
      </c>
      <c r="B8" s="41"/>
      <c r="C8" s="41" t="s">
        <v>92</v>
      </c>
      <c r="D8" s="41" t="s">
        <v>93</v>
      </c>
      <c r="E8" s="41" t="s">
        <v>94</v>
      </c>
      <c r="F8" s="41" t="s">
        <v>2</v>
      </c>
      <c r="G8" s="41" t="s">
        <v>86</v>
      </c>
      <c r="H8" s="41" t="s">
        <v>86</v>
      </c>
      <c r="I8" s="41" t="s">
        <v>25</v>
      </c>
      <c r="J8" s="41" t="s">
        <v>95</v>
      </c>
      <c r="K8" s="47">
        <v>75000</v>
      </c>
      <c r="L8" s="47">
        <v>63750</v>
      </c>
      <c r="M8" s="48">
        <v>41275</v>
      </c>
      <c r="N8" s="47">
        <v>71250</v>
      </c>
      <c r="O8" s="49">
        <v>20</v>
      </c>
      <c r="P8" s="49">
        <v>71250</v>
      </c>
      <c r="Q8" s="50">
        <v>41275</v>
      </c>
      <c r="R8" s="49">
        <v>20</v>
      </c>
    </row>
    <row r="9" spans="1:18" ht="42.75">
      <c r="A9" s="46">
        <v>4</v>
      </c>
      <c r="B9" s="41"/>
      <c r="C9" s="41" t="s">
        <v>96</v>
      </c>
      <c r="D9" s="41" t="s">
        <v>97</v>
      </c>
      <c r="E9" s="41" t="s">
        <v>98</v>
      </c>
      <c r="F9" s="41" t="s">
        <v>2</v>
      </c>
      <c r="G9" s="41" t="s">
        <v>86</v>
      </c>
      <c r="H9" s="41" t="s">
        <v>86</v>
      </c>
      <c r="I9" s="41" t="s">
        <v>25</v>
      </c>
      <c r="J9" s="41" t="s">
        <v>99</v>
      </c>
      <c r="K9" s="47">
        <v>50000</v>
      </c>
      <c r="L9" s="47">
        <v>42500</v>
      </c>
      <c r="M9" s="48">
        <v>41211</v>
      </c>
      <c r="N9" s="47">
        <v>47500</v>
      </c>
      <c r="O9" s="49">
        <v>20</v>
      </c>
      <c r="P9" s="49">
        <v>47500</v>
      </c>
      <c r="Q9" s="50">
        <v>41211</v>
      </c>
      <c r="R9" s="49">
        <v>20</v>
      </c>
    </row>
    <row r="10" spans="1:18" ht="42.75">
      <c r="A10" s="46">
        <v>5</v>
      </c>
      <c r="B10" s="41"/>
      <c r="C10" s="41" t="s">
        <v>100</v>
      </c>
      <c r="D10" s="41" t="s">
        <v>101</v>
      </c>
      <c r="E10" s="41" t="s">
        <v>102</v>
      </c>
      <c r="F10" s="41" t="s">
        <v>2</v>
      </c>
      <c r="G10" s="41" t="s">
        <v>86</v>
      </c>
      <c r="H10" s="41" t="s">
        <v>86</v>
      </c>
      <c r="I10" s="41" t="s">
        <v>25</v>
      </c>
      <c r="J10" s="41" t="s">
        <v>103</v>
      </c>
      <c r="K10" s="47">
        <v>60000</v>
      </c>
      <c r="L10" s="47">
        <v>51000</v>
      </c>
      <c r="M10" s="48">
        <v>41211</v>
      </c>
      <c r="N10" s="47">
        <v>57000</v>
      </c>
      <c r="O10" s="49">
        <v>20</v>
      </c>
      <c r="P10" s="49">
        <v>57000</v>
      </c>
      <c r="Q10" s="50">
        <v>41211</v>
      </c>
      <c r="R10" s="49">
        <v>20</v>
      </c>
    </row>
    <row r="11" spans="1:18" ht="42.75">
      <c r="A11" s="46">
        <v>6</v>
      </c>
      <c r="B11" s="41"/>
      <c r="C11" s="41" t="s">
        <v>104</v>
      </c>
      <c r="D11" s="41" t="s">
        <v>105</v>
      </c>
      <c r="E11" s="41" t="s">
        <v>106</v>
      </c>
      <c r="F11" s="41" t="s">
        <v>2</v>
      </c>
      <c r="G11" s="41" t="s">
        <v>86</v>
      </c>
      <c r="H11" s="41" t="s">
        <v>86</v>
      </c>
      <c r="I11" s="41" t="s">
        <v>25</v>
      </c>
      <c r="J11" s="41" t="s">
        <v>107</v>
      </c>
      <c r="K11" s="47">
        <v>50000</v>
      </c>
      <c r="L11" s="47">
        <v>42500</v>
      </c>
      <c r="M11" s="48">
        <v>41220</v>
      </c>
      <c r="N11" s="47">
        <v>47500</v>
      </c>
      <c r="O11" s="49">
        <v>20</v>
      </c>
      <c r="P11" s="49">
        <v>47500</v>
      </c>
      <c r="Q11" s="50">
        <v>41220</v>
      </c>
      <c r="R11" s="49">
        <v>20</v>
      </c>
    </row>
    <row r="12" spans="1:18" ht="71.25">
      <c r="A12" s="46">
        <v>7</v>
      </c>
      <c r="B12" s="41"/>
      <c r="C12" s="41" t="s">
        <v>108</v>
      </c>
      <c r="D12" s="41" t="s">
        <v>109</v>
      </c>
      <c r="E12" s="41" t="s">
        <v>110</v>
      </c>
      <c r="F12" s="41" t="s">
        <v>2</v>
      </c>
      <c r="G12" s="41" t="s">
        <v>86</v>
      </c>
      <c r="H12" s="41" t="s">
        <v>86</v>
      </c>
      <c r="I12" s="41" t="s">
        <v>25</v>
      </c>
      <c r="J12" s="41" t="s">
        <v>111</v>
      </c>
      <c r="K12" s="47">
        <v>50000</v>
      </c>
      <c r="L12" s="47">
        <v>42500</v>
      </c>
      <c r="M12" s="48">
        <v>41220</v>
      </c>
      <c r="N12" s="47">
        <v>47500</v>
      </c>
      <c r="O12" s="49">
        <v>20</v>
      </c>
      <c r="P12" s="49">
        <v>47500</v>
      </c>
      <c r="Q12" s="50">
        <v>41220</v>
      </c>
      <c r="R12" s="49">
        <v>20</v>
      </c>
    </row>
    <row r="13" spans="1:18" ht="45">
      <c r="A13" s="46">
        <v>8</v>
      </c>
      <c r="B13" s="5"/>
      <c r="C13" s="5" t="s">
        <v>112</v>
      </c>
      <c r="D13" s="5" t="s">
        <v>113</v>
      </c>
      <c r="E13" s="5" t="s">
        <v>114</v>
      </c>
      <c r="F13" s="5" t="s">
        <v>2</v>
      </c>
      <c r="G13" s="5" t="s">
        <v>4</v>
      </c>
      <c r="H13" s="5" t="s">
        <v>5</v>
      </c>
      <c r="I13" s="5" t="s">
        <v>25</v>
      </c>
      <c r="J13" s="5" t="s">
        <v>115</v>
      </c>
      <c r="K13" s="45">
        <v>50000</v>
      </c>
      <c r="L13" s="45">
        <v>42500</v>
      </c>
      <c r="M13" s="45" t="s">
        <v>116</v>
      </c>
      <c r="N13" s="45">
        <v>47500</v>
      </c>
      <c r="O13" s="5">
        <v>20</v>
      </c>
      <c r="P13" s="5">
        <v>47500</v>
      </c>
      <c r="Q13" s="5" t="s">
        <v>116</v>
      </c>
      <c r="R13" s="5">
        <v>20</v>
      </c>
    </row>
    <row r="14" spans="1:18" ht="45">
      <c r="A14" s="46">
        <v>9</v>
      </c>
      <c r="B14" s="5"/>
      <c r="C14" s="5" t="s">
        <v>117</v>
      </c>
      <c r="D14" s="5" t="s">
        <v>118</v>
      </c>
      <c r="E14" s="5" t="s">
        <v>119</v>
      </c>
      <c r="F14" s="5" t="s">
        <v>2</v>
      </c>
      <c r="G14" s="5" t="s">
        <v>4</v>
      </c>
      <c r="H14" s="5" t="s">
        <v>5</v>
      </c>
      <c r="I14" s="5" t="s">
        <v>24</v>
      </c>
      <c r="J14" s="5" t="s">
        <v>120</v>
      </c>
      <c r="K14" s="45">
        <v>90000</v>
      </c>
      <c r="L14" s="45">
        <v>76500</v>
      </c>
      <c r="M14" s="45" t="s">
        <v>116</v>
      </c>
      <c r="N14" s="45">
        <v>85500</v>
      </c>
      <c r="O14" s="5">
        <v>20</v>
      </c>
      <c r="P14" s="5">
        <v>85500</v>
      </c>
      <c r="Q14" s="5" t="s">
        <v>116</v>
      </c>
      <c r="R14" s="5">
        <v>20</v>
      </c>
    </row>
    <row r="15" spans="1:18" ht="45">
      <c r="A15" s="46">
        <v>10</v>
      </c>
      <c r="B15" s="5"/>
      <c r="C15" s="5" t="s">
        <v>121</v>
      </c>
      <c r="D15" s="5" t="s">
        <v>122</v>
      </c>
      <c r="E15" s="5" t="s">
        <v>123</v>
      </c>
      <c r="F15" s="5" t="s">
        <v>2</v>
      </c>
      <c r="G15" s="5" t="s">
        <v>4</v>
      </c>
      <c r="H15" s="5" t="s">
        <v>5</v>
      </c>
      <c r="I15" s="5" t="s">
        <v>24</v>
      </c>
      <c r="J15" s="5" t="s">
        <v>124</v>
      </c>
      <c r="K15" s="45">
        <v>50000</v>
      </c>
      <c r="L15" s="45">
        <v>42500</v>
      </c>
      <c r="M15" s="45" t="s">
        <v>125</v>
      </c>
      <c r="N15" s="45">
        <v>47500</v>
      </c>
      <c r="O15" s="5">
        <v>20</v>
      </c>
      <c r="P15" s="5">
        <v>47500</v>
      </c>
      <c r="Q15" s="5" t="s">
        <v>125</v>
      </c>
      <c r="R15" s="5">
        <v>20</v>
      </c>
    </row>
    <row r="16" spans="1:18" ht="60">
      <c r="A16" s="46">
        <v>11</v>
      </c>
      <c r="B16" s="5"/>
      <c r="C16" s="5" t="s">
        <v>126</v>
      </c>
      <c r="D16" s="5" t="s">
        <v>127</v>
      </c>
      <c r="E16" s="5" t="s">
        <v>128</v>
      </c>
      <c r="F16" s="5" t="s">
        <v>2</v>
      </c>
      <c r="G16" s="5" t="s">
        <v>4</v>
      </c>
      <c r="H16" s="5" t="s">
        <v>5</v>
      </c>
      <c r="I16" s="5" t="s">
        <v>25</v>
      </c>
      <c r="J16" s="5" t="s">
        <v>129</v>
      </c>
      <c r="K16" s="45">
        <v>50000</v>
      </c>
      <c r="L16" s="45">
        <v>42500</v>
      </c>
      <c r="M16" s="45" t="s">
        <v>125</v>
      </c>
      <c r="N16" s="45">
        <v>47500</v>
      </c>
      <c r="O16" s="5">
        <v>20</v>
      </c>
      <c r="P16" s="5">
        <v>47500</v>
      </c>
      <c r="Q16" s="5" t="s">
        <v>125</v>
      </c>
      <c r="R16" s="5">
        <v>20</v>
      </c>
    </row>
    <row r="17" spans="11:14">
      <c r="K17">
        <f>SUM(K6:K16)</f>
        <v>625000</v>
      </c>
      <c r="L17">
        <f>SUM(L6:L16)</f>
        <v>531250</v>
      </c>
      <c r="N17">
        <f>SUM(N6:N16)</f>
        <v>593750</v>
      </c>
    </row>
    <row r="18" spans="11:14">
      <c r="K18">
        <f>K17*0.85</f>
        <v>531250</v>
      </c>
      <c r="L18">
        <f>K17*0.1</f>
        <v>62500</v>
      </c>
    </row>
    <row r="19" spans="11:14">
      <c r="K19">
        <f>K17*0.95</f>
        <v>593750</v>
      </c>
    </row>
    <row r="20" spans="11:14">
      <c r="K20">
        <v>394250</v>
      </c>
    </row>
    <row r="21" spans="11:14">
      <c r="K21">
        <f>K19+K20</f>
        <v>988000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10"/>
  <sheetViews>
    <sheetView workbookViewId="0">
      <selection activeCell="P9" sqref="P9:P10"/>
    </sheetView>
  </sheetViews>
  <sheetFormatPr defaultRowHeight="15"/>
  <sheetData>
    <row r="1" spans="1:18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8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18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8" ht="18.75">
      <c r="A4" s="476" t="s">
        <v>146</v>
      </c>
      <c r="B4" s="476"/>
      <c r="C4" s="476"/>
      <c r="D4" s="476"/>
      <c r="E4" s="476"/>
      <c r="F4" s="476"/>
      <c r="G4" s="476"/>
      <c r="H4" s="476"/>
      <c r="I4" s="476"/>
      <c r="J4" s="476"/>
      <c r="K4" s="476"/>
      <c r="L4" s="476"/>
      <c r="M4" s="476"/>
      <c r="N4" s="476"/>
      <c r="O4" s="476"/>
      <c r="P4" s="476"/>
      <c r="Q4" s="476"/>
      <c r="R4" s="476"/>
    </row>
    <row r="5" spans="1:18" ht="60">
      <c r="A5" s="46" t="s">
        <v>132</v>
      </c>
      <c r="B5" s="46" t="s">
        <v>133</v>
      </c>
      <c r="C5" s="51" t="s">
        <v>134</v>
      </c>
      <c r="D5" s="46" t="s">
        <v>135</v>
      </c>
      <c r="E5" s="46" t="s">
        <v>136</v>
      </c>
      <c r="F5" s="46" t="s">
        <v>28</v>
      </c>
      <c r="G5" s="46" t="s">
        <v>137</v>
      </c>
      <c r="H5" s="46" t="s">
        <v>138</v>
      </c>
      <c r="I5" s="46" t="s">
        <v>139</v>
      </c>
      <c r="J5" s="52" t="s">
        <v>147</v>
      </c>
      <c r="K5" s="52" t="s">
        <v>148</v>
      </c>
      <c r="L5" s="52" t="s">
        <v>149</v>
      </c>
      <c r="M5" s="52" t="s">
        <v>150</v>
      </c>
      <c r="N5" s="52" t="s">
        <v>151</v>
      </c>
      <c r="O5" s="52" t="s">
        <v>152</v>
      </c>
      <c r="P5" s="52" t="s">
        <v>144</v>
      </c>
      <c r="Q5" s="52" t="s">
        <v>143</v>
      </c>
      <c r="R5" s="52" t="s">
        <v>145</v>
      </c>
    </row>
    <row r="6" spans="1:18" ht="90">
      <c r="A6" s="46">
        <v>1</v>
      </c>
      <c r="B6" s="46"/>
      <c r="C6" s="51" t="s">
        <v>153</v>
      </c>
      <c r="D6" s="46" t="s">
        <v>154</v>
      </c>
      <c r="E6" s="46" t="s">
        <v>155</v>
      </c>
      <c r="F6" s="46" t="s">
        <v>2</v>
      </c>
      <c r="G6" s="53" t="s">
        <v>156</v>
      </c>
      <c r="H6" s="46" t="s">
        <v>86</v>
      </c>
      <c r="I6" s="46" t="s">
        <v>25</v>
      </c>
      <c r="J6" s="46" t="s">
        <v>157</v>
      </c>
      <c r="K6" s="46" t="s">
        <v>158</v>
      </c>
      <c r="L6" s="46" t="s">
        <v>159</v>
      </c>
      <c r="M6" s="46" t="s">
        <v>160</v>
      </c>
      <c r="N6" s="46">
        <v>50000</v>
      </c>
      <c r="O6" s="54">
        <v>41233</v>
      </c>
      <c r="P6" s="46">
        <v>50000</v>
      </c>
      <c r="Q6" s="54">
        <v>41233</v>
      </c>
      <c r="R6" s="46">
        <v>60</v>
      </c>
    </row>
    <row r="7" spans="1:18">
      <c r="P7">
        <f>SUM(P6)</f>
        <v>50000</v>
      </c>
    </row>
    <row r="8" spans="1:18">
      <c r="P8">
        <f>P7*0.05</f>
        <v>2500</v>
      </c>
    </row>
    <row r="9" spans="1:18">
      <c r="P9">
        <f>P7-P8</f>
        <v>47500</v>
      </c>
    </row>
    <row r="10" spans="1:18">
      <c r="P10">
        <v>100000</v>
      </c>
    </row>
  </sheetData>
  <mergeCells count="4">
    <mergeCell ref="A1:R1"/>
    <mergeCell ref="A2:R2"/>
    <mergeCell ref="A3:R3"/>
    <mergeCell ref="A4:R4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18"/>
  <sheetViews>
    <sheetView workbookViewId="0">
      <selection activeCell="R18" sqref="R18"/>
    </sheetView>
  </sheetViews>
  <sheetFormatPr defaultRowHeight="15"/>
  <sheetData>
    <row r="1" spans="1:20" ht="18.75">
      <c r="A1" s="477" t="s">
        <v>164</v>
      </c>
      <c r="B1" s="477"/>
      <c r="C1" s="477"/>
      <c r="D1" s="477"/>
      <c r="E1" s="477"/>
      <c r="F1" s="477"/>
      <c r="G1" s="477"/>
      <c r="H1" s="477"/>
      <c r="I1" s="477"/>
      <c r="J1" s="477"/>
      <c r="K1" s="477"/>
      <c r="L1" s="477"/>
      <c r="M1" s="477"/>
      <c r="N1" s="477"/>
      <c r="O1" s="477"/>
      <c r="P1" s="477"/>
      <c r="Q1" s="477"/>
      <c r="R1" s="477"/>
      <c r="S1" s="477"/>
      <c r="T1" s="477"/>
    </row>
    <row r="2" spans="1:20" ht="17.25">
      <c r="A2" s="478" t="s">
        <v>165</v>
      </c>
      <c r="B2" s="478"/>
      <c r="C2" s="478"/>
      <c r="D2" s="478"/>
      <c r="E2" s="478"/>
      <c r="F2" s="478"/>
      <c r="G2" s="478"/>
      <c r="H2" s="478"/>
      <c r="I2" s="478"/>
      <c r="J2" s="478"/>
      <c r="K2" s="478"/>
      <c r="L2" s="478"/>
      <c r="M2" s="478"/>
      <c r="N2" s="478"/>
      <c r="O2" s="478"/>
      <c r="P2" s="478"/>
      <c r="Q2" s="478"/>
      <c r="R2" s="478"/>
      <c r="S2" s="478"/>
      <c r="T2" s="478"/>
    </row>
    <row r="3" spans="1:20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</row>
    <row r="4" spans="1:20">
      <c r="A4" s="57" t="s">
        <v>166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1:20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</row>
    <row r="6" spans="1:20">
      <c r="A6" s="57"/>
      <c r="B6" s="57"/>
      <c r="C6" s="57"/>
      <c r="D6" s="57"/>
      <c r="E6" s="57"/>
      <c r="F6" s="57"/>
      <c r="G6" s="57"/>
      <c r="H6" s="57" t="s">
        <v>167</v>
      </c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>
      <c r="A7" s="58" t="s">
        <v>168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 t="s">
        <v>169</v>
      </c>
      <c r="T8" s="57"/>
    </row>
    <row r="9" spans="1:20">
      <c r="A9" s="59" t="s">
        <v>170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</row>
    <row r="10" spans="1:20">
      <c r="A10" s="479" t="s">
        <v>132</v>
      </c>
      <c r="B10" s="479" t="s">
        <v>133</v>
      </c>
      <c r="C10" s="479" t="s">
        <v>171</v>
      </c>
      <c r="D10" s="479" t="s">
        <v>172</v>
      </c>
      <c r="E10" s="479" t="s">
        <v>28</v>
      </c>
      <c r="F10" s="479" t="s">
        <v>173</v>
      </c>
      <c r="G10" s="479" t="s">
        <v>174</v>
      </c>
      <c r="H10" s="479"/>
      <c r="I10" s="479"/>
      <c r="J10" s="479"/>
      <c r="K10" s="479"/>
      <c r="L10" s="479"/>
      <c r="M10" s="479" t="s">
        <v>175</v>
      </c>
      <c r="N10" s="479"/>
      <c r="O10" s="479" t="s">
        <v>176</v>
      </c>
      <c r="P10" s="479"/>
      <c r="Q10" s="479" t="s">
        <v>144</v>
      </c>
      <c r="R10" s="479" t="s">
        <v>142</v>
      </c>
      <c r="S10" s="479" t="s">
        <v>143</v>
      </c>
      <c r="T10" s="479" t="s">
        <v>145</v>
      </c>
    </row>
    <row r="11" spans="1:20" ht="30">
      <c r="A11" s="479"/>
      <c r="B11" s="479"/>
      <c r="C11" s="479"/>
      <c r="D11" s="479"/>
      <c r="E11" s="479"/>
      <c r="F11" s="479"/>
      <c r="G11" s="60" t="s">
        <v>4</v>
      </c>
      <c r="H11" s="60" t="s">
        <v>177</v>
      </c>
      <c r="I11" s="60" t="s">
        <v>178</v>
      </c>
      <c r="J11" s="60" t="s">
        <v>179</v>
      </c>
      <c r="K11" s="60" t="s">
        <v>180</v>
      </c>
      <c r="L11" s="60" t="s">
        <v>181</v>
      </c>
      <c r="M11" s="60" t="s">
        <v>5</v>
      </c>
      <c r="N11" s="60" t="s">
        <v>9</v>
      </c>
      <c r="O11" s="60" t="s">
        <v>24</v>
      </c>
      <c r="P11" s="60" t="s">
        <v>25</v>
      </c>
      <c r="Q11" s="479"/>
      <c r="R11" s="479"/>
      <c r="S11" s="479"/>
      <c r="T11" s="479"/>
    </row>
    <row r="12" spans="1:20" ht="30">
      <c r="A12" s="55">
        <v>1</v>
      </c>
      <c r="B12" s="8"/>
      <c r="C12" s="5" t="s">
        <v>161</v>
      </c>
      <c r="D12" s="5" t="s">
        <v>162</v>
      </c>
      <c r="E12" s="5" t="s">
        <v>2</v>
      </c>
      <c r="F12" s="8">
        <v>10</v>
      </c>
      <c r="G12" s="8" t="s">
        <v>4</v>
      </c>
      <c r="H12" s="8"/>
      <c r="I12" s="8"/>
      <c r="J12" s="8"/>
      <c r="K12" s="8"/>
      <c r="L12" s="8"/>
      <c r="M12" s="8"/>
      <c r="N12" s="8" t="s">
        <v>9</v>
      </c>
      <c r="O12" s="8"/>
      <c r="P12" s="8" t="s">
        <v>25</v>
      </c>
      <c r="Q12" s="8">
        <v>100000</v>
      </c>
      <c r="R12" s="56">
        <v>80000</v>
      </c>
      <c r="S12" s="8" t="s">
        <v>163</v>
      </c>
      <c r="T12" s="8">
        <v>60</v>
      </c>
    </row>
    <row r="13" spans="1:20" ht="30">
      <c r="A13" s="55">
        <v>2</v>
      </c>
      <c r="B13" s="8"/>
      <c r="C13" s="5" t="s">
        <v>161</v>
      </c>
      <c r="D13" s="5" t="s">
        <v>162</v>
      </c>
      <c r="E13" s="5" t="s">
        <v>2</v>
      </c>
      <c r="F13" s="8">
        <v>10</v>
      </c>
      <c r="G13" s="8" t="s">
        <v>4</v>
      </c>
      <c r="H13" s="8"/>
      <c r="I13" s="8"/>
      <c r="J13" s="8"/>
      <c r="K13" s="8"/>
      <c r="L13" s="8"/>
      <c r="M13" s="8"/>
      <c r="N13" s="8" t="s">
        <v>9</v>
      </c>
      <c r="O13" s="8"/>
      <c r="P13" s="8" t="s">
        <v>25</v>
      </c>
      <c r="Q13" s="8">
        <v>100000</v>
      </c>
      <c r="R13" s="56">
        <v>80000</v>
      </c>
      <c r="S13" s="8" t="s">
        <v>163</v>
      </c>
      <c r="T13" s="8">
        <v>60</v>
      </c>
    </row>
    <row r="14" spans="1:20">
      <c r="R14">
        <f>SUM(R12:R13)</f>
        <v>160000</v>
      </c>
    </row>
    <row r="15" spans="1:20">
      <c r="R15" s="305">
        <f>R14/85*100</f>
        <v>188235.29411764705</v>
      </c>
    </row>
    <row r="16" spans="1:20">
      <c r="R16">
        <f>R15*0.85</f>
        <v>160000</v>
      </c>
    </row>
    <row r="17" spans="18:18">
      <c r="R17" s="305">
        <f>R15*0.1</f>
        <v>18823.529411764706</v>
      </c>
    </row>
    <row r="18" spans="18:18">
      <c r="R18" s="305">
        <f>R16+R17</f>
        <v>178823.5294117647</v>
      </c>
    </row>
  </sheetData>
  <mergeCells count="15">
    <mergeCell ref="A1:T1"/>
    <mergeCell ref="A2:T2"/>
    <mergeCell ref="A10:A11"/>
    <mergeCell ref="B10:B11"/>
    <mergeCell ref="C10:C11"/>
    <mergeCell ref="D10:D11"/>
    <mergeCell ref="E10:E11"/>
    <mergeCell ref="F10:F11"/>
    <mergeCell ref="G10:L10"/>
    <mergeCell ref="M10:N10"/>
    <mergeCell ref="O10:P10"/>
    <mergeCell ref="Q10:Q11"/>
    <mergeCell ref="R10:R11"/>
    <mergeCell ref="S10:S11"/>
    <mergeCell ref="T10:T1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46"/>
  <sheetViews>
    <sheetView topLeftCell="A43" workbookViewId="0">
      <selection activeCell="N45" sqref="N45"/>
    </sheetView>
  </sheetViews>
  <sheetFormatPr defaultRowHeight="15"/>
  <sheetData>
    <row r="1" spans="1:19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19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19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19" ht="18.75">
      <c r="A4" s="480" t="s">
        <v>182</v>
      </c>
      <c r="B4" s="480"/>
      <c r="C4" s="480"/>
      <c r="D4" s="480"/>
      <c r="E4" s="480"/>
      <c r="F4" s="480"/>
      <c r="G4" s="480"/>
      <c r="H4" s="61"/>
      <c r="I4" s="61"/>
      <c r="J4" s="19"/>
      <c r="K4" s="62"/>
      <c r="L4" s="63"/>
      <c r="M4" s="64"/>
      <c r="N4" s="64"/>
      <c r="O4" s="65"/>
      <c r="P4" s="21"/>
      <c r="Q4" s="21"/>
      <c r="R4" s="22" t="s">
        <v>183</v>
      </c>
    </row>
    <row r="5" spans="1:19" ht="22.5">
      <c r="A5" s="66"/>
      <c r="B5" s="66"/>
      <c r="C5" s="66"/>
      <c r="D5" s="66"/>
      <c r="E5" s="66"/>
      <c r="F5" s="67"/>
      <c r="G5" s="67"/>
      <c r="H5" s="67"/>
      <c r="I5" s="67"/>
      <c r="J5" s="68"/>
      <c r="K5" s="69"/>
      <c r="L5" s="69"/>
      <c r="M5" s="70"/>
      <c r="N5" s="70"/>
      <c r="O5" s="71"/>
      <c r="P5" s="71"/>
      <c r="Q5" s="71" t="s">
        <v>184</v>
      </c>
      <c r="R5" s="72"/>
    </row>
    <row r="6" spans="1:19" ht="22.5">
      <c r="A6" s="481" t="s">
        <v>170</v>
      </c>
      <c r="B6" s="481"/>
      <c r="C6" s="66"/>
      <c r="D6" s="66"/>
      <c r="E6" s="66"/>
      <c r="F6" s="67"/>
      <c r="G6" s="67"/>
      <c r="H6" s="67"/>
      <c r="I6" s="67"/>
      <c r="J6" s="68"/>
      <c r="K6" s="69"/>
      <c r="L6" s="69"/>
      <c r="M6" s="70"/>
      <c r="N6" s="70"/>
      <c r="O6" s="71"/>
      <c r="P6" s="71"/>
      <c r="Q6" s="71" t="s">
        <v>185</v>
      </c>
      <c r="R6" s="72"/>
    </row>
    <row r="7" spans="1:19" ht="60">
      <c r="A7" s="73" t="s">
        <v>132</v>
      </c>
      <c r="B7" s="73" t="s">
        <v>133</v>
      </c>
      <c r="C7" s="73" t="s">
        <v>134</v>
      </c>
      <c r="D7" s="73" t="s">
        <v>135</v>
      </c>
      <c r="E7" s="73" t="s">
        <v>136</v>
      </c>
      <c r="F7" s="74" t="s">
        <v>28</v>
      </c>
      <c r="G7" s="74" t="s">
        <v>137</v>
      </c>
      <c r="H7" s="74" t="s">
        <v>138</v>
      </c>
      <c r="I7" s="74" t="s">
        <v>139</v>
      </c>
      <c r="J7" s="5" t="s">
        <v>140</v>
      </c>
      <c r="K7" s="75" t="s">
        <v>141</v>
      </c>
      <c r="L7" s="76" t="s">
        <v>142</v>
      </c>
      <c r="M7" s="76" t="s">
        <v>143</v>
      </c>
      <c r="N7" s="76" t="s">
        <v>144</v>
      </c>
      <c r="O7" s="5" t="s">
        <v>145</v>
      </c>
      <c r="P7" s="5" t="s">
        <v>144</v>
      </c>
      <c r="Q7" s="5" t="s">
        <v>143</v>
      </c>
      <c r="R7" s="46" t="s">
        <v>145</v>
      </c>
    </row>
    <row r="8" spans="1:19" ht="75">
      <c r="A8" s="8">
        <v>1</v>
      </c>
      <c r="B8" s="77"/>
      <c r="C8" s="46" t="s">
        <v>186</v>
      </c>
      <c r="D8" s="46" t="s">
        <v>187</v>
      </c>
      <c r="E8" s="46" t="s">
        <v>188</v>
      </c>
      <c r="F8" s="46" t="s">
        <v>2</v>
      </c>
      <c r="G8" s="46" t="s">
        <v>4</v>
      </c>
      <c r="H8" s="46" t="s">
        <v>5</v>
      </c>
      <c r="I8" s="46" t="s">
        <v>25</v>
      </c>
      <c r="J8" s="46" t="s">
        <v>91</v>
      </c>
      <c r="K8" s="76">
        <v>100000</v>
      </c>
      <c r="L8" s="76">
        <v>85000</v>
      </c>
      <c r="M8" s="78">
        <v>41437</v>
      </c>
      <c r="N8" s="79">
        <v>95000</v>
      </c>
      <c r="O8" s="79">
        <v>20</v>
      </c>
      <c r="P8" s="79">
        <v>95000</v>
      </c>
      <c r="Q8" s="78">
        <v>41437</v>
      </c>
      <c r="R8" s="79">
        <v>20</v>
      </c>
      <c r="S8">
        <f>K8*0.95</f>
        <v>95000</v>
      </c>
    </row>
    <row r="9" spans="1:19" ht="75">
      <c r="A9" s="8">
        <v>2</v>
      </c>
      <c r="B9" s="77"/>
      <c r="C9" s="46" t="s">
        <v>189</v>
      </c>
      <c r="D9" s="46" t="s">
        <v>190</v>
      </c>
      <c r="E9" s="46" t="s">
        <v>191</v>
      </c>
      <c r="F9" s="46" t="s">
        <v>2</v>
      </c>
      <c r="G9" s="46" t="s">
        <v>4</v>
      </c>
      <c r="H9" s="46" t="s">
        <v>5</v>
      </c>
      <c r="I9" s="46" t="s">
        <v>25</v>
      </c>
      <c r="J9" s="46" t="s">
        <v>192</v>
      </c>
      <c r="K9" s="76">
        <v>100000</v>
      </c>
      <c r="L9" s="76">
        <v>85000</v>
      </c>
      <c r="M9" s="78">
        <v>41437</v>
      </c>
      <c r="N9" s="79">
        <v>95000</v>
      </c>
      <c r="O9" s="79">
        <v>20</v>
      </c>
      <c r="P9" s="79">
        <v>95000</v>
      </c>
      <c r="Q9" s="78">
        <v>41437</v>
      </c>
      <c r="R9" s="79">
        <v>20</v>
      </c>
      <c r="S9">
        <f t="shared" ref="S9:S44" si="0">K9*0.95</f>
        <v>95000</v>
      </c>
    </row>
    <row r="10" spans="1:19" ht="75">
      <c r="A10" s="8">
        <v>3</v>
      </c>
      <c r="B10" s="77"/>
      <c r="C10" s="46" t="s">
        <v>193</v>
      </c>
      <c r="D10" s="46" t="s">
        <v>194</v>
      </c>
      <c r="E10" s="46" t="s">
        <v>195</v>
      </c>
      <c r="F10" s="46" t="s">
        <v>2</v>
      </c>
      <c r="G10" s="46" t="s">
        <v>4</v>
      </c>
      <c r="H10" s="46" t="s">
        <v>5</v>
      </c>
      <c r="I10" s="46" t="s">
        <v>25</v>
      </c>
      <c r="J10" s="46" t="s">
        <v>91</v>
      </c>
      <c r="K10" s="76">
        <v>50000</v>
      </c>
      <c r="L10" s="76">
        <v>42500</v>
      </c>
      <c r="M10" s="78">
        <v>41437</v>
      </c>
      <c r="N10" s="79">
        <v>47500</v>
      </c>
      <c r="O10" s="79">
        <v>20</v>
      </c>
      <c r="P10" s="79">
        <v>47500</v>
      </c>
      <c r="Q10" s="78">
        <v>41437</v>
      </c>
      <c r="R10" s="79">
        <v>20</v>
      </c>
      <c r="S10">
        <f t="shared" si="0"/>
        <v>47500</v>
      </c>
    </row>
    <row r="11" spans="1:19" ht="60">
      <c r="A11" s="8">
        <v>4</v>
      </c>
      <c r="B11" s="77"/>
      <c r="C11" s="46" t="s">
        <v>196</v>
      </c>
      <c r="D11" s="46" t="s">
        <v>197</v>
      </c>
      <c r="E11" s="46" t="s">
        <v>198</v>
      </c>
      <c r="F11" s="46" t="s">
        <v>2</v>
      </c>
      <c r="G11" s="46" t="s">
        <v>4</v>
      </c>
      <c r="H11" s="46" t="s">
        <v>5</v>
      </c>
      <c r="I11" s="46" t="s">
        <v>25</v>
      </c>
      <c r="J11" s="46" t="s">
        <v>199</v>
      </c>
      <c r="K11" s="76">
        <v>50000</v>
      </c>
      <c r="L11" s="76">
        <v>42500</v>
      </c>
      <c r="M11" s="78">
        <v>41437</v>
      </c>
      <c r="N11" s="79">
        <v>47500</v>
      </c>
      <c r="O11" s="79">
        <v>20</v>
      </c>
      <c r="P11" s="79">
        <v>47500</v>
      </c>
      <c r="Q11" s="78">
        <v>41437</v>
      </c>
      <c r="R11" s="79">
        <v>20</v>
      </c>
      <c r="S11">
        <f t="shared" si="0"/>
        <v>47500</v>
      </c>
    </row>
    <row r="12" spans="1:19" ht="75">
      <c r="A12" s="8">
        <v>5</v>
      </c>
      <c r="B12" s="77"/>
      <c r="C12" s="46" t="s">
        <v>200</v>
      </c>
      <c r="D12" s="46" t="s">
        <v>201</v>
      </c>
      <c r="E12" s="46" t="s">
        <v>191</v>
      </c>
      <c r="F12" s="46" t="s">
        <v>2</v>
      </c>
      <c r="G12" s="46" t="s">
        <v>4</v>
      </c>
      <c r="H12" s="46" t="s">
        <v>9</v>
      </c>
      <c r="I12" s="46" t="s">
        <v>25</v>
      </c>
      <c r="J12" s="46" t="s">
        <v>202</v>
      </c>
      <c r="K12" s="76">
        <v>50000</v>
      </c>
      <c r="L12" s="76">
        <v>42500</v>
      </c>
      <c r="M12" s="78">
        <v>41437</v>
      </c>
      <c r="N12" s="79">
        <v>47500</v>
      </c>
      <c r="O12" s="79">
        <v>20</v>
      </c>
      <c r="P12" s="79">
        <v>47500</v>
      </c>
      <c r="Q12" s="78">
        <v>41437</v>
      </c>
      <c r="R12" s="79">
        <v>20</v>
      </c>
      <c r="S12">
        <f t="shared" si="0"/>
        <v>47500</v>
      </c>
    </row>
    <row r="13" spans="1:19" ht="60">
      <c r="A13" s="8">
        <v>6</v>
      </c>
      <c r="B13" s="77"/>
      <c r="C13" s="46" t="s">
        <v>203</v>
      </c>
      <c r="D13" s="46" t="s">
        <v>204</v>
      </c>
      <c r="E13" s="46" t="s">
        <v>198</v>
      </c>
      <c r="F13" s="46" t="s">
        <v>2</v>
      </c>
      <c r="G13" s="46" t="s">
        <v>4</v>
      </c>
      <c r="H13" s="46" t="s">
        <v>5</v>
      </c>
      <c r="I13" s="46" t="s">
        <v>25</v>
      </c>
      <c r="J13" s="46" t="s">
        <v>205</v>
      </c>
      <c r="K13" s="76">
        <v>50000</v>
      </c>
      <c r="L13" s="76">
        <v>42500</v>
      </c>
      <c r="M13" s="78">
        <v>41437</v>
      </c>
      <c r="N13" s="79">
        <v>47500</v>
      </c>
      <c r="O13" s="79">
        <v>20</v>
      </c>
      <c r="P13" s="79">
        <v>47500</v>
      </c>
      <c r="Q13" s="78">
        <v>41437</v>
      </c>
      <c r="R13" s="79">
        <v>20</v>
      </c>
      <c r="S13">
        <f t="shared" si="0"/>
        <v>47500</v>
      </c>
    </row>
    <row r="14" spans="1:19" ht="75">
      <c r="A14" s="8">
        <v>7</v>
      </c>
      <c r="B14" s="77"/>
      <c r="C14" s="46" t="s">
        <v>206</v>
      </c>
      <c r="D14" s="46" t="s">
        <v>207</v>
      </c>
      <c r="E14" s="46" t="s">
        <v>208</v>
      </c>
      <c r="F14" s="46" t="s">
        <v>2</v>
      </c>
      <c r="G14" s="46" t="s">
        <v>4</v>
      </c>
      <c r="H14" s="46" t="s">
        <v>9</v>
      </c>
      <c r="I14" s="46" t="s">
        <v>25</v>
      </c>
      <c r="J14" s="46" t="s">
        <v>91</v>
      </c>
      <c r="K14" s="76">
        <v>50000</v>
      </c>
      <c r="L14" s="76">
        <v>42500</v>
      </c>
      <c r="M14" s="78">
        <v>41437</v>
      </c>
      <c r="N14" s="79">
        <v>47500</v>
      </c>
      <c r="O14" s="79">
        <v>20</v>
      </c>
      <c r="P14" s="79">
        <v>47500</v>
      </c>
      <c r="Q14" s="78">
        <v>41437</v>
      </c>
      <c r="R14" s="79">
        <v>20</v>
      </c>
      <c r="S14">
        <f t="shared" si="0"/>
        <v>47500</v>
      </c>
    </row>
    <row r="15" spans="1:19" ht="90">
      <c r="A15" s="8">
        <v>8</v>
      </c>
      <c r="B15" s="77"/>
      <c r="C15" s="46" t="s">
        <v>209</v>
      </c>
      <c r="D15" s="46" t="s">
        <v>210</v>
      </c>
      <c r="E15" s="46" t="s">
        <v>211</v>
      </c>
      <c r="F15" s="46" t="s">
        <v>2</v>
      </c>
      <c r="G15" s="46" t="s">
        <v>4</v>
      </c>
      <c r="H15" s="46" t="s">
        <v>5</v>
      </c>
      <c r="I15" s="46" t="s">
        <v>25</v>
      </c>
      <c r="J15" s="46" t="s">
        <v>212</v>
      </c>
      <c r="K15" s="76">
        <v>50000</v>
      </c>
      <c r="L15" s="76">
        <v>42500</v>
      </c>
      <c r="M15" s="78">
        <v>41437</v>
      </c>
      <c r="N15" s="79">
        <v>47500</v>
      </c>
      <c r="O15" s="79">
        <v>20</v>
      </c>
      <c r="P15" s="79">
        <v>47500</v>
      </c>
      <c r="Q15" s="78">
        <v>41437</v>
      </c>
      <c r="R15" s="79">
        <v>20</v>
      </c>
      <c r="S15">
        <f t="shared" si="0"/>
        <v>47500</v>
      </c>
    </row>
    <row r="16" spans="1:19" ht="63.75">
      <c r="A16" s="8">
        <v>9</v>
      </c>
      <c r="B16" s="77"/>
      <c r="C16" s="46" t="s">
        <v>213</v>
      </c>
      <c r="D16" s="46" t="s">
        <v>214</v>
      </c>
      <c r="E16" s="80" t="s">
        <v>215</v>
      </c>
      <c r="F16" s="46" t="s">
        <v>2</v>
      </c>
      <c r="G16" s="46" t="s">
        <v>4</v>
      </c>
      <c r="H16" s="46" t="s">
        <v>5</v>
      </c>
      <c r="I16" s="46" t="s">
        <v>25</v>
      </c>
      <c r="J16" s="46" t="s">
        <v>91</v>
      </c>
      <c r="K16" s="76">
        <v>50000</v>
      </c>
      <c r="L16" s="76">
        <v>42500</v>
      </c>
      <c r="M16" s="78">
        <v>41437</v>
      </c>
      <c r="N16" s="79">
        <v>47500</v>
      </c>
      <c r="O16" s="79">
        <v>20</v>
      </c>
      <c r="P16" s="79">
        <v>47500</v>
      </c>
      <c r="Q16" s="78">
        <v>41437</v>
      </c>
      <c r="R16" s="79">
        <v>20</v>
      </c>
      <c r="S16">
        <f t="shared" si="0"/>
        <v>47500</v>
      </c>
    </row>
    <row r="17" spans="1:19" ht="94.5">
      <c r="A17" s="8">
        <v>10</v>
      </c>
      <c r="B17" s="81"/>
      <c r="C17" s="82" t="s">
        <v>117</v>
      </c>
      <c r="D17" s="83" t="s">
        <v>216</v>
      </c>
      <c r="E17" s="83" t="s">
        <v>217</v>
      </c>
      <c r="F17" s="83" t="s">
        <v>2</v>
      </c>
      <c r="G17" s="83" t="s">
        <v>4</v>
      </c>
      <c r="H17" s="83" t="s">
        <v>5</v>
      </c>
      <c r="I17" s="83" t="s">
        <v>24</v>
      </c>
      <c r="J17" s="83" t="s">
        <v>218</v>
      </c>
      <c r="K17" s="83">
        <v>50000</v>
      </c>
      <c r="L17" s="83">
        <v>45000</v>
      </c>
      <c r="M17" s="84" t="s">
        <v>219</v>
      </c>
      <c r="N17" s="84">
        <v>47500</v>
      </c>
      <c r="O17" s="84">
        <v>20</v>
      </c>
      <c r="P17" s="84">
        <v>47500</v>
      </c>
      <c r="Q17" s="84" t="s">
        <v>219</v>
      </c>
      <c r="R17" s="84">
        <v>20</v>
      </c>
      <c r="S17">
        <f t="shared" si="0"/>
        <v>47500</v>
      </c>
    </row>
    <row r="18" spans="1:19" ht="94.5">
      <c r="A18" s="8">
        <v>11</v>
      </c>
      <c r="B18" s="81"/>
      <c r="C18" s="82" t="s">
        <v>220</v>
      </c>
      <c r="D18" s="83" t="s">
        <v>221</v>
      </c>
      <c r="E18" s="83" t="s">
        <v>222</v>
      </c>
      <c r="F18" s="83" t="s">
        <v>2</v>
      </c>
      <c r="G18" s="83" t="s">
        <v>4</v>
      </c>
      <c r="H18" s="83" t="s">
        <v>5</v>
      </c>
      <c r="I18" s="83" t="s">
        <v>24</v>
      </c>
      <c r="J18" s="83" t="s">
        <v>223</v>
      </c>
      <c r="K18" s="83">
        <v>90000</v>
      </c>
      <c r="L18" s="83">
        <v>81000</v>
      </c>
      <c r="M18" s="84" t="s">
        <v>219</v>
      </c>
      <c r="N18" s="84">
        <v>85500</v>
      </c>
      <c r="O18" s="84">
        <v>20</v>
      </c>
      <c r="P18" s="84">
        <v>85500</v>
      </c>
      <c r="Q18" s="84" t="s">
        <v>219</v>
      </c>
      <c r="R18" s="84">
        <v>20</v>
      </c>
      <c r="S18">
        <f t="shared" si="0"/>
        <v>85500</v>
      </c>
    </row>
    <row r="19" spans="1:19" ht="78.75">
      <c r="A19" s="8">
        <v>12</v>
      </c>
      <c r="B19" s="85"/>
      <c r="C19" s="85" t="s">
        <v>224</v>
      </c>
      <c r="D19" s="85" t="s">
        <v>225</v>
      </c>
      <c r="E19" s="85" t="s">
        <v>226</v>
      </c>
      <c r="F19" s="85" t="s">
        <v>2</v>
      </c>
      <c r="G19" s="85" t="s">
        <v>4</v>
      </c>
      <c r="H19" s="85" t="s">
        <v>5</v>
      </c>
      <c r="I19" s="85" t="s">
        <v>25</v>
      </c>
      <c r="J19" s="85" t="s">
        <v>227</v>
      </c>
      <c r="K19" s="85">
        <v>50000</v>
      </c>
      <c r="L19" s="85">
        <v>45000</v>
      </c>
      <c r="M19" s="86" t="s">
        <v>228</v>
      </c>
      <c r="N19" s="87">
        <v>47500</v>
      </c>
      <c r="O19" s="87">
        <v>20</v>
      </c>
      <c r="P19" s="87">
        <v>47500</v>
      </c>
      <c r="Q19" s="86" t="s">
        <v>228</v>
      </c>
      <c r="R19" s="88">
        <v>20</v>
      </c>
      <c r="S19">
        <f t="shared" si="0"/>
        <v>47500</v>
      </c>
    </row>
    <row r="20" spans="1:19" ht="78.75">
      <c r="A20" s="8">
        <v>13</v>
      </c>
      <c r="B20" s="85"/>
      <c r="C20" s="85" t="s">
        <v>229</v>
      </c>
      <c r="D20" s="85" t="s">
        <v>230</v>
      </c>
      <c r="E20" s="85" t="s">
        <v>231</v>
      </c>
      <c r="F20" s="85" t="s">
        <v>2</v>
      </c>
      <c r="G20" s="85" t="s">
        <v>4</v>
      </c>
      <c r="H20" s="85" t="s">
        <v>9</v>
      </c>
      <c r="I20" s="85" t="s">
        <v>25</v>
      </c>
      <c r="J20" s="85" t="s">
        <v>232</v>
      </c>
      <c r="K20" s="85">
        <v>70000</v>
      </c>
      <c r="L20" s="85">
        <v>63000</v>
      </c>
      <c r="M20" s="86" t="s">
        <v>228</v>
      </c>
      <c r="N20" s="87">
        <v>66500</v>
      </c>
      <c r="O20" s="87">
        <v>20</v>
      </c>
      <c r="P20" s="87">
        <v>66500</v>
      </c>
      <c r="Q20" s="86" t="s">
        <v>228</v>
      </c>
      <c r="R20" s="88">
        <v>20</v>
      </c>
      <c r="S20">
        <f t="shared" si="0"/>
        <v>66500</v>
      </c>
    </row>
    <row r="21" spans="1:19" ht="94.5">
      <c r="A21" s="8">
        <v>14</v>
      </c>
      <c r="B21" s="85"/>
      <c r="C21" s="85" t="s">
        <v>233</v>
      </c>
      <c r="D21" s="85" t="s">
        <v>234</v>
      </c>
      <c r="E21" s="85" t="s">
        <v>235</v>
      </c>
      <c r="F21" s="85" t="s">
        <v>2</v>
      </c>
      <c r="G21" s="85" t="s">
        <v>4</v>
      </c>
      <c r="H21" s="85" t="s">
        <v>5</v>
      </c>
      <c r="I21" s="85" t="s">
        <v>25</v>
      </c>
      <c r="J21" s="85" t="s">
        <v>227</v>
      </c>
      <c r="K21" s="85">
        <v>50000</v>
      </c>
      <c r="L21" s="85">
        <v>45000</v>
      </c>
      <c r="M21" s="86" t="s">
        <v>228</v>
      </c>
      <c r="N21" s="87">
        <v>47500</v>
      </c>
      <c r="O21" s="87">
        <v>20</v>
      </c>
      <c r="P21" s="87">
        <v>47500</v>
      </c>
      <c r="Q21" s="86" t="s">
        <v>228</v>
      </c>
      <c r="R21" s="88">
        <v>20</v>
      </c>
      <c r="S21">
        <f t="shared" si="0"/>
        <v>47500</v>
      </c>
    </row>
    <row r="22" spans="1:19" ht="78.75">
      <c r="A22" s="8">
        <v>15</v>
      </c>
      <c r="B22" s="85"/>
      <c r="C22" s="85" t="s">
        <v>236</v>
      </c>
      <c r="D22" s="85" t="s">
        <v>237</v>
      </c>
      <c r="E22" s="85" t="s">
        <v>226</v>
      </c>
      <c r="F22" s="85" t="s">
        <v>2</v>
      </c>
      <c r="G22" s="85" t="s">
        <v>4</v>
      </c>
      <c r="H22" s="85" t="s">
        <v>5</v>
      </c>
      <c r="I22" s="85" t="s">
        <v>25</v>
      </c>
      <c r="J22" s="85" t="s">
        <v>129</v>
      </c>
      <c r="K22" s="85">
        <v>50000</v>
      </c>
      <c r="L22" s="85">
        <v>45000</v>
      </c>
      <c r="M22" s="86" t="s">
        <v>228</v>
      </c>
      <c r="N22" s="87">
        <v>47500</v>
      </c>
      <c r="O22" s="87">
        <v>20</v>
      </c>
      <c r="P22" s="87">
        <v>47500</v>
      </c>
      <c r="Q22" s="86" t="s">
        <v>228</v>
      </c>
      <c r="R22" s="88">
        <v>20</v>
      </c>
      <c r="S22">
        <f t="shared" si="0"/>
        <v>47500</v>
      </c>
    </row>
    <row r="23" spans="1:19" ht="78.75">
      <c r="A23" s="8">
        <v>16</v>
      </c>
      <c r="B23" s="85"/>
      <c r="C23" s="85" t="s">
        <v>238</v>
      </c>
      <c r="D23" s="85" t="s">
        <v>239</v>
      </c>
      <c r="E23" s="85" t="s">
        <v>191</v>
      </c>
      <c r="F23" s="85" t="s">
        <v>2</v>
      </c>
      <c r="G23" s="85" t="s">
        <v>4</v>
      </c>
      <c r="H23" s="85" t="s">
        <v>5</v>
      </c>
      <c r="I23" s="85" t="s">
        <v>25</v>
      </c>
      <c r="J23" s="85" t="s">
        <v>240</v>
      </c>
      <c r="K23" s="85">
        <v>50000</v>
      </c>
      <c r="L23" s="85">
        <v>45000</v>
      </c>
      <c r="M23" s="86" t="s">
        <v>228</v>
      </c>
      <c r="N23" s="87">
        <v>47500</v>
      </c>
      <c r="O23" s="87">
        <v>20</v>
      </c>
      <c r="P23" s="87">
        <v>47500</v>
      </c>
      <c r="Q23" s="86" t="s">
        <v>228</v>
      </c>
      <c r="R23" s="88">
        <v>20</v>
      </c>
      <c r="S23">
        <f t="shared" si="0"/>
        <v>47500</v>
      </c>
    </row>
    <row r="24" spans="1:19" ht="78.75">
      <c r="A24" s="8">
        <v>17</v>
      </c>
      <c r="B24" s="85"/>
      <c r="C24" s="85" t="s">
        <v>241</v>
      </c>
      <c r="D24" s="85" t="s">
        <v>242</v>
      </c>
      <c r="E24" s="85" t="s">
        <v>191</v>
      </c>
      <c r="F24" s="85" t="s">
        <v>2</v>
      </c>
      <c r="G24" s="85" t="s">
        <v>4</v>
      </c>
      <c r="H24" s="85" t="s">
        <v>5</v>
      </c>
      <c r="I24" s="85" t="s">
        <v>25</v>
      </c>
      <c r="J24" s="85" t="s">
        <v>243</v>
      </c>
      <c r="K24" s="85">
        <v>50000</v>
      </c>
      <c r="L24" s="85">
        <v>45000</v>
      </c>
      <c r="M24" s="86" t="s">
        <v>228</v>
      </c>
      <c r="N24" s="87">
        <v>47500</v>
      </c>
      <c r="O24" s="87">
        <v>20</v>
      </c>
      <c r="P24" s="87">
        <v>47500</v>
      </c>
      <c r="Q24" s="86" t="s">
        <v>228</v>
      </c>
      <c r="R24" s="88">
        <v>20</v>
      </c>
      <c r="S24">
        <f t="shared" si="0"/>
        <v>47500</v>
      </c>
    </row>
    <row r="25" spans="1:19" ht="78.75">
      <c r="A25" s="8">
        <v>18</v>
      </c>
      <c r="B25" s="85"/>
      <c r="C25" s="85" t="s">
        <v>244</v>
      </c>
      <c r="D25" s="85" t="s">
        <v>245</v>
      </c>
      <c r="E25" s="85" t="s">
        <v>226</v>
      </c>
      <c r="F25" s="85" t="s">
        <v>2</v>
      </c>
      <c r="G25" s="85" t="s">
        <v>4</v>
      </c>
      <c r="H25" s="85" t="s">
        <v>5</v>
      </c>
      <c r="I25" s="85" t="s">
        <v>25</v>
      </c>
      <c r="J25" s="85" t="s">
        <v>246</v>
      </c>
      <c r="K25" s="85">
        <v>50000</v>
      </c>
      <c r="L25" s="85">
        <v>45000</v>
      </c>
      <c r="M25" s="86" t="s">
        <v>228</v>
      </c>
      <c r="N25" s="87">
        <v>47500</v>
      </c>
      <c r="O25" s="87">
        <v>20</v>
      </c>
      <c r="P25" s="87">
        <v>47500</v>
      </c>
      <c r="Q25" s="86" t="s">
        <v>228</v>
      </c>
      <c r="R25" s="87">
        <v>20</v>
      </c>
      <c r="S25">
        <f t="shared" si="0"/>
        <v>47500</v>
      </c>
    </row>
    <row r="26" spans="1:19" ht="78.75">
      <c r="A26" s="8">
        <v>19</v>
      </c>
      <c r="B26" s="85"/>
      <c r="C26" s="85" t="s">
        <v>247</v>
      </c>
      <c r="D26" s="85" t="s">
        <v>248</v>
      </c>
      <c r="E26" s="85" t="s">
        <v>249</v>
      </c>
      <c r="F26" s="85" t="s">
        <v>2</v>
      </c>
      <c r="G26" s="85" t="s">
        <v>4</v>
      </c>
      <c r="H26" s="85" t="s">
        <v>5</v>
      </c>
      <c r="I26" s="85" t="s">
        <v>25</v>
      </c>
      <c r="J26" s="85" t="s">
        <v>129</v>
      </c>
      <c r="K26" s="85">
        <v>50000</v>
      </c>
      <c r="L26" s="85">
        <v>45000</v>
      </c>
      <c r="M26" s="86" t="s">
        <v>228</v>
      </c>
      <c r="N26" s="87">
        <v>47500</v>
      </c>
      <c r="O26" s="87">
        <v>20</v>
      </c>
      <c r="P26" s="87">
        <v>47500</v>
      </c>
      <c r="Q26" s="86" t="s">
        <v>228</v>
      </c>
      <c r="R26" s="87">
        <v>20</v>
      </c>
      <c r="S26">
        <f t="shared" si="0"/>
        <v>47500</v>
      </c>
    </row>
    <row r="27" spans="1:19" ht="78.75">
      <c r="A27" s="8">
        <v>20</v>
      </c>
      <c r="B27" s="85"/>
      <c r="C27" s="85" t="s">
        <v>250</v>
      </c>
      <c r="D27" s="85" t="s">
        <v>251</v>
      </c>
      <c r="E27" s="85" t="s">
        <v>252</v>
      </c>
      <c r="F27" s="85" t="s">
        <v>2</v>
      </c>
      <c r="G27" s="85" t="s">
        <v>4</v>
      </c>
      <c r="H27" s="85" t="s">
        <v>5</v>
      </c>
      <c r="I27" s="85" t="s">
        <v>25</v>
      </c>
      <c r="J27" s="85" t="s">
        <v>253</v>
      </c>
      <c r="K27" s="85">
        <v>100000</v>
      </c>
      <c r="L27" s="85">
        <v>90000</v>
      </c>
      <c r="M27" s="86" t="s">
        <v>228</v>
      </c>
      <c r="N27" s="87">
        <v>95000</v>
      </c>
      <c r="O27" s="87">
        <v>20</v>
      </c>
      <c r="P27" s="87">
        <v>95000</v>
      </c>
      <c r="Q27" s="86" t="s">
        <v>228</v>
      </c>
      <c r="R27" s="87">
        <v>20</v>
      </c>
      <c r="S27">
        <f t="shared" si="0"/>
        <v>95000</v>
      </c>
    </row>
    <row r="28" spans="1:19" ht="78.75">
      <c r="A28" s="8">
        <v>21</v>
      </c>
      <c r="B28" s="85"/>
      <c r="C28" s="85" t="s">
        <v>254</v>
      </c>
      <c r="D28" s="85" t="s">
        <v>255</v>
      </c>
      <c r="E28" s="85" t="s">
        <v>252</v>
      </c>
      <c r="F28" s="85" t="s">
        <v>2</v>
      </c>
      <c r="G28" s="85" t="s">
        <v>4</v>
      </c>
      <c r="H28" s="85" t="s">
        <v>5</v>
      </c>
      <c r="I28" s="85" t="s">
        <v>25</v>
      </c>
      <c r="J28" s="85" t="s">
        <v>256</v>
      </c>
      <c r="K28" s="85">
        <v>100000</v>
      </c>
      <c r="L28" s="85">
        <v>90000</v>
      </c>
      <c r="M28" s="86" t="s">
        <v>228</v>
      </c>
      <c r="N28" s="87">
        <v>95000</v>
      </c>
      <c r="O28" s="87">
        <v>20</v>
      </c>
      <c r="P28" s="87">
        <v>95000</v>
      </c>
      <c r="Q28" s="86" t="s">
        <v>228</v>
      </c>
      <c r="R28" s="87">
        <v>20</v>
      </c>
      <c r="S28">
        <f t="shared" si="0"/>
        <v>95000</v>
      </c>
    </row>
    <row r="29" spans="1:19" ht="78.75">
      <c r="A29" s="8">
        <v>22</v>
      </c>
      <c r="B29" s="85"/>
      <c r="C29" s="85" t="s">
        <v>257</v>
      </c>
      <c r="D29" s="85" t="s">
        <v>258</v>
      </c>
      <c r="E29" s="85" t="s">
        <v>249</v>
      </c>
      <c r="F29" s="85" t="s">
        <v>2</v>
      </c>
      <c r="G29" s="85" t="s">
        <v>4</v>
      </c>
      <c r="H29" s="85" t="s">
        <v>5</v>
      </c>
      <c r="I29" s="85" t="s">
        <v>25</v>
      </c>
      <c r="J29" s="85" t="s">
        <v>129</v>
      </c>
      <c r="K29" s="85">
        <v>50000</v>
      </c>
      <c r="L29" s="85">
        <v>45000</v>
      </c>
      <c r="M29" s="86" t="s">
        <v>228</v>
      </c>
      <c r="N29" s="87">
        <v>47500</v>
      </c>
      <c r="O29" s="87">
        <v>20</v>
      </c>
      <c r="P29" s="87">
        <v>47500</v>
      </c>
      <c r="Q29" s="86" t="s">
        <v>228</v>
      </c>
      <c r="R29" s="87">
        <v>20</v>
      </c>
      <c r="S29">
        <f t="shared" si="0"/>
        <v>47500</v>
      </c>
    </row>
    <row r="30" spans="1:19" ht="78.75">
      <c r="A30" s="8">
        <v>23</v>
      </c>
      <c r="B30" s="85"/>
      <c r="C30" s="85" t="s">
        <v>259</v>
      </c>
      <c r="D30" s="85" t="s">
        <v>260</v>
      </c>
      <c r="E30" s="85" t="s">
        <v>252</v>
      </c>
      <c r="F30" s="85" t="s">
        <v>2</v>
      </c>
      <c r="G30" s="85" t="s">
        <v>4</v>
      </c>
      <c r="H30" s="85" t="s">
        <v>5</v>
      </c>
      <c r="I30" s="85" t="s">
        <v>25</v>
      </c>
      <c r="J30" s="85" t="s">
        <v>261</v>
      </c>
      <c r="K30" s="85">
        <v>50000</v>
      </c>
      <c r="L30" s="85">
        <v>45000</v>
      </c>
      <c r="M30" s="86" t="s">
        <v>228</v>
      </c>
      <c r="N30" s="87">
        <v>47500</v>
      </c>
      <c r="O30" s="87">
        <v>20</v>
      </c>
      <c r="P30" s="87">
        <v>47500</v>
      </c>
      <c r="Q30" s="86" t="s">
        <v>228</v>
      </c>
      <c r="R30" s="87">
        <v>20</v>
      </c>
      <c r="S30">
        <f t="shared" si="0"/>
        <v>47500</v>
      </c>
    </row>
    <row r="31" spans="1:19" ht="78.75">
      <c r="A31" s="8">
        <v>24</v>
      </c>
      <c r="B31" s="85"/>
      <c r="C31" s="85" t="s">
        <v>262</v>
      </c>
      <c r="D31" s="85" t="s">
        <v>263</v>
      </c>
      <c r="E31" s="85" t="s">
        <v>264</v>
      </c>
      <c r="F31" s="85" t="s">
        <v>2</v>
      </c>
      <c r="G31" s="85" t="s">
        <v>4</v>
      </c>
      <c r="H31" s="85" t="s">
        <v>5</v>
      </c>
      <c r="I31" s="85" t="s">
        <v>25</v>
      </c>
      <c r="J31" s="85" t="s">
        <v>265</v>
      </c>
      <c r="K31" s="85">
        <v>100000</v>
      </c>
      <c r="L31" s="85">
        <v>90000</v>
      </c>
      <c r="M31" s="86" t="s">
        <v>228</v>
      </c>
      <c r="N31" s="87">
        <v>95000</v>
      </c>
      <c r="O31" s="87">
        <v>20</v>
      </c>
      <c r="P31" s="87">
        <v>95000</v>
      </c>
      <c r="Q31" s="86" t="s">
        <v>228</v>
      </c>
      <c r="R31" s="87">
        <v>20</v>
      </c>
      <c r="S31">
        <f t="shared" si="0"/>
        <v>95000</v>
      </c>
    </row>
    <row r="32" spans="1:19" ht="94.5">
      <c r="A32" s="8">
        <v>25</v>
      </c>
      <c r="B32" s="85"/>
      <c r="C32" s="85" t="s">
        <v>266</v>
      </c>
      <c r="D32" s="85" t="s">
        <v>267</v>
      </c>
      <c r="E32" s="85" t="s">
        <v>268</v>
      </c>
      <c r="F32" s="85" t="s">
        <v>2</v>
      </c>
      <c r="G32" s="85" t="s">
        <v>4</v>
      </c>
      <c r="H32" s="85" t="s">
        <v>9</v>
      </c>
      <c r="I32" s="85" t="s">
        <v>25</v>
      </c>
      <c r="J32" s="85" t="s">
        <v>269</v>
      </c>
      <c r="K32" s="85">
        <v>50000</v>
      </c>
      <c r="L32" s="85">
        <v>45000</v>
      </c>
      <c r="M32" s="86" t="s">
        <v>228</v>
      </c>
      <c r="N32" s="87">
        <v>47500</v>
      </c>
      <c r="O32" s="87">
        <v>20</v>
      </c>
      <c r="P32" s="87">
        <v>47500</v>
      </c>
      <c r="Q32" s="86" t="s">
        <v>228</v>
      </c>
      <c r="R32" s="87">
        <v>20</v>
      </c>
      <c r="S32">
        <f t="shared" si="0"/>
        <v>47500</v>
      </c>
    </row>
    <row r="33" spans="1:19" ht="78.75">
      <c r="A33" s="8">
        <v>26</v>
      </c>
      <c r="B33" s="85"/>
      <c r="C33" s="85" t="s">
        <v>270</v>
      </c>
      <c r="D33" s="85" t="s">
        <v>271</v>
      </c>
      <c r="E33" s="85" t="s">
        <v>226</v>
      </c>
      <c r="F33" s="85" t="s">
        <v>2</v>
      </c>
      <c r="G33" s="85" t="s">
        <v>4</v>
      </c>
      <c r="H33" s="85" t="s">
        <v>5</v>
      </c>
      <c r="I33" s="85" t="s">
        <v>25</v>
      </c>
      <c r="J33" s="85" t="s">
        <v>129</v>
      </c>
      <c r="K33" s="85">
        <v>50000</v>
      </c>
      <c r="L33" s="85">
        <v>45000</v>
      </c>
      <c r="M33" s="86" t="s">
        <v>228</v>
      </c>
      <c r="N33" s="87">
        <v>47500</v>
      </c>
      <c r="O33" s="87">
        <v>20</v>
      </c>
      <c r="P33" s="87">
        <v>47500</v>
      </c>
      <c r="Q33" s="86" t="s">
        <v>228</v>
      </c>
      <c r="R33" s="87">
        <v>20</v>
      </c>
      <c r="S33">
        <f t="shared" si="0"/>
        <v>47500</v>
      </c>
    </row>
    <row r="34" spans="1:19" ht="110.25">
      <c r="A34" s="8">
        <v>27</v>
      </c>
      <c r="B34" s="85"/>
      <c r="C34" s="85" t="s">
        <v>272</v>
      </c>
      <c r="D34" s="85" t="s">
        <v>273</v>
      </c>
      <c r="E34" s="85" t="s">
        <v>274</v>
      </c>
      <c r="F34" s="85" t="s">
        <v>2</v>
      </c>
      <c r="G34" s="85" t="s">
        <v>4</v>
      </c>
      <c r="H34" s="85" t="s">
        <v>5</v>
      </c>
      <c r="I34" s="85" t="s">
        <v>25</v>
      </c>
      <c r="J34" s="85" t="s">
        <v>129</v>
      </c>
      <c r="K34" s="85">
        <v>50000</v>
      </c>
      <c r="L34" s="85">
        <v>45000</v>
      </c>
      <c r="M34" s="89" t="s">
        <v>275</v>
      </c>
      <c r="N34" s="87">
        <v>47500</v>
      </c>
      <c r="O34" s="87">
        <v>20</v>
      </c>
      <c r="P34" s="87">
        <v>47500</v>
      </c>
      <c r="Q34" s="89" t="s">
        <v>275</v>
      </c>
      <c r="R34" s="87">
        <v>20</v>
      </c>
      <c r="S34">
        <f t="shared" si="0"/>
        <v>47500</v>
      </c>
    </row>
    <row r="35" spans="1:19" ht="63">
      <c r="A35" s="8">
        <v>28</v>
      </c>
      <c r="B35" s="85"/>
      <c r="C35" s="85" t="s">
        <v>276</v>
      </c>
      <c r="D35" s="85" t="s">
        <v>277</v>
      </c>
      <c r="E35" s="85" t="s">
        <v>278</v>
      </c>
      <c r="F35" s="85" t="s">
        <v>2</v>
      </c>
      <c r="G35" s="85" t="s">
        <v>4</v>
      </c>
      <c r="H35" s="85" t="s">
        <v>5</v>
      </c>
      <c r="I35" s="85" t="s">
        <v>24</v>
      </c>
      <c r="J35" s="85" t="s">
        <v>279</v>
      </c>
      <c r="K35" s="85">
        <v>50000</v>
      </c>
      <c r="L35" s="85">
        <v>45000</v>
      </c>
      <c r="M35" s="89" t="s">
        <v>275</v>
      </c>
      <c r="N35" s="87">
        <v>47500</v>
      </c>
      <c r="O35" s="87">
        <v>20</v>
      </c>
      <c r="P35" s="87">
        <v>47500</v>
      </c>
      <c r="Q35" s="89" t="s">
        <v>275</v>
      </c>
      <c r="R35" s="87">
        <v>20</v>
      </c>
      <c r="S35">
        <f t="shared" si="0"/>
        <v>47500</v>
      </c>
    </row>
    <row r="36" spans="1:19" ht="110.25">
      <c r="A36" s="8">
        <v>29</v>
      </c>
      <c r="B36" s="85"/>
      <c r="C36" s="85" t="s">
        <v>280</v>
      </c>
      <c r="D36" s="85" t="s">
        <v>127</v>
      </c>
      <c r="E36" s="85" t="s">
        <v>274</v>
      </c>
      <c r="F36" s="85" t="s">
        <v>2</v>
      </c>
      <c r="G36" s="85" t="s">
        <v>4</v>
      </c>
      <c r="H36" s="85" t="s">
        <v>5</v>
      </c>
      <c r="I36" s="85" t="s">
        <v>25</v>
      </c>
      <c r="J36" s="85" t="s">
        <v>129</v>
      </c>
      <c r="K36" s="85">
        <v>50000</v>
      </c>
      <c r="L36" s="85">
        <v>45000</v>
      </c>
      <c r="M36" s="89" t="s">
        <v>275</v>
      </c>
      <c r="N36" s="87">
        <v>47500</v>
      </c>
      <c r="O36" s="87">
        <v>20</v>
      </c>
      <c r="P36" s="87">
        <v>47500</v>
      </c>
      <c r="Q36" s="89" t="s">
        <v>275</v>
      </c>
      <c r="R36" s="87">
        <v>20</v>
      </c>
      <c r="S36">
        <f t="shared" si="0"/>
        <v>47500</v>
      </c>
    </row>
    <row r="37" spans="1:19" ht="63">
      <c r="A37" s="8">
        <v>30</v>
      </c>
      <c r="B37" s="85"/>
      <c r="C37" s="85" t="s">
        <v>281</v>
      </c>
      <c r="D37" s="85" t="s">
        <v>282</v>
      </c>
      <c r="E37" s="85" t="s">
        <v>283</v>
      </c>
      <c r="F37" s="85" t="s">
        <v>2</v>
      </c>
      <c r="G37" s="85" t="s">
        <v>4</v>
      </c>
      <c r="H37" s="85" t="s">
        <v>5</v>
      </c>
      <c r="I37" s="85" t="s">
        <v>25</v>
      </c>
      <c r="J37" s="85" t="s">
        <v>129</v>
      </c>
      <c r="K37" s="85">
        <v>50000</v>
      </c>
      <c r="L37" s="85">
        <v>45000</v>
      </c>
      <c r="M37" s="89" t="s">
        <v>275</v>
      </c>
      <c r="N37" s="87">
        <v>47500</v>
      </c>
      <c r="O37" s="87">
        <v>20</v>
      </c>
      <c r="P37" s="87">
        <v>47500</v>
      </c>
      <c r="Q37" s="89" t="s">
        <v>275</v>
      </c>
      <c r="R37" s="87">
        <v>20</v>
      </c>
      <c r="S37">
        <f t="shared" si="0"/>
        <v>47500</v>
      </c>
    </row>
    <row r="38" spans="1:19" ht="94.5">
      <c r="A38" s="8">
        <v>31</v>
      </c>
      <c r="B38" s="90"/>
      <c r="C38" s="90" t="s">
        <v>284</v>
      </c>
      <c r="D38" s="90" t="s">
        <v>285</v>
      </c>
      <c r="E38" s="90" t="s">
        <v>286</v>
      </c>
      <c r="F38" s="90" t="s">
        <v>2</v>
      </c>
      <c r="G38" s="85" t="s">
        <v>4</v>
      </c>
      <c r="H38" s="85" t="s">
        <v>5</v>
      </c>
      <c r="I38" s="85" t="s">
        <v>25</v>
      </c>
      <c r="J38" s="90" t="s">
        <v>287</v>
      </c>
      <c r="K38" s="90">
        <v>100000</v>
      </c>
      <c r="L38" s="90">
        <v>90000</v>
      </c>
      <c r="M38" s="91" t="s">
        <v>288</v>
      </c>
      <c r="N38" s="92">
        <v>95000</v>
      </c>
      <c r="O38" s="92">
        <v>20</v>
      </c>
      <c r="P38" s="92">
        <v>95000</v>
      </c>
      <c r="Q38" s="91" t="s">
        <v>288</v>
      </c>
      <c r="R38" s="92">
        <v>20</v>
      </c>
      <c r="S38">
        <f t="shared" si="0"/>
        <v>95000</v>
      </c>
    </row>
    <row r="39" spans="1:19" ht="94.5">
      <c r="A39" s="8">
        <v>32</v>
      </c>
      <c r="B39" s="90"/>
      <c r="C39" s="90" t="s">
        <v>289</v>
      </c>
      <c r="D39" s="90" t="s">
        <v>273</v>
      </c>
      <c r="E39" s="90" t="s">
        <v>286</v>
      </c>
      <c r="F39" s="90" t="s">
        <v>2</v>
      </c>
      <c r="G39" s="85" t="s">
        <v>4</v>
      </c>
      <c r="H39" s="85" t="s">
        <v>5</v>
      </c>
      <c r="I39" s="85" t="s">
        <v>25</v>
      </c>
      <c r="J39" s="90" t="s">
        <v>290</v>
      </c>
      <c r="K39" s="90">
        <v>100000</v>
      </c>
      <c r="L39" s="90">
        <v>90000</v>
      </c>
      <c r="M39" s="91" t="s">
        <v>288</v>
      </c>
      <c r="N39" s="92">
        <v>95000</v>
      </c>
      <c r="O39" s="92">
        <v>20</v>
      </c>
      <c r="P39" s="92">
        <v>95000</v>
      </c>
      <c r="Q39" s="91" t="s">
        <v>288</v>
      </c>
      <c r="R39" s="92">
        <v>20</v>
      </c>
      <c r="S39">
        <f t="shared" si="0"/>
        <v>95000</v>
      </c>
    </row>
    <row r="40" spans="1:19" ht="47.25">
      <c r="A40" s="8">
        <v>33</v>
      </c>
      <c r="B40" s="93"/>
      <c r="C40" s="85" t="s">
        <v>291</v>
      </c>
      <c r="D40" s="85" t="s">
        <v>292</v>
      </c>
      <c r="E40" s="85" t="s">
        <v>98</v>
      </c>
      <c r="F40" s="85" t="s">
        <v>2</v>
      </c>
      <c r="G40" s="81" t="s">
        <v>4</v>
      </c>
      <c r="H40" s="81" t="s">
        <v>5</v>
      </c>
      <c r="I40" s="81" t="s">
        <v>25</v>
      </c>
      <c r="J40" s="85" t="s">
        <v>293</v>
      </c>
      <c r="K40" s="85">
        <v>50000</v>
      </c>
      <c r="L40" s="85">
        <v>45000</v>
      </c>
      <c r="M40" s="89" t="s">
        <v>294</v>
      </c>
      <c r="N40" s="87">
        <v>47500</v>
      </c>
      <c r="O40" s="87">
        <v>20</v>
      </c>
      <c r="P40" s="87">
        <v>47500</v>
      </c>
      <c r="Q40" s="89" t="s">
        <v>294</v>
      </c>
      <c r="R40" s="87">
        <v>20</v>
      </c>
      <c r="S40">
        <f t="shared" si="0"/>
        <v>47500</v>
      </c>
    </row>
    <row r="41" spans="1:19" ht="47.25">
      <c r="A41" s="8">
        <v>34</v>
      </c>
      <c r="B41" s="93"/>
      <c r="C41" s="85" t="s">
        <v>295</v>
      </c>
      <c r="D41" s="85" t="s">
        <v>296</v>
      </c>
      <c r="E41" s="85" t="s">
        <v>297</v>
      </c>
      <c r="F41" s="85" t="s">
        <v>2</v>
      </c>
      <c r="G41" s="81" t="s">
        <v>4</v>
      </c>
      <c r="H41" s="81" t="s">
        <v>5</v>
      </c>
      <c r="I41" s="81" t="s">
        <v>25</v>
      </c>
      <c r="J41" s="85" t="s">
        <v>298</v>
      </c>
      <c r="K41" s="85">
        <v>50000</v>
      </c>
      <c r="L41" s="85">
        <v>45000</v>
      </c>
      <c r="M41" s="89" t="s">
        <v>294</v>
      </c>
      <c r="N41" s="87">
        <v>47500</v>
      </c>
      <c r="O41" s="87">
        <v>20</v>
      </c>
      <c r="P41" s="87">
        <v>47500</v>
      </c>
      <c r="Q41" s="89" t="s">
        <v>294</v>
      </c>
      <c r="R41" s="87">
        <v>20</v>
      </c>
      <c r="S41">
        <f t="shared" si="0"/>
        <v>47500</v>
      </c>
    </row>
    <row r="42" spans="1:19" ht="63">
      <c r="A42" s="8">
        <v>35</v>
      </c>
      <c r="B42" s="93"/>
      <c r="C42" s="85" t="s">
        <v>299</v>
      </c>
      <c r="D42" s="85" t="s">
        <v>300</v>
      </c>
      <c r="E42" s="85" t="s">
        <v>301</v>
      </c>
      <c r="F42" s="85" t="s">
        <v>2</v>
      </c>
      <c r="G42" s="81" t="s">
        <v>4</v>
      </c>
      <c r="H42" s="81" t="s">
        <v>5</v>
      </c>
      <c r="I42" s="81" t="s">
        <v>24</v>
      </c>
      <c r="J42" s="85" t="s">
        <v>302</v>
      </c>
      <c r="K42" s="85">
        <v>100000</v>
      </c>
      <c r="L42" s="85">
        <v>90000</v>
      </c>
      <c r="M42" s="89" t="s">
        <v>294</v>
      </c>
      <c r="N42" s="87">
        <v>95000</v>
      </c>
      <c r="O42" s="87">
        <v>20</v>
      </c>
      <c r="P42" s="87">
        <v>95000</v>
      </c>
      <c r="Q42" s="89" t="s">
        <v>294</v>
      </c>
      <c r="R42" s="87">
        <v>20</v>
      </c>
      <c r="S42">
        <f t="shared" si="0"/>
        <v>95000</v>
      </c>
    </row>
    <row r="43" spans="1:19" ht="47.25">
      <c r="A43" s="8">
        <v>36</v>
      </c>
      <c r="B43" s="93"/>
      <c r="C43" s="85" t="s">
        <v>303</v>
      </c>
      <c r="D43" s="85" t="s">
        <v>304</v>
      </c>
      <c r="E43" s="85" t="s">
        <v>305</v>
      </c>
      <c r="F43" s="85" t="s">
        <v>2</v>
      </c>
      <c r="G43" s="81" t="s">
        <v>4</v>
      </c>
      <c r="H43" s="81" t="s">
        <v>5</v>
      </c>
      <c r="I43" s="81" t="s">
        <v>25</v>
      </c>
      <c r="J43" s="85" t="s">
        <v>129</v>
      </c>
      <c r="K43" s="85">
        <v>50000</v>
      </c>
      <c r="L43" s="85">
        <v>45000</v>
      </c>
      <c r="M43" s="89" t="s">
        <v>294</v>
      </c>
      <c r="N43" s="87">
        <v>47500</v>
      </c>
      <c r="O43" s="87">
        <v>20</v>
      </c>
      <c r="P43" s="87">
        <v>47500</v>
      </c>
      <c r="Q43" s="89" t="s">
        <v>294</v>
      </c>
      <c r="R43" s="87">
        <v>20</v>
      </c>
      <c r="S43">
        <f t="shared" si="0"/>
        <v>47500</v>
      </c>
    </row>
    <row r="44" spans="1:19" ht="63">
      <c r="A44" s="8">
        <v>37</v>
      </c>
      <c r="B44" s="93"/>
      <c r="C44" s="85" t="s">
        <v>306</v>
      </c>
      <c r="D44" s="85" t="s">
        <v>307</v>
      </c>
      <c r="E44" s="85" t="s">
        <v>308</v>
      </c>
      <c r="F44" s="85" t="s">
        <v>2</v>
      </c>
      <c r="G44" s="81" t="s">
        <v>4</v>
      </c>
      <c r="H44" s="81" t="s">
        <v>9</v>
      </c>
      <c r="I44" s="81" t="s">
        <v>25</v>
      </c>
      <c r="J44" s="85" t="s">
        <v>309</v>
      </c>
      <c r="K44" s="85">
        <v>50000</v>
      </c>
      <c r="L44" s="85">
        <v>45000</v>
      </c>
      <c r="M44" s="89" t="s">
        <v>294</v>
      </c>
      <c r="N44" s="87">
        <v>47500</v>
      </c>
      <c r="O44" s="87">
        <v>20</v>
      </c>
      <c r="P44" s="87">
        <v>47500</v>
      </c>
      <c r="Q44" s="89" t="s">
        <v>294</v>
      </c>
      <c r="R44" s="87">
        <v>20</v>
      </c>
      <c r="S44">
        <f t="shared" si="0"/>
        <v>47500</v>
      </c>
    </row>
    <row r="45" spans="1:19">
      <c r="L45">
        <f>SUM(L8:L44)</f>
        <v>2051500</v>
      </c>
      <c r="N45">
        <f>SUM(N8:N44)</f>
        <v>2194500</v>
      </c>
    </row>
    <row r="46" spans="1:19">
      <c r="N46" s="306">
        <v>0.95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S12"/>
  <sheetViews>
    <sheetView workbookViewId="0">
      <selection activeCell="P13" sqref="P13"/>
    </sheetView>
  </sheetViews>
  <sheetFormatPr defaultRowHeight="15"/>
  <sheetData>
    <row r="1" spans="1:19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57"/>
    </row>
    <row r="2" spans="1:19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57"/>
    </row>
    <row r="3" spans="1:19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57"/>
    </row>
    <row r="4" spans="1:19" ht="18.75">
      <c r="A4" s="480" t="s">
        <v>310</v>
      </c>
      <c r="B4" s="480"/>
      <c r="C4" s="480"/>
      <c r="D4" s="480"/>
      <c r="E4" s="480"/>
      <c r="F4" s="480"/>
      <c r="G4" s="480"/>
      <c r="H4" s="19"/>
      <c r="I4" s="19"/>
      <c r="J4" s="482" t="s">
        <v>311</v>
      </c>
      <c r="K4" s="482"/>
      <c r="L4" s="18"/>
      <c r="M4" s="19"/>
      <c r="N4" s="62"/>
      <c r="O4" s="19"/>
      <c r="P4" s="94"/>
      <c r="Q4" s="95"/>
      <c r="R4" s="96" t="s">
        <v>183</v>
      </c>
      <c r="S4" s="57"/>
    </row>
    <row r="5" spans="1:19" ht="15.75">
      <c r="A5" s="97"/>
      <c r="B5" s="97"/>
      <c r="C5" s="98"/>
      <c r="D5" s="97"/>
      <c r="E5" s="97"/>
      <c r="F5" s="99"/>
      <c r="G5" s="100"/>
      <c r="H5" s="101"/>
      <c r="I5" s="102"/>
      <c r="J5" s="482"/>
      <c r="K5" s="482"/>
      <c r="L5" s="97"/>
      <c r="M5" s="97"/>
      <c r="N5" s="69"/>
      <c r="O5" s="99"/>
      <c r="P5" s="69"/>
      <c r="Q5" s="483" t="s">
        <v>312</v>
      </c>
      <c r="R5" s="483"/>
      <c r="S5" s="57"/>
    </row>
    <row r="6" spans="1:19">
      <c r="A6" s="481" t="s">
        <v>170</v>
      </c>
      <c r="B6" s="481"/>
      <c r="C6" s="98"/>
      <c r="D6" s="97"/>
      <c r="E6" s="97"/>
      <c r="F6" s="99"/>
      <c r="G6" s="99"/>
      <c r="H6" s="99"/>
      <c r="I6" s="99"/>
      <c r="J6" s="97"/>
      <c r="K6" s="97"/>
      <c r="L6" s="97"/>
      <c r="M6" s="97"/>
      <c r="N6" s="69"/>
      <c r="O6" s="99"/>
      <c r="P6" s="69"/>
      <c r="Q6" s="99"/>
      <c r="R6" s="97"/>
      <c r="S6" s="57"/>
    </row>
    <row r="7" spans="1:19" ht="60">
      <c r="A7" s="77" t="s">
        <v>132</v>
      </c>
      <c r="B7" s="77" t="s">
        <v>133</v>
      </c>
      <c r="C7" s="103" t="s">
        <v>134</v>
      </c>
      <c r="D7" s="77" t="s">
        <v>135</v>
      </c>
      <c r="E7" s="77" t="s">
        <v>136</v>
      </c>
      <c r="F7" s="46" t="s">
        <v>28</v>
      </c>
      <c r="G7" s="46" t="s">
        <v>137</v>
      </c>
      <c r="H7" s="46" t="s">
        <v>138</v>
      </c>
      <c r="I7" s="104" t="s">
        <v>139</v>
      </c>
      <c r="J7" s="105" t="s">
        <v>147</v>
      </c>
      <c r="K7" s="105" t="s">
        <v>148</v>
      </c>
      <c r="L7" s="105" t="s">
        <v>149</v>
      </c>
      <c r="M7" s="105" t="s">
        <v>150</v>
      </c>
      <c r="N7" s="106" t="s">
        <v>151</v>
      </c>
      <c r="O7" s="107" t="s">
        <v>152</v>
      </c>
      <c r="P7" s="106" t="s">
        <v>144</v>
      </c>
      <c r="Q7" s="107" t="s">
        <v>143</v>
      </c>
      <c r="R7" s="108" t="s">
        <v>145</v>
      </c>
      <c r="S7" s="23" t="s">
        <v>141</v>
      </c>
    </row>
    <row r="8" spans="1:19" ht="110.25">
      <c r="A8" s="73">
        <v>1</v>
      </c>
      <c r="B8" s="109"/>
      <c r="C8" s="85" t="s">
        <v>237</v>
      </c>
      <c r="D8" s="85" t="s">
        <v>313</v>
      </c>
      <c r="E8" s="85" t="s">
        <v>314</v>
      </c>
      <c r="F8" s="85" t="s">
        <v>2</v>
      </c>
      <c r="G8" s="110" t="s">
        <v>4</v>
      </c>
      <c r="H8" s="110" t="s">
        <v>5</v>
      </c>
      <c r="I8" s="110" t="s">
        <v>25</v>
      </c>
      <c r="J8" s="85" t="s">
        <v>315</v>
      </c>
      <c r="K8" s="85" t="s">
        <v>316</v>
      </c>
      <c r="L8" s="85" t="s">
        <v>317</v>
      </c>
      <c r="M8" s="111" t="s">
        <v>318</v>
      </c>
      <c r="N8" s="85">
        <v>50000</v>
      </c>
      <c r="O8" s="112" t="s">
        <v>294</v>
      </c>
      <c r="P8" s="85">
        <v>47500</v>
      </c>
      <c r="Q8" s="112" t="s">
        <v>294</v>
      </c>
      <c r="R8" s="113" t="s">
        <v>319</v>
      </c>
      <c r="S8" s="114">
        <v>50000</v>
      </c>
    </row>
    <row r="9" spans="1:19">
      <c r="P9">
        <f>SUM(P8)</f>
        <v>47500</v>
      </c>
    </row>
    <row r="11" spans="1:19">
      <c r="P11">
        <f>P9*0.05</f>
        <v>2375</v>
      </c>
    </row>
    <row r="12" spans="1:19">
      <c r="P12">
        <f>P9-P11</f>
        <v>45125</v>
      </c>
    </row>
  </sheetData>
  <mergeCells count="7">
    <mergeCell ref="A6:B6"/>
    <mergeCell ref="A1:R1"/>
    <mergeCell ref="A2:R2"/>
    <mergeCell ref="A3:R3"/>
    <mergeCell ref="A4:G4"/>
    <mergeCell ref="J4:K5"/>
    <mergeCell ref="Q5:R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8"/>
  <sheetViews>
    <sheetView topLeftCell="A44" workbookViewId="0">
      <selection activeCell="N8" sqref="N8:N47"/>
    </sheetView>
  </sheetViews>
  <sheetFormatPr defaultRowHeight="15"/>
  <sheetData>
    <row r="1" spans="1:20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</row>
    <row r="2" spans="1:20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</row>
    <row r="3" spans="1:20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</row>
    <row r="4" spans="1:20" ht="18.75">
      <c r="A4" s="480" t="s">
        <v>320</v>
      </c>
      <c r="B4" s="480"/>
      <c r="C4" s="480"/>
      <c r="D4" s="480"/>
      <c r="E4" s="480"/>
      <c r="F4" s="480"/>
      <c r="G4" s="480"/>
      <c r="H4" s="115"/>
      <c r="I4" s="115"/>
      <c r="J4" s="19"/>
      <c r="K4" s="62"/>
      <c r="L4" s="63"/>
      <c r="M4" s="64"/>
      <c r="N4" s="62"/>
      <c r="O4" s="18"/>
      <c r="P4" s="116"/>
      <c r="Q4" s="21"/>
      <c r="R4" s="96" t="s">
        <v>183</v>
      </c>
    </row>
    <row r="5" spans="1:20" ht="22.5">
      <c r="A5" s="66"/>
      <c r="B5" s="66"/>
      <c r="C5" s="66"/>
      <c r="D5" s="66"/>
      <c r="E5" s="66"/>
      <c r="F5" s="117"/>
      <c r="G5" s="117"/>
      <c r="H5" s="117"/>
      <c r="I5" s="117"/>
      <c r="J5" s="68"/>
      <c r="K5" s="69"/>
      <c r="L5" s="69"/>
      <c r="M5" s="70"/>
      <c r="N5" s="69"/>
      <c r="O5" s="66"/>
      <c r="P5" s="66"/>
      <c r="Q5" s="71" t="s">
        <v>184</v>
      </c>
      <c r="R5" s="118"/>
    </row>
    <row r="6" spans="1:20" ht="22.5">
      <c r="A6" s="481" t="s">
        <v>170</v>
      </c>
      <c r="B6" s="481"/>
      <c r="C6" s="66"/>
      <c r="D6" s="66"/>
      <c r="E6" s="66"/>
      <c r="F6" s="117"/>
      <c r="G6" s="117"/>
      <c r="H6" s="117"/>
      <c r="I6" s="117"/>
      <c r="J6" s="68"/>
      <c r="K6" s="69"/>
      <c r="L6" s="69"/>
      <c r="M6" s="70"/>
      <c r="N6" s="69"/>
      <c r="O6" s="66"/>
      <c r="P6" s="66"/>
      <c r="Q6" s="71" t="s">
        <v>185</v>
      </c>
      <c r="R6" s="118"/>
    </row>
    <row r="7" spans="1:20" ht="63">
      <c r="A7" s="83" t="s">
        <v>132</v>
      </c>
      <c r="B7" s="83" t="s">
        <v>133</v>
      </c>
      <c r="C7" s="83" t="s">
        <v>134</v>
      </c>
      <c r="D7" s="83" t="s">
        <v>135</v>
      </c>
      <c r="E7" s="83" t="s">
        <v>136</v>
      </c>
      <c r="F7" s="83" t="s">
        <v>28</v>
      </c>
      <c r="G7" s="83" t="s">
        <v>137</v>
      </c>
      <c r="H7" s="83" t="s">
        <v>138</v>
      </c>
      <c r="I7" s="83" t="s">
        <v>139</v>
      </c>
      <c r="J7" s="83" t="s">
        <v>140</v>
      </c>
      <c r="K7" s="119" t="s">
        <v>141</v>
      </c>
      <c r="L7" s="119" t="s">
        <v>142</v>
      </c>
      <c r="M7" s="119" t="s">
        <v>143</v>
      </c>
      <c r="N7" s="119" t="s">
        <v>144</v>
      </c>
      <c r="O7" s="83" t="s">
        <v>145</v>
      </c>
      <c r="P7" s="83" t="s">
        <v>144</v>
      </c>
      <c r="Q7" s="83" t="s">
        <v>143</v>
      </c>
      <c r="R7" s="120" t="s">
        <v>145</v>
      </c>
      <c r="S7" s="5" t="s">
        <v>321</v>
      </c>
      <c r="T7" s="5" t="s">
        <v>322</v>
      </c>
    </row>
    <row r="8" spans="1:20" ht="114.75">
      <c r="A8" s="120">
        <v>1</v>
      </c>
      <c r="B8" s="121"/>
      <c r="C8" s="122" t="s">
        <v>323</v>
      </c>
      <c r="D8" s="122" t="s">
        <v>324</v>
      </c>
      <c r="E8" s="123" t="s">
        <v>325</v>
      </c>
      <c r="F8" s="121" t="s">
        <v>2</v>
      </c>
      <c r="G8" s="122" t="s">
        <v>4</v>
      </c>
      <c r="H8" s="122" t="s">
        <v>5</v>
      </c>
      <c r="I8" s="124" t="s">
        <v>25</v>
      </c>
      <c r="J8" s="122" t="s">
        <v>326</v>
      </c>
      <c r="K8" s="121">
        <v>50000</v>
      </c>
      <c r="L8" s="125">
        <v>35000</v>
      </c>
      <c r="M8" s="126" t="s">
        <v>327</v>
      </c>
      <c r="N8" s="125">
        <v>35000</v>
      </c>
      <c r="O8" s="121">
        <v>20</v>
      </c>
      <c r="P8" s="125">
        <v>35000</v>
      </c>
      <c r="Q8" s="121" t="s">
        <v>328</v>
      </c>
      <c r="R8" s="127">
        <v>20</v>
      </c>
      <c r="S8" s="128" t="s">
        <v>329</v>
      </c>
      <c r="T8" s="128" t="s">
        <v>330</v>
      </c>
    </row>
    <row r="9" spans="1:20" ht="63">
      <c r="A9" s="120">
        <v>2</v>
      </c>
      <c r="B9" s="121"/>
      <c r="C9" s="122" t="s">
        <v>331</v>
      </c>
      <c r="D9" s="122" t="s">
        <v>332</v>
      </c>
      <c r="E9" s="122" t="s">
        <v>333</v>
      </c>
      <c r="F9" s="121" t="s">
        <v>2</v>
      </c>
      <c r="G9" s="122" t="s">
        <v>4</v>
      </c>
      <c r="H9" s="122" t="s">
        <v>5</v>
      </c>
      <c r="I9" s="124" t="s">
        <v>25</v>
      </c>
      <c r="J9" s="122" t="s">
        <v>334</v>
      </c>
      <c r="K9" s="121">
        <v>50000</v>
      </c>
      <c r="L9" s="125">
        <v>35000</v>
      </c>
      <c r="M9" s="126" t="s">
        <v>327</v>
      </c>
      <c r="N9" s="125">
        <v>35000</v>
      </c>
      <c r="O9" s="121">
        <v>20</v>
      </c>
      <c r="P9" s="125">
        <v>35000</v>
      </c>
      <c r="Q9" s="121" t="s">
        <v>328</v>
      </c>
      <c r="R9" s="127">
        <v>20</v>
      </c>
      <c r="S9" s="128" t="s">
        <v>335</v>
      </c>
      <c r="T9" s="128" t="s">
        <v>336</v>
      </c>
    </row>
    <row r="10" spans="1:20" ht="94.5">
      <c r="A10" s="120">
        <v>3</v>
      </c>
      <c r="B10" s="121"/>
      <c r="C10" s="122" t="s">
        <v>337</v>
      </c>
      <c r="D10" s="122" t="s">
        <v>338</v>
      </c>
      <c r="E10" s="122" t="s">
        <v>339</v>
      </c>
      <c r="F10" s="121" t="s">
        <v>2</v>
      </c>
      <c r="G10" s="122" t="s">
        <v>4</v>
      </c>
      <c r="H10" s="122" t="s">
        <v>9</v>
      </c>
      <c r="I10" s="124" t="s">
        <v>24</v>
      </c>
      <c r="J10" s="123" t="s">
        <v>340</v>
      </c>
      <c r="K10" s="121">
        <v>50000</v>
      </c>
      <c r="L10" s="125">
        <v>35000</v>
      </c>
      <c r="M10" s="126" t="s">
        <v>327</v>
      </c>
      <c r="N10" s="125">
        <v>35000</v>
      </c>
      <c r="O10" s="121">
        <v>20</v>
      </c>
      <c r="P10" s="125">
        <v>35000</v>
      </c>
      <c r="Q10" s="121" t="s">
        <v>328</v>
      </c>
      <c r="R10" s="127">
        <v>20</v>
      </c>
      <c r="S10" s="128" t="s">
        <v>341</v>
      </c>
      <c r="T10" s="128" t="s">
        <v>342</v>
      </c>
    </row>
    <row r="11" spans="1:20" ht="110.25">
      <c r="A11" s="120">
        <v>4</v>
      </c>
      <c r="B11" s="121"/>
      <c r="C11" s="122" t="s">
        <v>343</v>
      </c>
      <c r="D11" s="122" t="s">
        <v>344</v>
      </c>
      <c r="E11" s="122" t="s">
        <v>345</v>
      </c>
      <c r="F11" s="121" t="s">
        <v>2</v>
      </c>
      <c r="G11" s="122" t="s">
        <v>4</v>
      </c>
      <c r="H11" s="122" t="s">
        <v>5</v>
      </c>
      <c r="I11" s="124" t="s">
        <v>24</v>
      </c>
      <c r="J11" s="123" t="s">
        <v>346</v>
      </c>
      <c r="K11" s="121">
        <v>50000</v>
      </c>
      <c r="L11" s="125">
        <v>35000</v>
      </c>
      <c r="M11" s="126" t="s">
        <v>327</v>
      </c>
      <c r="N11" s="125">
        <v>35000</v>
      </c>
      <c r="O11" s="121">
        <v>20</v>
      </c>
      <c r="P11" s="125">
        <v>35000</v>
      </c>
      <c r="Q11" s="121" t="s">
        <v>328</v>
      </c>
      <c r="R11" s="127">
        <v>20</v>
      </c>
      <c r="S11" s="128" t="s">
        <v>347</v>
      </c>
      <c r="T11" s="128" t="s">
        <v>348</v>
      </c>
    </row>
    <row r="12" spans="1:20" ht="110.25">
      <c r="A12" s="120">
        <v>5</v>
      </c>
      <c r="B12" s="129"/>
      <c r="C12" s="130" t="s">
        <v>349</v>
      </c>
      <c r="D12" s="131" t="s">
        <v>350</v>
      </c>
      <c r="E12" s="131" t="s">
        <v>351</v>
      </c>
      <c r="F12" s="129" t="s">
        <v>2</v>
      </c>
      <c r="G12" s="130" t="s">
        <v>4</v>
      </c>
      <c r="H12" s="130" t="s">
        <v>5</v>
      </c>
      <c r="I12" s="132" t="s">
        <v>25</v>
      </c>
      <c r="J12" s="124" t="s">
        <v>352</v>
      </c>
      <c r="K12" s="133">
        <v>50000</v>
      </c>
      <c r="L12" s="129">
        <v>35000</v>
      </c>
      <c r="M12" s="134" t="s">
        <v>327</v>
      </c>
      <c r="N12" s="129">
        <v>35000</v>
      </c>
      <c r="O12" s="129">
        <v>20</v>
      </c>
      <c r="P12" s="129">
        <v>35000</v>
      </c>
      <c r="Q12" s="134" t="s">
        <v>353</v>
      </c>
      <c r="R12" s="129">
        <v>20</v>
      </c>
      <c r="S12" s="135" t="s">
        <v>354</v>
      </c>
      <c r="T12" s="135" t="s">
        <v>355</v>
      </c>
    </row>
    <row r="13" spans="1:20" ht="110.25">
      <c r="A13" s="120">
        <v>6</v>
      </c>
      <c r="B13" s="129"/>
      <c r="C13" s="130" t="s">
        <v>356</v>
      </c>
      <c r="D13" s="131" t="s">
        <v>357</v>
      </c>
      <c r="E13" s="131" t="s">
        <v>358</v>
      </c>
      <c r="F13" s="129" t="s">
        <v>2</v>
      </c>
      <c r="G13" s="130" t="s">
        <v>4</v>
      </c>
      <c r="H13" s="130" t="s">
        <v>9</v>
      </c>
      <c r="I13" s="132" t="s">
        <v>25</v>
      </c>
      <c r="J13" s="124" t="s">
        <v>359</v>
      </c>
      <c r="K13" s="133">
        <v>50000</v>
      </c>
      <c r="L13" s="129">
        <v>35000</v>
      </c>
      <c r="M13" s="134" t="s">
        <v>327</v>
      </c>
      <c r="N13" s="129">
        <v>35000</v>
      </c>
      <c r="O13" s="129">
        <v>20</v>
      </c>
      <c r="P13" s="129">
        <v>35000</v>
      </c>
      <c r="Q13" s="134" t="s">
        <v>353</v>
      </c>
      <c r="R13" s="129">
        <v>20</v>
      </c>
      <c r="S13" s="135" t="s">
        <v>360</v>
      </c>
      <c r="T13" s="135" t="s">
        <v>361</v>
      </c>
    </row>
    <row r="14" spans="1:20" ht="94.5">
      <c r="A14" s="120">
        <v>7</v>
      </c>
      <c r="B14" s="129"/>
      <c r="C14" s="130" t="s">
        <v>362</v>
      </c>
      <c r="D14" s="131" t="s">
        <v>363</v>
      </c>
      <c r="E14" s="131" t="s">
        <v>364</v>
      </c>
      <c r="F14" s="129" t="s">
        <v>2</v>
      </c>
      <c r="G14" s="130" t="s">
        <v>4</v>
      </c>
      <c r="H14" s="130" t="s">
        <v>5</v>
      </c>
      <c r="I14" s="132" t="s">
        <v>25</v>
      </c>
      <c r="J14" s="124" t="s">
        <v>365</v>
      </c>
      <c r="K14" s="133">
        <v>50000</v>
      </c>
      <c r="L14" s="129">
        <v>35000</v>
      </c>
      <c r="M14" s="134" t="s">
        <v>327</v>
      </c>
      <c r="N14" s="129">
        <v>35000</v>
      </c>
      <c r="O14" s="129">
        <v>20</v>
      </c>
      <c r="P14" s="129">
        <v>35000</v>
      </c>
      <c r="Q14" s="134" t="s">
        <v>353</v>
      </c>
      <c r="R14" s="129">
        <v>20</v>
      </c>
      <c r="S14" s="135" t="s">
        <v>366</v>
      </c>
      <c r="T14" s="135" t="s">
        <v>367</v>
      </c>
    </row>
    <row r="15" spans="1:20" ht="78.75">
      <c r="A15" s="120">
        <v>8</v>
      </c>
      <c r="B15" s="129"/>
      <c r="C15" s="130" t="s">
        <v>368</v>
      </c>
      <c r="D15" s="131" t="s">
        <v>369</v>
      </c>
      <c r="E15" s="131" t="s">
        <v>226</v>
      </c>
      <c r="F15" s="129" t="s">
        <v>2</v>
      </c>
      <c r="G15" s="130" t="s">
        <v>4</v>
      </c>
      <c r="H15" s="130" t="s">
        <v>5</v>
      </c>
      <c r="I15" s="132" t="s">
        <v>25</v>
      </c>
      <c r="J15" s="124" t="s">
        <v>370</v>
      </c>
      <c r="K15" s="133">
        <v>50000</v>
      </c>
      <c r="L15" s="129">
        <v>35000</v>
      </c>
      <c r="M15" s="134" t="s">
        <v>327</v>
      </c>
      <c r="N15" s="129">
        <v>35000</v>
      </c>
      <c r="O15" s="129">
        <v>20</v>
      </c>
      <c r="P15" s="129">
        <v>35000</v>
      </c>
      <c r="Q15" s="134" t="s">
        <v>353</v>
      </c>
      <c r="R15" s="129">
        <v>20</v>
      </c>
      <c r="S15" s="135" t="s">
        <v>371</v>
      </c>
      <c r="T15" s="135" t="s">
        <v>372</v>
      </c>
    </row>
    <row r="16" spans="1:20" ht="94.5">
      <c r="A16" s="120">
        <v>9</v>
      </c>
      <c r="B16" s="129"/>
      <c r="C16" s="130" t="s">
        <v>117</v>
      </c>
      <c r="D16" s="131" t="s">
        <v>373</v>
      </c>
      <c r="E16" s="131" t="s">
        <v>374</v>
      </c>
      <c r="F16" s="129" t="s">
        <v>2</v>
      </c>
      <c r="G16" s="130" t="s">
        <v>4</v>
      </c>
      <c r="H16" s="130" t="s">
        <v>5</v>
      </c>
      <c r="I16" s="132" t="s">
        <v>25</v>
      </c>
      <c r="J16" s="124" t="s">
        <v>365</v>
      </c>
      <c r="K16" s="133">
        <v>50000</v>
      </c>
      <c r="L16" s="129">
        <v>35000</v>
      </c>
      <c r="M16" s="134" t="s">
        <v>327</v>
      </c>
      <c r="N16" s="129">
        <v>35000</v>
      </c>
      <c r="O16" s="129">
        <v>20</v>
      </c>
      <c r="P16" s="129">
        <v>35000</v>
      </c>
      <c r="Q16" s="134" t="s">
        <v>353</v>
      </c>
      <c r="R16" s="129">
        <v>20</v>
      </c>
      <c r="S16" s="135" t="s">
        <v>375</v>
      </c>
      <c r="T16" s="135" t="s">
        <v>376</v>
      </c>
    </row>
    <row r="17" spans="1:20" ht="110.25">
      <c r="A17" s="120">
        <v>10</v>
      </c>
      <c r="B17" s="129"/>
      <c r="C17" s="130" t="s">
        <v>377</v>
      </c>
      <c r="D17" s="131" t="s">
        <v>378</v>
      </c>
      <c r="E17" s="131" t="s">
        <v>379</v>
      </c>
      <c r="F17" s="129" t="s">
        <v>2</v>
      </c>
      <c r="G17" s="130" t="s">
        <v>4</v>
      </c>
      <c r="H17" s="130" t="s">
        <v>5</v>
      </c>
      <c r="I17" s="132" t="s">
        <v>25</v>
      </c>
      <c r="J17" s="124" t="s">
        <v>380</v>
      </c>
      <c r="K17" s="133">
        <v>50000</v>
      </c>
      <c r="L17" s="129">
        <v>35000</v>
      </c>
      <c r="M17" s="134" t="s">
        <v>327</v>
      </c>
      <c r="N17" s="129">
        <v>35000</v>
      </c>
      <c r="O17" s="129">
        <v>20</v>
      </c>
      <c r="P17" s="129">
        <v>35000</v>
      </c>
      <c r="Q17" s="134" t="s">
        <v>353</v>
      </c>
      <c r="R17" s="129">
        <v>20</v>
      </c>
      <c r="S17" s="135" t="s">
        <v>381</v>
      </c>
      <c r="T17" s="135" t="s">
        <v>382</v>
      </c>
    </row>
    <row r="18" spans="1:20" ht="110.25">
      <c r="A18" s="120">
        <v>11</v>
      </c>
      <c r="B18" s="129"/>
      <c r="C18" s="130" t="s">
        <v>383</v>
      </c>
      <c r="D18" s="131" t="s">
        <v>104</v>
      </c>
      <c r="E18" s="131" t="s">
        <v>379</v>
      </c>
      <c r="F18" s="129" t="s">
        <v>2</v>
      </c>
      <c r="G18" s="130" t="s">
        <v>4</v>
      </c>
      <c r="H18" s="130" t="s">
        <v>9</v>
      </c>
      <c r="I18" s="132" t="s">
        <v>25</v>
      </c>
      <c r="J18" s="124" t="s">
        <v>384</v>
      </c>
      <c r="K18" s="133">
        <v>50000</v>
      </c>
      <c r="L18" s="129">
        <v>35000</v>
      </c>
      <c r="M18" s="134" t="s">
        <v>327</v>
      </c>
      <c r="N18" s="129">
        <v>35000</v>
      </c>
      <c r="O18" s="129">
        <v>20</v>
      </c>
      <c r="P18" s="129">
        <v>35000</v>
      </c>
      <c r="Q18" s="134" t="s">
        <v>353</v>
      </c>
      <c r="R18" s="129">
        <v>20</v>
      </c>
      <c r="S18" s="135" t="s">
        <v>385</v>
      </c>
      <c r="T18" s="135" t="s">
        <v>386</v>
      </c>
    </row>
    <row r="19" spans="1:20" ht="63">
      <c r="A19" s="120">
        <v>12</v>
      </c>
      <c r="B19" s="129"/>
      <c r="C19" s="130" t="s">
        <v>387</v>
      </c>
      <c r="D19" s="131" t="s">
        <v>388</v>
      </c>
      <c r="E19" s="131" t="s">
        <v>389</v>
      </c>
      <c r="F19" s="129" t="s">
        <v>2</v>
      </c>
      <c r="G19" s="130" t="s">
        <v>4</v>
      </c>
      <c r="H19" s="130" t="s">
        <v>5</v>
      </c>
      <c r="I19" s="132" t="s">
        <v>25</v>
      </c>
      <c r="J19" s="124" t="s">
        <v>290</v>
      </c>
      <c r="K19" s="133">
        <v>50000</v>
      </c>
      <c r="L19" s="129">
        <v>35000</v>
      </c>
      <c r="M19" s="134" t="s">
        <v>327</v>
      </c>
      <c r="N19" s="129">
        <v>35000</v>
      </c>
      <c r="O19" s="129">
        <v>20</v>
      </c>
      <c r="P19" s="129">
        <v>35000</v>
      </c>
      <c r="Q19" s="134" t="s">
        <v>353</v>
      </c>
      <c r="R19" s="129">
        <v>20</v>
      </c>
      <c r="S19" s="135" t="s">
        <v>390</v>
      </c>
      <c r="T19" s="135" t="s">
        <v>391</v>
      </c>
    </row>
    <row r="20" spans="1:20" ht="94.5">
      <c r="A20" s="120">
        <v>13</v>
      </c>
      <c r="B20" s="129"/>
      <c r="C20" s="130" t="s">
        <v>392</v>
      </c>
      <c r="D20" s="131" t="s">
        <v>393</v>
      </c>
      <c r="E20" s="131" t="s">
        <v>394</v>
      </c>
      <c r="F20" s="129" t="s">
        <v>2</v>
      </c>
      <c r="G20" s="130" t="s">
        <v>4</v>
      </c>
      <c r="H20" s="130" t="s">
        <v>5</v>
      </c>
      <c r="I20" s="132" t="s">
        <v>25</v>
      </c>
      <c r="J20" s="124" t="s">
        <v>395</v>
      </c>
      <c r="K20" s="133">
        <v>50000</v>
      </c>
      <c r="L20" s="129">
        <v>35000</v>
      </c>
      <c r="M20" s="134" t="s">
        <v>327</v>
      </c>
      <c r="N20" s="129">
        <v>35000</v>
      </c>
      <c r="O20" s="129">
        <v>20</v>
      </c>
      <c r="P20" s="129">
        <v>35000</v>
      </c>
      <c r="Q20" s="134" t="s">
        <v>353</v>
      </c>
      <c r="R20" s="129">
        <v>20</v>
      </c>
      <c r="S20" s="135" t="s">
        <v>396</v>
      </c>
      <c r="T20" s="135" t="s">
        <v>397</v>
      </c>
    </row>
    <row r="21" spans="1:20" ht="94.5">
      <c r="A21" s="120">
        <v>14</v>
      </c>
      <c r="B21" s="129"/>
      <c r="C21" s="130" t="s">
        <v>398</v>
      </c>
      <c r="D21" s="131" t="s">
        <v>399</v>
      </c>
      <c r="E21" s="131" t="s">
        <v>286</v>
      </c>
      <c r="F21" s="129" t="s">
        <v>2</v>
      </c>
      <c r="G21" s="130" t="s">
        <v>4</v>
      </c>
      <c r="H21" s="130" t="s">
        <v>5</v>
      </c>
      <c r="I21" s="132" t="s">
        <v>25</v>
      </c>
      <c r="J21" s="124" t="s">
        <v>400</v>
      </c>
      <c r="K21" s="133">
        <v>50000</v>
      </c>
      <c r="L21" s="129">
        <v>35000</v>
      </c>
      <c r="M21" s="134" t="s">
        <v>327</v>
      </c>
      <c r="N21" s="129">
        <v>35000</v>
      </c>
      <c r="O21" s="129">
        <v>20</v>
      </c>
      <c r="P21" s="129">
        <v>35000</v>
      </c>
      <c r="Q21" s="134" t="s">
        <v>353</v>
      </c>
      <c r="R21" s="129">
        <v>20</v>
      </c>
      <c r="S21" s="135" t="s">
        <v>401</v>
      </c>
      <c r="T21" s="135" t="s">
        <v>402</v>
      </c>
    </row>
    <row r="22" spans="1:20" ht="78.75">
      <c r="A22" s="120">
        <v>15</v>
      </c>
      <c r="B22" s="129"/>
      <c r="C22" s="124" t="s">
        <v>403</v>
      </c>
      <c r="D22" s="131" t="s">
        <v>104</v>
      </c>
      <c r="E22" s="131" t="s">
        <v>404</v>
      </c>
      <c r="F22" s="129" t="s">
        <v>2</v>
      </c>
      <c r="G22" s="130" t="s">
        <v>4</v>
      </c>
      <c r="H22" s="130" t="s">
        <v>9</v>
      </c>
      <c r="I22" s="132" t="s">
        <v>25</v>
      </c>
      <c r="J22" s="124" t="s">
        <v>365</v>
      </c>
      <c r="K22" s="133">
        <v>50000</v>
      </c>
      <c r="L22" s="129">
        <v>35000</v>
      </c>
      <c r="M22" s="134" t="s">
        <v>327</v>
      </c>
      <c r="N22" s="129">
        <v>35000</v>
      </c>
      <c r="O22" s="129">
        <v>20</v>
      </c>
      <c r="P22" s="129">
        <v>35000</v>
      </c>
      <c r="Q22" s="134" t="s">
        <v>353</v>
      </c>
      <c r="R22" s="129">
        <v>20</v>
      </c>
      <c r="S22" s="135" t="s">
        <v>405</v>
      </c>
      <c r="T22" s="135" t="s">
        <v>406</v>
      </c>
    </row>
    <row r="23" spans="1:20" ht="94.5">
      <c r="A23" s="120">
        <v>16</v>
      </c>
      <c r="B23" s="129"/>
      <c r="C23" s="130" t="s">
        <v>407</v>
      </c>
      <c r="D23" s="131" t="s">
        <v>408</v>
      </c>
      <c r="E23" s="131" t="s">
        <v>394</v>
      </c>
      <c r="F23" s="129" t="s">
        <v>2</v>
      </c>
      <c r="G23" s="130" t="s">
        <v>4</v>
      </c>
      <c r="H23" s="130" t="s">
        <v>5</v>
      </c>
      <c r="I23" s="132" t="s">
        <v>25</v>
      </c>
      <c r="J23" s="124" t="s">
        <v>365</v>
      </c>
      <c r="K23" s="133">
        <v>50000</v>
      </c>
      <c r="L23" s="129">
        <v>35000</v>
      </c>
      <c r="M23" s="134" t="s">
        <v>327</v>
      </c>
      <c r="N23" s="129">
        <v>35000</v>
      </c>
      <c r="O23" s="129">
        <v>20</v>
      </c>
      <c r="P23" s="129">
        <v>35000</v>
      </c>
      <c r="Q23" s="134" t="s">
        <v>353</v>
      </c>
      <c r="R23" s="129">
        <v>20</v>
      </c>
      <c r="S23" s="135" t="s">
        <v>409</v>
      </c>
      <c r="T23" s="135" t="s">
        <v>410</v>
      </c>
    </row>
    <row r="24" spans="1:20" ht="94.5">
      <c r="A24" s="120">
        <v>17</v>
      </c>
      <c r="B24" s="129"/>
      <c r="C24" s="130" t="s">
        <v>411</v>
      </c>
      <c r="D24" s="131" t="s">
        <v>412</v>
      </c>
      <c r="E24" s="131" t="s">
        <v>413</v>
      </c>
      <c r="F24" s="129" t="s">
        <v>2</v>
      </c>
      <c r="G24" s="130" t="s">
        <v>4</v>
      </c>
      <c r="H24" s="130" t="s">
        <v>5</v>
      </c>
      <c r="I24" s="132" t="s">
        <v>25</v>
      </c>
      <c r="J24" s="124" t="s">
        <v>414</v>
      </c>
      <c r="K24" s="133">
        <v>50000</v>
      </c>
      <c r="L24" s="129">
        <v>35000</v>
      </c>
      <c r="M24" s="134" t="s">
        <v>327</v>
      </c>
      <c r="N24" s="129">
        <v>35000</v>
      </c>
      <c r="O24" s="129">
        <v>20</v>
      </c>
      <c r="P24" s="129">
        <v>35000</v>
      </c>
      <c r="Q24" s="134" t="s">
        <v>353</v>
      </c>
      <c r="R24" s="129">
        <v>20</v>
      </c>
      <c r="S24" s="135" t="s">
        <v>415</v>
      </c>
      <c r="T24" s="135" t="s">
        <v>416</v>
      </c>
    </row>
    <row r="25" spans="1:20" ht="94.5">
      <c r="A25" s="120">
        <v>18</v>
      </c>
      <c r="B25" s="129"/>
      <c r="C25" s="124" t="s">
        <v>417</v>
      </c>
      <c r="D25" s="131" t="s">
        <v>418</v>
      </c>
      <c r="E25" s="131" t="s">
        <v>394</v>
      </c>
      <c r="F25" s="129" t="s">
        <v>2</v>
      </c>
      <c r="G25" s="130" t="s">
        <v>4</v>
      </c>
      <c r="H25" s="130" t="s">
        <v>5</v>
      </c>
      <c r="I25" s="132" t="s">
        <v>25</v>
      </c>
      <c r="J25" s="124" t="s">
        <v>419</v>
      </c>
      <c r="K25" s="133">
        <v>50000</v>
      </c>
      <c r="L25" s="129">
        <v>35000</v>
      </c>
      <c r="M25" s="134" t="s">
        <v>327</v>
      </c>
      <c r="N25" s="129">
        <v>35000</v>
      </c>
      <c r="O25" s="129">
        <v>20</v>
      </c>
      <c r="P25" s="129">
        <v>35000</v>
      </c>
      <c r="Q25" s="134" t="s">
        <v>353</v>
      </c>
      <c r="R25" s="129">
        <v>20</v>
      </c>
      <c r="S25" s="135" t="s">
        <v>420</v>
      </c>
      <c r="T25" s="135" t="s">
        <v>421</v>
      </c>
    </row>
    <row r="26" spans="1:20" ht="94.5">
      <c r="A26" s="120">
        <v>19</v>
      </c>
      <c r="B26" s="129"/>
      <c r="C26" s="130" t="s">
        <v>422</v>
      </c>
      <c r="D26" s="131" t="s">
        <v>423</v>
      </c>
      <c r="E26" s="131" t="s">
        <v>424</v>
      </c>
      <c r="F26" s="129" t="s">
        <v>2</v>
      </c>
      <c r="G26" s="130" t="s">
        <v>4</v>
      </c>
      <c r="H26" s="130" t="s">
        <v>5</v>
      </c>
      <c r="I26" s="132" t="s">
        <v>25</v>
      </c>
      <c r="J26" s="124" t="s">
        <v>365</v>
      </c>
      <c r="K26" s="133">
        <v>50000</v>
      </c>
      <c r="L26" s="129">
        <v>35000</v>
      </c>
      <c r="M26" s="134" t="s">
        <v>327</v>
      </c>
      <c r="N26" s="129">
        <v>35000</v>
      </c>
      <c r="O26" s="129">
        <v>20</v>
      </c>
      <c r="P26" s="129">
        <v>35000</v>
      </c>
      <c r="Q26" s="134" t="s">
        <v>353</v>
      </c>
      <c r="R26" s="129">
        <v>20</v>
      </c>
      <c r="S26" s="135" t="s">
        <v>425</v>
      </c>
      <c r="T26" s="135" t="s">
        <v>426</v>
      </c>
    </row>
    <row r="27" spans="1:20" ht="110.25">
      <c r="A27" s="120">
        <v>20</v>
      </c>
      <c r="B27" s="129"/>
      <c r="C27" s="130" t="s">
        <v>427</v>
      </c>
      <c r="D27" s="131" t="s">
        <v>428</v>
      </c>
      <c r="E27" s="131" t="s">
        <v>429</v>
      </c>
      <c r="F27" s="129" t="s">
        <v>2</v>
      </c>
      <c r="G27" s="130" t="s">
        <v>4</v>
      </c>
      <c r="H27" s="130" t="s">
        <v>5</v>
      </c>
      <c r="I27" s="132" t="s">
        <v>25</v>
      </c>
      <c r="J27" s="124" t="s">
        <v>326</v>
      </c>
      <c r="K27" s="133">
        <v>50000</v>
      </c>
      <c r="L27" s="129">
        <v>35000</v>
      </c>
      <c r="M27" s="134" t="s">
        <v>327</v>
      </c>
      <c r="N27" s="129">
        <v>35000</v>
      </c>
      <c r="O27" s="129">
        <v>20</v>
      </c>
      <c r="P27" s="129">
        <v>35000</v>
      </c>
      <c r="Q27" s="134" t="s">
        <v>353</v>
      </c>
      <c r="R27" s="129">
        <v>20</v>
      </c>
      <c r="S27" s="135" t="s">
        <v>430</v>
      </c>
      <c r="T27" s="135" t="s">
        <v>431</v>
      </c>
    </row>
    <row r="28" spans="1:20" ht="94.5">
      <c r="A28" s="120">
        <v>21</v>
      </c>
      <c r="B28" s="129"/>
      <c r="C28" s="130" t="s">
        <v>84</v>
      </c>
      <c r="D28" s="131" t="s">
        <v>432</v>
      </c>
      <c r="E28" s="131" t="s">
        <v>433</v>
      </c>
      <c r="F28" s="129" t="s">
        <v>2</v>
      </c>
      <c r="G28" s="130" t="s">
        <v>4</v>
      </c>
      <c r="H28" s="130" t="s">
        <v>5</v>
      </c>
      <c r="I28" s="132" t="s">
        <v>25</v>
      </c>
      <c r="J28" s="124" t="s">
        <v>434</v>
      </c>
      <c r="K28" s="133">
        <v>50000</v>
      </c>
      <c r="L28" s="129">
        <v>35000</v>
      </c>
      <c r="M28" s="134" t="s">
        <v>327</v>
      </c>
      <c r="N28" s="129">
        <v>35000</v>
      </c>
      <c r="O28" s="129">
        <v>20</v>
      </c>
      <c r="P28" s="129">
        <v>35000</v>
      </c>
      <c r="Q28" s="134" t="s">
        <v>353</v>
      </c>
      <c r="R28" s="129">
        <v>20</v>
      </c>
      <c r="S28" s="135" t="s">
        <v>435</v>
      </c>
      <c r="T28" s="135" t="s">
        <v>436</v>
      </c>
    </row>
    <row r="29" spans="1:20" ht="94.5">
      <c r="A29" s="120">
        <v>22</v>
      </c>
      <c r="B29" s="129"/>
      <c r="C29" s="124" t="s">
        <v>437</v>
      </c>
      <c r="D29" s="131" t="s">
        <v>438</v>
      </c>
      <c r="E29" s="131" t="s">
        <v>424</v>
      </c>
      <c r="F29" s="129" t="s">
        <v>2</v>
      </c>
      <c r="G29" s="130" t="s">
        <v>4</v>
      </c>
      <c r="H29" s="130" t="s">
        <v>5</v>
      </c>
      <c r="I29" s="132" t="s">
        <v>25</v>
      </c>
      <c r="J29" s="124" t="s">
        <v>439</v>
      </c>
      <c r="K29" s="133">
        <v>50000</v>
      </c>
      <c r="L29" s="129">
        <v>35000</v>
      </c>
      <c r="M29" s="134" t="s">
        <v>327</v>
      </c>
      <c r="N29" s="129">
        <v>35000</v>
      </c>
      <c r="O29" s="129">
        <v>20</v>
      </c>
      <c r="P29" s="129">
        <v>35000</v>
      </c>
      <c r="Q29" s="134" t="s">
        <v>353</v>
      </c>
      <c r="R29" s="129">
        <v>20</v>
      </c>
      <c r="S29" s="135" t="s">
        <v>440</v>
      </c>
      <c r="T29" s="135" t="s">
        <v>441</v>
      </c>
    </row>
    <row r="30" spans="1:20" ht="110.25">
      <c r="A30" s="120">
        <v>23</v>
      </c>
      <c r="B30" s="129"/>
      <c r="C30" s="124" t="s">
        <v>442</v>
      </c>
      <c r="D30" s="131" t="s">
        <v>443</v>
      </c>
      <c r="E30" s="131" t="s">
        <v>444</v>
      </c>
      <c r="F30" s="129" t="s">
        <v>2</v>
      </c>
      <c r="G30" s="130" t="s">
        <v>4</v>
      </c>
      <c r="H30" s="130" t="s">
        <v>5</v>
      </c>
      <c r="I30" s="132" t="s">
        <v>25</v>
      </c>
      <c r="J30" s="124" t="s">
        <v>419</v>
      </c>
      <c r="K30" s="133">
        <v>50000</v>
      </c>
      <c r="L30" s="129">
        <v>35000</v>
      </c>
      <c r="M30" s="134" t="s">
        <v>327</v>
      </c>
      <c r="N30" s="129">
        <v>35000</v>
      </c>
      <c r="O30" s="129">
        <v>20</v>
      </c>
      <c r="P30" s="129">
        <v>35000</v>
      </c>
      <c r="Q30" s="134" t="s">
        <v>353</v>
      </c>
      <c r="R30" s="129">
        <v>20</v>
      </c>
      <c r="S30" s="135" t="s">
        <v>445</v>
      </c>
      <c r="T30" s="135" t="s">
        <v>446</v>
      </c>
    </row>
    <row r="31" spans="1:20" ht="94.5">
      <c r="A31" s="120">
        <v>24</v>
      </c>
      <c r="B31" s="129"/>
      <c r="C31" s="124" t="s">
        <v>447</v>
      </c>
      <c r="D31" s="131" t="s">
        <v>448</v>
      </c>
      <c r="E31" s="131" t="s">
        <v>286</v>
      </c>
      <c r="F31" s="129" t="s">
        <v>2</v>
      </c>
      <c r="G31" s="130" t="s">
        <v>4</v>
      </c>
      <c r="H31" s="130" t="s">
        <v>5</v>
      </c>
      <c r="I31" s="132" t="s">
        <v>25</v>
      </c>
      <c r="J31" s="124" t="s">
        <v>419</v>
      </c>
      <c r="K31" s="133">
        <v>50000</v>
      </c>
      <c r="L31" s="129">
        <v>35000</v>
      </c>
      <c r="M31" s="134" t="s">
        <v>327</v>
      </c>
      <c r="N31" s="129">
        <v>35000</v>
      </c>
      <c r="O31" s="129">
        <v>20</v>
      </c>
      <c r="P31" s="129">
        <v>35000</v>
      </c>
      <c r="Q31" s="134" t="s">
        <v>353</v>
      </c>
      <c r="R31" s="129">
        <v>20</v>
      </c>
      <c r="S31" s="135" t="s">
        <v>449</v>
      </c>
      <c r="T31" s="135" t="s">
        <v>450</v>
      </c>
    </row>
    <row r="32" spans="1:20" ht="141.75">
      <c r="A32" s="120">
        <v>25</v>
      </c>
      <c r="B32" s="129"/>
      <c r="C32" s="130" t="s">
        <v>451</v>
      </c>
      <c r="D32" s="131" t="s">
        <v>452</v>
      </c>
      <c r="E32" s="131" t="s">
        <v>453</v>
      </c>
      <c r="F32" s="129" t="s">
        <v>2</v>
      </c>
      <c r="G32" s="130" t="s">
        <v>4</v>
      </c>
      <c r="H32" s="130" t="s">
        <v>5</v>
      </c>
      <c r="I32" s="132" t="s">
        <v>25</v>
      </c>
      <c r="J32" s="124" t="s">
        <v>326</v>
      </c>
      <c r="K32" s="133">
        <v>50000</v>
      </c>
      <c r="L32" s="129">
        <v>35000</v>
      </c>
      <c r="M32" s="134" t="s">
        <v>327</v>
      </c>
      <c r="N32" s="129">
        <v>35000</v>
      </c>
      <c r="O32" s="129">
        <v>20</v>
      </c>
      <c r="P32" s="129">
        <v>35000</v>
      </c>
      <c r="Q32" s="134" t="s">
        <v>353</v>
      </c>
      <c r="R32" s="129">
        <v>20</v>
      </c>
      <c r="S32" s="135" t="s">
        <v>329</v>
      </c>
      <c r="T32" s="136"/>
    </row>
    <row r="33" spans="1:20" ht="126">
      <c r="A33" s="120">
        <v>26</v>
      </c>
      <c r="B33" s="129"/>
      <c r="C33" s="130" t="s">
        <v>454</v>
      </c>
      <c r="D33" s="131" t="s">
        <v>455</v>
      </c>
      <c r="E33" s="131" t="s">
        <v>456</v>
      </c>
      <c r="F33" s="129" t="s">
        <v>2</v>
      </c>
      <c r="G33" s="130" t="s">
        <v>4</v>
      </c>
      <c r="H33" s="130" t="s">
        <v>9</v>
      </c>
      <c r="I33" s="132" t="s">
        <v>25</v>
      </c>
      <c r="J33" s="124" t="s">
        <v>457</v>
      </c>
      <c r="K33" s="133">
        <v>50000</v>
      </c>
      <c r="L33" s="129">
        <v>35000</v>
      </c>
      <c r="M33" s="134" t="s">
        <v>327</v>
      </c>
      <c r="N33" s="129">
        <v>35000</v>
      </c>
      <c r="O33" s="129">
        <v>20</v>
      </c>
      <c r="P33" s="129">
        <v>35000</v>
      </c>
      <c r="Q33" s="134" t="s">
        <v>353</v>
      </c>
      <c r="R33" s="129">
        <v>20</v>
      </c>
      <c r="S33" s="135" t="s">
        <v>458</v>
      </c>
      <c r="T33" s="135" t="s">
        <v>361</v>
      </c>
    </row>
    <row r="34" spans="1:20" ht="110.25">
      <c r="A34" s="120">
        <v>27</v>
      </c>
      <c r="B34" s="129"/>
      <c r="C34" s="130" t="s">
        <v>459</v>
      </c>
      <c r="D34" s="131" t="s">
        <v>460</v>
      </c>
      <c r="E34" s="131" t="s">
        <v>379</v>
      </c>
      <c r="F34" s="129" t="s">
        <v>2</v>
      </c>
      <c r="G34" s="130" t="s">
        <v>4</v>
      </c>
      <c r="H34" s="130" t="s">
        <v>5</v>
      </c>
      <c r="I34" s="132" t="s">
        <v>25</v>
      </c>
      <c r="J34" s="124" t="s">
        <v>461</v>
      </c>
      <c r="K34" s="133">
        <v>50000</v>
      </c>
      <c r="L34" s="129">
        <v>35000</v>
      </c>
      <c r="M34" s="134" t="s">
        <v>327</v>
      </c>
      <c r="N34" s="129">
        <v>35000</v>
      </c>
      <c r="O34" s="129">
        <v>20</v>
      </c>
      <c r="P34" s="129">
        <v>35000</v>
      </c>
      <c r="Q34" s="134" t="s">
        <v>353</v>
      </c>
      <c r="R34" s="129">
        <v>20</v>
      </c>
      <c r="S34" s="135" t="s">
        <v>462</v>
      </c>
      <c r="T34" s="135" t="s">
        <v>463</v>
      </c>
    </row>
    <row r="35" spans="1:20" ht="94.5">
      <c r="A35" s="120">
        <v>28</v>
      </c>
      <c r="B35" s="129"/>
      <c r="C35" s="130" t="s">
        <v>464</v>
      </c>
      <c r="D35" s="131" t="s">
        <v>465</v>
      </c>
      <c r="E35" s="131" t="s">
        <v>424</v>
      </c>
      <c r="F35" s="129" t="s">
        <v>2</v>
      </c>
      <c r="G35" s="130" t="s">
        <v>4</v>
      </c>
      <c r="H35" s="130" t="s">
        <v>9</v>
      </c>
      <c r="I35" s="132" t="s">
        <v>25</v>
      </c>
      <c r="J35" s="124" t="s">
        <v>365</v>
      </c>
      <c r="K35" s="133">
        <v>50000</v>
      </c>
      <c r="L35" s="129">
        <v>35000</v>
      </c>
      <c r="M35" s="134" t="s">
        <v>327</v>
      </c>
      <c r="N35" s="129">
        <v>35000</v>
      </c>
      <c r="O35" s="129">
        <v>20</v>
      </c>
      <c r="P35" s="129">
        <v>35000</v>
      </c>
      <c r="Q35" s="134" t="s">
        <v>353</v>
      </c>
      <c r="R35" s="129">
        <v>20</v>
      </c>
      <c r="S35" s="135" t="s">
        <v>466</v>
      </c>
      <c r="T35" s="135" t="s">
        <v>467</v>
      </c>
    </row>
    <row r="36" spans="1:20" ht="94.5">
      <c r="A36" s="120">
        <v>29</v>
      </c>
      <c r="B36" s="129"/>
      <c r="C36" s="130" t="s">
        <v>331</v>
      </c>
      <c r="D36" s="131" t="s">
        <v>468</v>
      </c>
      <c r="E36" s="131" t="s">
        <v>469</v>
      </c>
      <c r="F36" s="129" t="s">
        <v>2</v>
      </c>
      <c r="G36" s="130" t="s">
        <v>4</v>
      </c>
      <c r="H36" s="130" t="s">
        <v>5</v>
      </c>
      <c r="I36" s="132" t="s">
        <v>25</v>
      </c>
      <c r="J36" s="124" t="s">
        <v>470</v>
      </c>
      <c r="K36" s="133">
        <v>50000</v>
      </c>
      <c r="L36" s="129">
        <v>35000</v>
      </c>
      <c r="M36" s="134" t="s">
        <v>327</v>
      </c>
      <c r="N36" s="129">
        <v>35000</v>
      </c>
      <c r="O36" s="129">
        <v>20</v>
      </c>
      <c r="P36" s="129">
        <v>35000</v>
      </c>
      <c r="Q36" s="134" t="s">
        <v>353</v>
      </c>
      <c r="R36" s="129">
        <v>20</v>
      </c>
      <c r="S36" s="135" t="s">
        <v>335</v>
      </c>
      <c r="T36" s="135"/>
    </row>
    <row r="37" spans="1:20" ht="126">
      <c r="A37" s="120">
        <v>30</v>
      </c>
      <c r="B37" s="129"/>
      <c r="C37" s="130" t="s">
        <v>471</v>
      </c>
      <c r="D37" s="131" t="s">
        <v>472</v>
      </c>
      <c r="E37" s="131" t="s">
        <v>473</v>
      </c>
      <c r="F37" s="129" t="s">
        <v>2</v>
      </c>
      <c r="G37" s="130" t="s">
        <v>4</v>
      </c>
      <c r="H37" s="130" t="s">
        <v>5</v>
      </c>
      <c r="I37" s="132" t="s">
        <v>25</v>
      </c>
      <c r="J37" s="124" t="s">
        <v>457</v>
      </c>
      <c r="K37" s="133">
        <v>50000</v>
      </c>
      <c r="L37" s="129">
        <v>35000</v>
      </c>
      <c r="M37" s="134" t="s">
        <v>327</v>
      </c>
      <c r="N37" s="129">
        <v>35000</v>
      </c>
      <c r="O37" s="129">
        <v>20</v>
      </c>
      <c r="P37" s="129">
        <v>35000</v>
      </c>
      <c r="Q37" s="134" t="s">
        <v>353</v>
      </c>
      <c r="R37" s="129">
        <v>20</v>
      </c>
      <c r="S37" s="135" t="s">
        <v>474</v>
      </c>
      <c r="T37" s="135" t="s">
        <v>475</v>
      </c>
    </row>
    <row r="38" spans="1:20" ht="78.75">
      <c r="A38" s="120">
        <v>31</v>
      </c>
      <c r="B38" s="129"/>
      <c r="C38" s="130" t="s">
        <v>476</v>
      </c>
      <c r="D38" s="131" t="s">
        <v>477</v>
      </c>
      <c r="E38" s="131" t="s">
        <v>478</v>
      </c>
      <c r="F38" s="129" t="s">
        <v>2</v>
      </c>
      <c r="G38" s="130" t="s">
        <v>479</v>
      </c>
      <c r="H38" s="130" t="s">
        <v>5</v>
      </c>
      <c r="I38" s="132" t="s">
        <v>25</v>
      </c>
      <c r="J38" s="124" t="s">
        <v>419</v>
      </c>
      <c r="K38" s="133">
        <v>50000</v>
      </c>
      <c r="L38" s="129">
        <v>35000</v>
      </c>
      <c r="M38" s="134" t="s">
        <v>327</v>
      </c>
      <c r="N38" s="129">
        <v>35000</v>
      </c>
      <c r="O38" s="129">
        <v>20</v>
      </c>
      <c r="P38" s="129">
        <v>35000</v>
      </c>
      <c r="Q38" s="134" t="s">
        <v>353</v>
      </c>
      <c r="R38" s="129">
        <v>20</v>
      </c>
      <c r="S38" s="135" t="s">
        <v>480</v>
      </c>
      <c r="T38" s="135" t="s">
        <v>481</v>
      </c>
    </row>
    <row r="39" spans="1:20" ht="94.5">
      <c r="A39" s="120">
        <v>32</v>
      </c>
      <c r="B39" s="129"/>
      <c r="C39" s="130" t="s">
        <v>482</v>
      </c>
      <c r="D39" s="131" t="s">
        <v>483</v>
      </c>
      <c r="E39" s="131" t="s">
        <v>286</v>
      </c>
      <c r="F39" s="129" t="s">
        <v>2</v>
      </c>
      <c r="G39" s="130" t="s">
        <v>4</v>
      </c>
      <c r="H39" s="130" t="s">
        <v>5</v>
      </c>
      <c r="I39" s="132" t="s">
        <v>25</v>
      </c>
      <c r="J39" s="124" t="s">
        <v>419</v>
      </c>
      <c r="K39" s="133">
        <v>50000</v>
      </c>
      <c r="L39" s="129">
        <v>35000</v>
      </c>
      <c r="M39" s="134" t="s">
        <v>327</v>
      </c>
      <c r="N39" s="129">
        <v>35000</v>
      </c>
      <c r="O39" s="129">
        <v>20</v>
      </c>
      <c r="P39" s="129">
        <v>35000</v>
      </c>
      <c r="Q39" s="134" t="s">
        <v>353</v>
      </c>
      <c r="R39" s="129">
        <v>20</v>
      </c>
      <c r="S39" s="136" t="s">
        <v>484</v>
      </c>
      <c r="T39" s="137" t="s">
        <v>485</v>
      </c>
    </row>
    <row r="40" spans="1:20" ht="94.5">
      <c r="A40" s="120">
        <v>33</v>
      </c>
      <c r="B40" s="129"/>
      <c r="C40" s="130" t="s">
        <v>486</v>
      </c>
      <c r="D40" s="131" t="s">
        <v>487</v>
      </c>
      <c r="E40" s="131" t="s">
        <v>286</v>
      </c>
      <c r="F40" s="129" t="s">
        <v>2</v>
      </c>
      <c r="G40" s="130" t="s">
        <v>4</v>
      </c>
      <c r="H40" s="130" t="s">
        <v>9</v>
      </c>
      <c r="I40" s="132" t="s">
        <v>25</v>
      </c>
      <c r="J40" s="124" t="s">
        <v>419</v>
      </c>
      <c r="K40" s="133">
        <v>50000</v>
      </c>
      <c r="L40" s="129">
        <v>35000</v>
      </c>
      <c r="M40" s="134" t="s">
        <v>327</v>
      </c>
      <c r="N40" s="129">
        <v>35000</v>
      </c>
      <c r="O40" s="129">
        <v>20</v>
      </c>
      <c r="P40" s="129">
        <v>35000</v>
      </c>
      <c r="Q40" s="134" t="s">
        <v>353</v>
      </c>
      <c r="R40" s="129">
        <v>20</v>
      </c>
      <c r="S40" s="135" t="s">
        <v>488</v>
      </c>
      <c r="T40" s="135" t="s">
        <v>489</v>
      </c>
    </row>
    <row r="41" spans="1:20" ht="94.5">
      <c r="A41" s="120">
        <v>34</v>
      </c>
      <c r="B41" s="129"/>
      <c r="C41" s="130" t="s">
        <v>234</v>
      </c>
      <c r="D41" s="131" t="s">
        <v>490</v>
      </c>
      <c r="E41" s="131" t="s">
        <v>394</v>
      </c>
      <c r="F41" s="129" t="s">
        <v>2</v>
      </c>
      <c r="G41" s="130" t="s">
        <v>4</v>
      </c>
      <c r="H41" s="130" t="s">
        <v>5</v>
      </c>
      <c r="I41" s="132" t="s">
        <v>25</v>
      </c>
      <c r="J41" s="124" t="s">
        <v>491</v>
      </c>
      <c r="K41" s="133">
        <v>50000</v>
      </c>
      <c r="L41" s="129">
        <v>35000</v>
      </c>
      <c r="M41" s="134" t="s">
        <v>327</v>
      </c>
      <c r="N41" s="129">
        <v>35000</v>
      </c>
      <c r="O41" s="129">
        <v>20</v>
      </c>
      <c r="P41" s="129">
        <v>35000</v>
      </c>
      <c r="Q41" s="134" t="s">
        <v>353</v>
      </c>
      <c r="R41" s="129">
        <v>20</v>
      </c>
      <c r="S41" s="135" t="s">
        <v>492</v>
      </c>
      <c r="T41" s="135" t="s">
        <v>493</v>
      </c>
    </row>
    <row r="42" spans="1:20" ht="90">
      <c r="A42" s="120">
        <v>35</v>
      </c>
      <c r="B42" s="5"/>
      <c r="C42" s="44" t="s">
        <v>494</v>
      </c>
      <c r="D42" s="44" t="s">
        <v>495</v>
      </c>
      <c r="E42" s="77" t="s">
        <v>496</v>
      </c>
      <c r="F42" s="5" t="s">
        <v>2</v>
      </c>
      <c r="G42" s="46" t="s">
        <v>4</v>
      </c>
      <c r="H42" s="46" t="s">
        <v>5</v>
      </c>
      <c r="I42" s="46" t="s">
        <v>25</v>
      </c>
      <c r="J42" s="46" t="s">
        <v>419</v>
      </c>
      <c r="K42" s="5">
        <v>50000</v>
      </c>
      <c r="L42" s="138">
        <v>35000</v>
      </c>
      <c r="M42" s="139" t="s">
        <v>327</v>
      </c>
      <c r="N42" s="138">
        <v>35000</v>
      </c>
      <c r="O42" s="5">
        <v>20</v>
      </c>
      <c r="P42" s="138">
        <v>35000</v>
      </c>
      <c r="Q42" s="139" t="s">
        <v>497</v>
      </c>
      <c r="R42" s="140">
        <v>20</v>
      </c>
      <c r="S42" s="141" t="s">
        <v>498</v>
      </c>
      <c r="T42" s="142" t="s">
        <v>499</v>
      </c>
    </row>
    <row r="43" spans="1:20" ht="135">
      <c r="A43" s="120">
        <v>36</v>
      </c>
      <c r="B43" s="5"/>
      <c r="C43" s="46" t="s">
        <v>500</v>
      </c>
      <c r="D43" s="44" t="s">
        <v>501</v>
      </c>
      <c r="E43" s="77" t="s">
        <v>502</v>
      </c>
      <c r="F43" s="5" t="s">
        <v>2</v>
      </c>
      <c r="G43" s="46" t="s">
        <v>4</v>
      </c>
      <c r="H43" s="46" t="s">
        <v>5</v>
      </c>
      <c r="I43" s="46" t="s">
        <v>25</v>
      </c>
      <c r="J43" s="46" t="s">
        <v>419</v>
      </c>
      <c r="K43" s="5">
        <v>50000</v>
      </c>
      <c r="L43" s="138">
        <v>35000</v>
      </c>
      <c r="M43" s="139" t="s">
        <v>327</v>
      </c>
      <c r="N43" s="138">
        <v>35000</v>
      </c>
      <c r="O43" s="5">
        <v>20</v>
      </c>
      <c r="P43" s="138">
        <v>35000</v>
      </c>
      <c r="Q43" s="139" t="s">
        <v>497</v>
      </c>
      <c r="R43" s="140">
        <v>20</v>
      </c>
      <c r="S43" s="141" t="s">
        <v>503</v>
      </c>
      <c r="T43" s="142" t="s">
        <v>504</v>
      </c>
    </row>
    <row r="44" spans="1:20" ht="45">
      <c r="A44" s="120">
        <v>37</v>
      </c>
      <c r="B44" s="5"/>
      <c r="C44" s="46" t="s">
        <v>505</v>
      </c>
      <c r="D44" s="76" t="s">
        <v>506</v>
      </c>
      <c r="E44" s="77" t="s">
        <v>507</v>
      </c>
      <c r="F44" s="5" t="s">
        <v>2</v>
      </c>
      <c r="G44" s="46" t="s">
        <v>4</v>
      </c>
      <c r="H44" s="46" t="s">
        <v>5</v>
      </c>
      <c r="I44" s="46" t="s">
        <v>25</v>
      </c>
      <c r="J44" s="46" t="s">
        <v>508</v>
      </c>
      <c r="K44" s="5">
        <v>50000</v>
      </c>
      <c r="L44" s="138">
        <v>35000</v>
      </c>
      <c r="M44" s="139" t="s">
        <v>327</v>
      </c>
      <c r="N44" s="138">
        <v>35000</v>
      </c>
      <c r="O44" s="5">
        <v>20</v>
      </c>
      <c r="P44" s="138">
        <v>35000</v>
      </c>
      <c r="Q44" s="139" t="s">
        <v>497</v>
      </c>
      <c r="R44" s="140">
        <v>20</v>
      </c>
      <c r="S44" s="141" t="s">
        <v>509</v>
      </c>
      <c r="T44" s="142" t="s">
        <v>510</v>
      </c>
    </row>
    <row r="45" spans="1:20" ht="105">
      <c r="A45" s="120">
        <v>38</v>
      </c>
      <c r="B45" s="5"/>
      <c r="C45" s="46" t="s">
        <v>511</v>
      </c>
      <c r="D45" s="76" t="s">
        <v>512</v>
      </c>
      <c r="E45" s="77" t="s">
        <v>513</v>
      </c>
      <c r="F45" s="5" t="s">
        <v>2</v>
      </c>
      <c r="G45" s="46" t="s">
        <v>4</v>
      </c>
      <c r="H45" s="46" t="s">
        <v>5</v>
      </c>
      <c r="I45" s="46" t="s">
        <v>25</v>
      </c>
      <c r="J45" s="46" t="s">
        <v>514</v>
      </c>
      <c r="K45" s="5">
        <v>50000</v>
      </c>
      <c r="L45" s="138">
        <v>35000</v>
      </c>
      <c r="M45" s="139" t="s">
        <v>327</v>
      </c>
      <c r="N45" s="138">
        <v>35000</v>
      </c>
      <c r="O45" s="5">
        <v>20</v>
      </c>
      <c r="P45" s="138">
        <v>35000</v>
      </c>
      <c r="Q45" s="139" t="s">
        <v>497</v>
      </c>
      <c r="R45" s="140">
        <v>20</v>
      </c>
      <c r="S45" s="142" t="s">
        <v>515</v>
      </c>
      <c r="T45" s="142" t="s">
        <v>516</v>
      </c>
    </row>
    <row r="46" spans="1:20" ht="90">
      <c r="A46" s="120">
        <v>39</v>
      </c>
      <c r="B46" s="5"/>
      <c r="C46" s="46" t="s">
        <v>517</v>
      </c>
      <c r="D46" s="76" t="s">
        <v>518</v>
      </c>
      <c r="E46" s="46" t="s">
        <v>519</v>
      </c>
      <c r="F46" s="5" t="s">
        <v>2</v>
      </c>
      <c r="G46" s="46" t="s">
        <v>4</v>
      </c>
      <c r="H46" s="46" t="s">
        <v>9</v>
      </c>
      <c r="I46" s="46" t="s">
        <v>25</v>
      </c>
      <c r="J46" s="46" t="s">
        <v>520</v>
      </c>
      <c r="K46" s="5">
        <v>50000</v>
      </c>
      <c r="L46" s="138">
        <v>35000</v>
      </c>
      <c r="M46" s="139" t="s">
        <v>327</v>
      </c>
      <c r="N46" s="138">
        <v>35000</v>
      </c>
      <c r="O46" s="5">
        <v>20</v>
      </c>
      <c r="P46" s="138">
        <v>35000</v>
      </c>
      <c r="Q46" s="139" t="s">
        <v>497</v>
      </c>
      <c r="R46" s="140">
        <v>20</v>
      </c>
      <c r="S46" s="141" t="s">
        <v>521</v>
      </c>
      <c r="T46" s="142" t="s">
        <v>522</v>
      </c>
    </row>
    <row r="47" spans="1:20" ht="75">
      <c r="A47" s="120">
        <v>40</v>
      </c>
      <c r="B47" s="5"/>
      <c r="C47" s="46" t="s">
        <v>523</v>
      </c>
      <c r="D47" s="76" t="s">
        <v>524</v>
      </c>
      <c r="E47" s="46" t="s">
        <v>525</v>
      </c>
      <c r="F47" s="5" t="s">
        <v>2</v>
      </c>
      <c r="G47" s="46" t="s">
        <v>4</v>
      </c>
      <c r="H47" s="46" t="s">
        <v>9</v>
      </c>
      <c r="I47" s="46" t="s">
        <v>25</v>
      </c>
      <c r="J47" s="46" t="s">
        <v>419</v>
      </c>
      <c r="K47" s="5">
        <v>50000</v>
      </c>
      <c r="L47" s="138">
        <v>35000</v>
      </c>
      <c r="M47" s="139" t="s">
        <v>327</v>
      </c>
      <c r="N47" s="138">
        <v>35000</v>
      </c>
      <c r="O47" s="5">
        <v>20</v>
      </c>
      <c r="P47" s="138">
        <v>35000</v>
      </c>
      <c r="Q47" s="139" t="s">
        <v>497</v>
      </c>
      <c r="R47" s="140">
        <v>20</v>
      </c>
      <c r="S47" s="141" t="s">
        <v>526</v>
      </c>
      <c r="T47" s="142" t="s">
        <v>527</v>
      </c>
    </row>
    <row r="48" spans="1:20">
      <c r="L48">
        <f>SUM(L8:L47)</f>
        <v>1400000</v>
      </c>
      <c r="N48">
        <f>SUM(N8:N47)</f>
        <v>1400000</v>
      </c>
    </row>
  </sheetData>
  <mergeCells count="5">
    <mergeCell ref="A1:R1"/>
    <mergeCell ref="A2:R2"/>
    <mergeCell ref="A3:R3"/>
    <mergeCell ref="A4:G4"/>
    <mergeCell ref="A6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20"/>
  <sheetViews>
    <sheetView topLeftCell="B16" workbookViewId="0">
      <selection activeCell="Q11" sqref="Q11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</row>
    <row r="2" spans="1:21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</row>
    <row r="3" spans="1:21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</row>
    <row r="4" spans="1:21" ht="18.75">
      <c r="A4" s="480" t="s">
        <v>320</v>
      </c>
      <c r="B4" s="480"/>
      <c r="C4" s="480"/>
      <c r="D4" s="480"/>
      <c r="E4" s="480"/>
      <c r="F4" s="480"/>
      <c r="G4" s="480"/>
      <c r="H4" s="115"/>
      <c r="I4" s="115"/>
      <c r="J4" s="144"/>
      <c r="K4" s="62"/>
      <c r="L4" s="63"/>
      <c r="M4" s="145"/>
      <c r="N4" s="62"/>
      <c r="O4" s="18"/>
      <c r="P4" s="116"/>
      <c r="Q4" s="146"/>
      <c r="R4" s="96" t="s">
        <v>183</v>
      </c>
      <c r="S4" s="143"/>
      <c r="T4" s="143"/>
    </row>
    <row r="5" spans="1:21" ht="15.75">
      <c r="A5" s="69"/>
      <c r="B5" s="66"/>
      <c r="C5" s="66"/>
      <c r="D5" s="66"/>
      <c r="E5" s="6"/>
      <c r="F5" s="117"/>
      <c r="G5" s="117"/>
      <c r="H5" s="117"/>
      <c r="I5" s="117"/>
      <c r="J5" s="6"/>
      <c r="K5" s="69"/>
      <c r="L5" s="69"/>
      <c r="M5" s="147"/>
      <c r="N5" s="69"/>
      <c r="O5" s="66"/>
      <c r="P5" s="66"/>
      <c r="Q5" s="485" t="s">
        <v>184</v>
      </c>
      <c r="R5" s="485"/>
      <c r="S5" s="143"/>
      <c r="T5" s="143"/>
    </row>
    <row r="6" spans="1:21" ht="15.75">
      <c r="A6" s="481" t="s">
        <v>170</v>
      </c>
      <c r="B6" s="481"/>
      <c r="C6" s="481"/>
      <c r="D6" s="66"/>
      <c r="E6" s="6"/>
      <c r="F6" s="117"/>
      <c r="G6" s="117"/>
      <c r="H6" s="117"/>
      <c r="I6" s="117"/>
      <c r="J6" s="6"/>
      <c r="K6" s="69"/>
      <c r="L6" s="69"/>
      <c r="M6" s="147"/>
      <c r="N6" s="69"/>
      <c r="O6" s="66"/>
      <c r="P6" s="484" t="s">
        <v>185</v>
      </c>
      <c r="Q6" s="484"/>
      <c r="R6" s="484"/>
      <c r="S6" s="143"/>
      <c r="T6" s="143"/>
    </row>
    <row r="7" spans="1:21" ht="63">
      <c r="A7" s="148" t="s">
        <v>132</v>
      </c>
      <c r="B7" s="124" t="s">
        <v>133</v>
      </c>
      <c r="C7" s="124" t="s">
        <v>134</v>
      </c>
      <c r="D7" s="124" t="s">
        <v>135</v>
      </c>
      <c r="E7" s="124" t="s">
        <v>136</v>
      </c>
      <c r="F7" s="124" t="s">
        <v>28</v>
      </c>
      <c r="G7" s="124" t="s">
        <v>137</v>
      </c>
      <c r="H7" s="124" t="s">
        <v>138</v>
      </c>
      <c r="I7" s="124" t="s">
        <v>139</v>
      </c>
      <c r="J7" s="124" t="s">
        <v>140</v>
      </c>
      <c r="K7" s="124" t="s">
        <v>141</v>
      </c>
      <c r="L7" s="149" t="s">
        <v>528</v>
      </c>
      <c r="M7" s="124" t="s">
        <v>143</v>
      </c>
      <c r="N7" s="124" t="s">
        <v>144</v>
      </c>
      <c r="O7" s="124" t="s">
        <v>145</v>
      </c>
      <c r="P7" s="124" t="s">
        <v>144</v>
      </c>
      <c r="Q7" s="124" t="s">
        <v>143</v>
      </c>
      <c r="R7" s="124" t="s">
        <v>145</v>
      </c>
      <c r="S7" s="135" t="s">
        <v>321</v>
      </c>
      <c r="T7" s="135" t="s">
        <v>322</v>
      </c>
      <c r="U7" s="150" t="s">
        <v>529</v>
      </c>
    </row>
    <row r="8" spans="1:21" ht="63.75">
      <c r="A8" s="301">
        <v>1</v>
      </c>
      <c r="B8" s="8"/>
      <c r="C8" s="46" t="s">
        <v>643</v>
      </c>
      <c r="D8" s="46" t="s">
        <v>127</v>
      </c>
      <c r="E8" s="80" t="s">
        <v>644</v>
      </c>
      <c r="F8" s="52" t="s">
        <v>2</v>
      </c>
      <c r="G8" s="55" t="s">
        <v>4</v>
      </c>
      <c r="H8" s="46" t="s">
        <v>5</v>
      </c>
      <c r="I8" s="46" t="s">
        <v>25</v>
      </c>
      <c r="J8" s="46" t="s">
        <v>645</v>
      </c>
      <c r="K8" s="302">
        <v>50000</v>
      </c>
      <c r="L8" s="8">
        <v>31500</v>
      </c>
      <c r="M8" s="8" t="s">
        <v>646</v>
      </c>
      <c r="N8" s="303">
        <v>35000</v>
      </c>
      <c r="O8" s="11">
        <v>20</v>
      </c>
      <c r="P8" s="303">
        <v>35000</v>
      </c>
      <c r="Q8" s="11" t="s">
        <v>646</v>
      </c>
      <c r="R8" s="8">
        <v>20</v>
      </c>
      <c r="S8" s="304" t="s">
        <v>647</v>
      </c>
      <c r="T8" s="304" t="s">
        <v>648</v>
      </c>
      <c r="U8" s="304">
        <v>106842729</v>
      </c>
    </row>
    <row r="9" spans="1:21" ht="76.5">
      <c r="A9" s="301">
        <v>2</v>
      </c>
      <c r="B9" s="8"/>
      <c r="C9" s="46" t="s">
        <v>649</v>
      </c>
      <c r="D9" s="46" t="s">
        <v>650</v>
      </c>
      <c r="E9" s="80" t="s">
        <v>651</v>
      </c>
      <c r="F9" s="52" t="s">
        <v>2</v>
      </c>
      <c r="G9" s="55" t="s">
        <v>4</v>
      </c>
      <c r="H9" s="46" t="s">
        <v>5</v>
      </c>
      <c r="I9" s="46" t="s">
        <v>25</v>
      </c>
      <c r="J9" s="46" t="s">
        <v>212</v>
      </c>
      <c r="K9" s="302">
        <v>100000</v>
      </c>
      <c r="L9" s="8">
        <v>63000</v>
      </c>
      <c r="M9" s="8" t="s">
        <v>646</v>
      </c>
      <c r="N9" s="303">
        <v>70000</v>
      </c>
      <c r="O9" s="11">
        <v>20</v>
      </c>
      <c r="P9" s="303">
        <v>70000</v>
      </c>
      <c r="Q9" s="11" t="s">
        <v>646</v>
      </c>
      <c r="R9" s="8">
        <v>20</v>
      </c>
      <c r="S9" s="304" t="s">
        <v>652</v>
      </c>
      <c r="T9" s="304" t="s">
        <v>653</v>
      </c>
      <c r="U9" s="304">
        <v>106842294</v>
      </c>
    </row>
    <row r="10" spans="1:21" ht="76.5">
      <c r="A10" s="301">
        <v>3</v>
      </c>
      <c r="B10" s="8"/>
      <c r="C10" s="46" t="s">
        <v>654</v>
      </c>
      <c r="D10" s="46" t="s">
        <v>655</v>
      </c>
      <c r="E10" s="80" t="s">
        <v>651</v>
      </c>
      <c r="F10" s="52" t="s">
        <v>2</v>
      </c>
      <c r="G10" s="55" t="s">
        <v>4</v>
      </c>
      <c r="H10" s="46" t="s">
        <v>9</v>
      </c>
      <c r="I10" s="46" t="s">
        <v>25</v>
      </c>
      <c r="J10" s="46" t="s">
        <v>212</v>
      </c>
      <c r="K10" s="302">
        <v>50000</v>
      </c>
      <c r="L10" s="8">
        <v>31500</v>
      </c>
      <c r="M10" s="8" t="s">
        <v>646</v>
      </c>
      <c r="N10" s="303">
        <v>35000</v>
      </c>
      <c r="O10" s="11">
        <v>20</v>
      </c>
      <c r="P10" s="303">
        <v>35000</v>
      </c>
      <c r="Q10" s="11" t="s">
        <v>646</v>
      </c>
      <c r="R10" s="8">
        <v>20</v>
      </c>
      <c r="S10" s="304" t="s">
        <v>656</v>
      </c>
      <c r="T10" s="304" t="s">
        <v>657</v>
      </c>
      <c r="U10" s="304">
        <v>106842184</v>
      </c>
    </row>
    <row r="11" spans="1:21" ht="76.5">
      <c r="A11" s="301">
        <v>4</v>
      </c>
      <c r="B11" s="8"/>
      <c r="C11" s="46" t="s">
        <v>658</v>
      </c>
      <c r="D11" s="46" t="s">
        <v>154</v>
      </c>
      <c r="E11" s="80" t="s">
        <v>651</v>
      </c>
      <c r="F11" s="52" t="s">
        <v>2</v>
      </c>
      <c r="G11" s="55" t="s">
        <v>4</v>
      </c>
      <c r="H11" s="46" t="s">
        <v>9</v>
      </c>
      <c r="I11" s="46" t="s">
        <v>25</v>
      </c>
      <c r="J11" s="46" t="s">
        <v>212</v>
      </c>
      <c r="K11" s="302">
        <v>50000</v>
      </c>
      <c r="L11" s="8">
        <v>31500</v>
      </c>
      <c r="M11" s="8" t="s">
        <v>646</v>
      </c>
      <c r="N11" s="303">
        <v>35000</v>
      </c>
      <c r="O11" s="11">
        <v>20</v>
      </c>
      <c r="P11" s="303">
        <v>35000</v>
      </c>
      <c r="Q11" s="11" t="s">
        <v>646</v>
      </c>
      <c r="R11" s="8">
        <v>20</v>
      </c>
      <c r="S11" s="304" t="s">
        <v>659</v>
      </c>
      <c r="T11" s="304" t="s">
        <v>660</v>
      </c>
      <c r="U11" s="304">
        <v>106842183</v>
      </c>
    </row>
    <row r="12" spans="1:21" ht="89.25">
      <c r="A12" s="301">
        <v>5</v>
      </c>
      <c r="B12" s="8"/>
      <c r="C12" s="46" t="s">
        <v>661</v>
      </c>
      <c r="D12" s="46" t="s">
        <v>662</v>
      </c>
      <c r="E12" s="80" t="s">
        <v>663</v>
      </c>
      <c r="F12" s="52" t="s">
        <v>2</v>
      </c>
      <c r="G12" s="55" t="s">
        <v>4</v>
      </c>
      <c r="H12" s="46" t="s">
        <v>5</v>
      </c>
      <c r="I12" s="46" t="s">
        <v>25</v>
      </c>
      <c r="J12" s="46" t="s">
        <v>664</v>
      </c>
      <c r="K12" s="302">
        <v>100000</v>
      </c>
      <c r="L12" s="8">
        <v>63000</v>
      </c>
      <c r="M12" s="8" t="s">
        <v>646</v>
      </c>
      <c r="N12" s="303">
        <v>70000</v>
      </c>
      <c r="O12" s="11">
        <v>20</v>
      </c>
      <c r="P12" s="303">
        <v>70000</v>
      </c>
      <c r="Q12" s="11" t="s">
        <v>646</v>
      </c>
      <c r="R12" s="8">
        <v>20</v>
      </c>
      <c r="S12" s="304" t="s">
        <v>665</v>
      </c>
      <c r="T12" s="304" t="s">
        <v>666</v>
      </c>
      <c r="U12" s="304">
        <v>106842606</v>
      </c>
    </row>
    <row r="13" spans="1:21" ht="63.75">
      <c r="A13" s="301">
        <v>6</v>
      </c>
      <c r="B13" s="8"/>
      <c r="C13" s="46" t="s">
        <v>127</v>
      </c>
      <c r="D13" s="46" t="s">
        <v>667</v>
      </c>
      <c r="E13" s="80" t="s">
        <v>668</v>
      </c>
      <c r="F13" s="52" t="s">
        <v>2</v>
      </c>
      <c r="G13" s="55" t="s">
        <v>4</v>
      </c>
      <c r="H13" s="46" t="s">
        <v>5</v>
      </c>
      <c r="I13" s="46" t="s">
        <v>25</v>
      </c>
      <c r="J13" s="46" t="s">
        <v>419</v>
      </c>
      <c r="K13" s="302">
        <v>50000</v>
      </c>
      <c r="L13" s="8">
        <v>31500</v>
      </c>
      <c r="M13" s="8" t="s">
        <v>646</v>
      </c>
      <c r="N13" s="303">
        <v>35000</v>
      </c>
      <c r="O13" s="11">
        <v>20</v>
      </c>
      <c r="P13" s="303">
        <v>35000</v>
      </c>
      <c r="Q13" s="11" t="s">
        <v>669</v>
      </c>
      <c r="R13" s="8">
        <v>20</v>
      </c>
      <c r="S13" s="304" t="s">
        <v>670</v>
      </c>
      <c r="T13" s="304" t="s">
        <v>671</v>
      </c>
      <c r="U13" s="304">
        <v>106842437</v>
      </c>
    </row>
    <row r="14" spans="1:21" ht="51">
      <c r="A14" s="301">
        <v>7</v>
      </c>
      <c r="B14" s="8"/>
      <c r="C14" s="46" t="s">
        <v>672</v>
      </c>
      <c r="D14" s="46" t="s">
        <v>673</v>
      </c>
      <c r="E14" s="80" t="s">
        <v>198</v>
      </c>
      <c r="F14" s="52" t="s">
        <v>2</v>
      </c>
      <c r="G14" s="55" t="s">
        <v>4</v>
      </c>
      <c r="H14" s="46" t="s">
        <v>5</v>
      </c>
      <c r="I14" s="46" t="s">
        <v>25</v>
      </c>
      <c r="J14" s="46" t="s">
        <v>434</v>
      </c>
      <c r="K14" s="302">
        <v>100000</v>
      </c>
      <c r="L14" s="8">
        <v>63000</v>
      </c>
      <c r="M14" s="8" t="s">
        <v>646</v>
      </c>
      <c r="N14" s="303">
        <v>70000</v>
      </c>
      <c r="O14" s="11">
        <v>20</v>
      </c>
      <c r="P14" s="303">
        <v>70000</v>
      </c>
      <c r="Q14" s="11" t="s">
        <v>669</v>
      </c>
      <c r="R14" s="8">
        <v>20</v>
      </c>
      <c r="S14" s="304" t="s">
        <v>674</v>
      </c>
      <c r="T14" s="304" t="s">
        <v>675</v>
      </c>
      <c r="U14" s="304">
        <v>106842436</v>
      </c>
    </row>
    <row r="15" spans="1:21" ht="63.75">
      <c r="A15" s="301">
        <v>8</v>
      </c>
      <c r="B15" s="8"/>
      <c r="C15" s="46" t="s">
        <v>407</v>
      </c>
      <c r="D15" s="46" t="s">
        <v>676</v>
      </c>
      <c r="E15" s="80" t="s">
        <v>677</v>
      </c>
      <c r="F15" s="52" t="s">
        <v>2</v>
      </c>
      <c r="G15" s="55" t="s">
        <v>4</v>
      </c>
      <c r="H15" s="46" t="s">
        <v>5</v>
      </c>
      <c r="I15" s="46" t="s">
        <v>25</v>
      </c>
      <c r="J15" s="46" t="s">
        <v>434</v>
      </c>
      <c r="K15" s="302">
        <v>100000</v>
      </c>
      <c r="L15" s="8">
        <v>63000</v>
      </c>
      <c r="M15" s="8" t="s">
        <v>646</v>
      </c>
      <c r="N15" s="303">
        <v>70000</v>
      </c>
      <c r="O15" s="11">
        <v>20</v>
      </c>
      <c r="P15" s="303">
        <v>70000</v>
      </c>
      <c r="Q15" s="11" t="s">
        <v>669</v>
      </c>
      <c r="R15" s="8">
        <v>20</v>
      </c>
      <c r="S15" s="304" t="s">
        <v>678</v>
      </c>
      <c r="T15" s="304" t="s">
        <v>679</v>
      </c>
      <c r="U15" s="304">
        <v>106842438</v>
      </c>
    </row>
    <row r="16" spans="1:21" ht="63.75">
      <c r="A16" s="301">
        <v>9</v>
      </c>
      <c r="B16" s="8"/>
      <c r="C16" s="46" t="s">
        <v>680</v>
      </c>
      <c r="D16" s="46" t="s">
        <v>681</v>
      </c>
      <c r="E16" s="80" t="s">
        <v>682</v>
      </c>
      <c r="F16" s="52" t="s">
        <v>2</v>
      </c>
      <c r="G16" s="55" t="s">
        <v>4</v>
      </c>
      <c r="H16" s="46" t="s">
        <v>5</v>
      </c>
      <c r="I16" s="46" t="s">
        <v>25</v>
      </c>
      <c r="J16" s="46" t="s">
        <v>365</v>
      </c>
      <c r="K16" s="302">
        <v>50000</v>
      </c>
      <c r="L16" s="8">
        <v>31500</v>
      </c>
      <c r="M16" s="8" t="s">
        <v>646</v>
      </c>
      <c r="N16" s="303">
        <v>35000</v>
      </c>
      <c r="O16" s="11">
        <v>20</v>
      </c>
      <c r="P16" s="303">
        <v>35000</v>
      </c>
      <c r="Q16" s="11" t="s">
        <v>669</v>
      </c>
      <c r="R16" s="8">
        <v>20</v>
      </c>
      <c r="S16" s="304" t="s">
        <v>683</v>
      </c>
      <c r="T16" s="304" t="s">
        <v>684</v>
      </c>
      <c r="U16" s="304">
        <v>106842337</v>
      </c>
    </row>
    <row r="17" spans="1:21" ht="76.5">
      <c r="A17" s="301">
        <v>10</v>
      </c>
      <c r="B17" s="8"/>
      <c r="C17" s="46" t="s">
        <v>685</v>
      </c>
      <c r="D17" s="46" t="s">
        <v>455</v>
      </c>
      <c r="E17" s="80" t="s">
        <v>686</v>
      </c>
      <c r="F17" s="52" t="s">
        <v>2</v>
      </c>
      <c r="G17" s="55" t="s">
        <v>4</v>
      </c>
      <c r="H17" s="46" t="s">
        <v>5</v>
      </c>
      <c r="I17" s="46" t="s">
        <v>25</v>
      </c>
      <c r="J17" s="46" t="s">
        <v>419</v>
      </c>
      <c r="K17" s="302">
        <v>50000</v>
      </c>
      <c r="L17" s="8">
        <v>31500</v>
      </c>
      <c r="M17" s="8" t="s">
        <v>646</v>
      </c>
      <c r="N17" s="303">
        <v>35000</v>
      </c>
      <c r="O17" s="11">
        <v>20</v>
      </c>
      <c r="P17" s="303">
        <v>35000</v>
      </c>
      <c r="Q17" s="11" t="s">
        <v>669</v>
      </c>
      <c r="R17" s="8">
        <v>20</v>
      </c>
      <c r="S17" s="304" t="s">
        <v>687</v>
      </c>
      <c r="T17" s="304" t="s">
        <v>688</v>
      </c>
      <c r="U17" s="304">
        <v>106843362</v>
      </c>
    </row>
    <row r="18" spans="1:21" ht="63.75">
      <c r="A18" s="301">
        <v>11</v>
      </c>
      <c r="B18" s="8"/>
      <c r="C18" s="46" t="s">
        <v>689</v>
      </c>
      <c r="D18" s="46" t="s">
        <v>690</v>
      </c>
      <c r="E18" s="80" t="s">
        <v>668</v>
      </c>
      <c r="F18" s="52" t="s">
        <v>2</v>
      </c>
      <c r="G18" s="55" t="s">
        <v>4</v>
      </c>
      <c r="H18" s="46" t="s">
        <v>9</v>
      </c>
      <c r="I18" s="46" t="s">
        <v>25</v>
      </c>
      <c r="J18" s="46" t="s">
        <v>691</v>
      </c>
      <c r="K18" s="302">
        <v>50000</v>
      </c>
      <c r="L18" s="8">
        <v>31500</v>
      </c>
      <c r="M18" s="8" t="s">
        <v>646</v>
      </c>
      <c r="N18" s="303">
        <v>35000</v>
      </c>
      <c r="O18" s="11">
        <v>20</v>
      </c>
      <c r="P18" s="303">
        <v>35000</v>
      </c>
      <c r="Q18" s="11" t="s">
        <v>669</v>
      </c>
      <c r="R18" s="8">
        <v>20</v>
      </c>
      <c r="S18" s="304" t="s">
        <v>692</v>
      </c>
      <c r="T18" s="304" t="s">
        <v>693</v>
      </c>
      <c r="U18" s="304">
        <v>106842439</v>
      </c>
    </row>
    <row r="19" spans="1:21" ht="51">
      <c r="A19" s="301">
        <v>12</v>
      </c>
      <c r="B19" s="8"/>
      <c r="C19" s="46" t="s">
        <v>694</v>
      </c>
      <c r="D19" s="46" t="s">
        <v>695</v>
      </c>
      <c r="E19" s="80" t="s">
        <v>696</v>
      </c>
      <c r="F19" s="52" t="s">
        <v>2</v>
      </c>
      <c r="G19" s="55" t="s">
        <v>4</v>
      </c>
      <c r="H19" s="46" t="s">
        <v>9</v>
      </c>
      <c r="I19" s="46" t="s">
        <v>25</v>
      </c>
      <c r="J19" s="46" t="s">
        <v>697</v>
      </c>
      <c r="K19" s="302">
        <v>50000</v>
      </c>
      <c r="L19" s="8">
        <v>31500</v>
      </c>
      <c r="M19" s="8" t="s">
        <v>646</v>
      </c>
      <c r="N19" s="303">
        <v>35000</v>
      </c>
      <c r="O19" s="11">
        <v>20</v>
      </c>
      <c r="P19" s="303">
        <v>35000</v>
      </c>
      <c r="Q19" s="11" t="s">
        <v>669</v>
      </c>
      <c r="R19" s="8">
        <v>20</v>
      </c>
      <c r="S19" s="304" t="s">
        <v>698</v>
      </c>
      <c r="T19" s="304" t="s">
        <v>699</v>
      </c>
      <c r="U19" s="304">
        <v>106842304</v>
      </c>
    </row>
    <row r="20" spans="1:21" ht="60">
      <c r="A20" s="301">
        <v>13</v>
      </c>
      <c r="B20" s="8"/>
      <c r="C20" s="46" t="s">
        <v>700</v>
      </c>
      <c r="D20" s="46" t="s">
        <v>701</v>
      </c>
      <c r="E20" s="80" t="s">
        <v>198</v>
      </c>
      <c r="F20" s="52" t="s">
        <v>2</v>
      </c>
      <c r="G20" s="55" t="s">
        <v>4</v>
      </c>
      <c r="H20" s="46" t="s">
        <v>9</v>
      </c>
      <c r="I20" s="46" t="s">
        <v>25</v>
      </c>
      <c r="J20" s="46" t="s">
        <v>702</v>
      </c>
      <c r="K20" s="302">
        <v>100000</v>
      </c>
      <c r="L20" s="8">
        <v>63000</v>
      </c>
      <c r="M20" s="8" t="s">
        <v>646</v>
      </c>
      <c r="N20" s="303">
        <v>70000</v>
      </c>
      <c r="O20" s="11">
        <v>20</v>
      </c>
      <c r="P20" s="303">
        <v>70000</v>
      </c>
      <c r="Q20" s="11" t="s">
        <v>669</v>
      </c>
      <c r="R20" s="8">
        <v>20</v>
      </c>
      <c r="S20" s="304" t="s">
        <v>703</v>
      </c>
      <c r="T20" s="304" t="s">
        <v>704</v>
      </c>
      <c r="U20" s="304">
        <v>106842292</v>
      </c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9"/>
  <sheetViews>
    <sheetView workbookViewId="0">
      <selection activeCell="L8" sqref="L8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1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1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98"/>
      <c r="T3" s="66"/>
    </row>
    <row r="4" spans="1:21" ht="18.75">
      <c r="A4" s="480" t="s">
        <v>320</v>
      </c>
      <c r="B4" s="480"/>
      <c r="C4" s="480"/>
      <c r="D4" s="480"/>
      <c r="E4" s="480"/>
      <c r="F4" s="480"/>
      <c r="G4" s="480"/>
      <c r="H4" s="151"/>
      <c r="I4" s="19"/>
      <c r="J4" s="19"/>
      <c r="K4" s="19"/>
      <c r="L4" s="18"/>
      <c r="M4" s="65"/>
      <c r="N4" s="62"/>
      <c r="O4" s="65"/>
      <c r="P4" s="94"/>
      <c r="Q4" s="21"/>
      <c r="R4" s="96" t="s">
        <v>183</v>
      </c>
      <c r="S4" s="98"/>
      <c r="T4" s="66"/>
    </row>
    <row r="5" spans="1:21">
      <c r="A5" s="97"/>
      <c r="B5" s="72"/>
      <c r="C5" s="98"/>
      <c r="D5" s="97"/>
      <c r="E5" s="98"/>
      <c r="F5" s="152"/>
      <c r="G5" s="99"/>
      <c r="H5" s="152"/>
      <c r="I5" s="99"/>
      <c r="J5" s="97"/>
      <c r="K5" s="97"/>
      <c r="L5" s="97"/>
      <c r="M5" s="72"/>
      <c r="N5" s="69"/>
      <c r="O5" s="72"/>
      <c r="P5" s="69"/>
      <c r="Q5" s="483" t="s">
        <v>312</v>
      </c>
      <c r="R5" s="483"/>
      <c r="S5" s="98"/>
      <c r="T5" s="66"/>
    </row>
    <row r="6" spans="1:21">
      <c r="A6" s="481" t="s">
        <v>170</v>
      </c>
      <c r="B6" s="481"/>
      <c r="C6" s="98"/>
      <c r="D6" s="97"/>
      <c r="E6" s="98"/>
      <c r="F6" s="152"/>
      <c r="G6" s="99"/>
      <c r="H6" s="152"/>
      <c r="I6" s="99"/>
      <c r="J6" s="97"/>
      <c r="K6" s="97"/>
      <c r="L6" s="97"/>
      <c r="M6" s="72"/>
      <c r="N6" s="69"/>
      <c r="O6" s="72"/>
      <c r="P6" s="69"/>
      <c r="Q6" s="72"/>
      <c r="R6" s="97"/>
      <c r="S6" s="98"/>
      <c r="T6" s="66"/>
    </row>
    <row r="7" spans="1:21" ht="63">
      <c r="A7" s="130" t="s">
        <v>132</v>
      </c>
      <c r="B7" s="130" t="s">
        <v>133</v>
      </c>
      <c r="C7" s="124" t="s">
        <v>134</v>
      </c>
      <c r="D7" s="130" t="s">
        <v>135</v>
      </c>
      <c r="E7" s="124" t="s">
        <v>136</v>
      </c>
      <c r="F7" s="124" t="s">
        <v>28</v>
      </c>
      <c r="G7" s="130" t="s">
        <v>137</v>
      </c>
      <c r="H7" s="124" t="s">
        <v>138</v>
      </c>
      <c r="I7" s="130" t="s">
        <v>139</v>
      </c>
      <c r="J7" s="130" t="s">
        <v>147</v>
      </c>
      <c r="K7" s="130" t="s">
        <v>148</v>
      </c>
      <c r="L7" s="130" t="s">
        <v>149</v>
      </c>
      <c r="M7" s="130" t="s">
        <v>150</v>
      </c>
      <c r="N7" s="148" t="s">
        <v>151</v>
      </c>
      <c r="O7" s="130" t="s">
        <v>152</v>
      </c>
      <c r="P7" s="148" t="s">
        <v>144</v>
      </c>
      <c r="Q7" s="130" t="s">
        <v>143</v>
      </c>
      <c r="R7" s="130" t="s">
        <v>145</v>
      </c>
      <c r="S7" s="124" t="s">
        <v>321</v>
      </c>
      <c r="T7" s="82" t="s">
        <v>322</v>
      </c>
      <c r="U7" s="153" t="s">
        <v>529</v>
      </c>
    </row>
    <row r="8" spans="1:21" ht="173.25">
      <c r="A8" s="83">
        <v>1</v>
      </c>
      <c r="B8" s="83"/>
      <c r="C8" s="131" t="s">
        <v>531</v>
      </c>
      <c r="D8" s="154" t="s">
        <v>532</v>
      </c>
      <c r="E8" s="122" t="s">
        <v>533</v>
      </c>
      <c r="F8" s="83" t="s">
        <v>2</v>
      </c>
      <c r="G8" s="122" t="s">
        <v>4</v>
      </c>
      <c r="H8" s="122" t="s">
        <v>5</v>
      </c>
      <c r="I8" s="120" t="s">
        <v>25</v>
      </c>
      <c r="J8" s="83" t="s">
        <v>534</v>
      </c>
      <c r="K8" s="83" t="s">
        <v>535</v>
      </c>
      <c r="L8" s="83" t="s">
        <v>317</v>
      </c>
      <c r="M8" s="83" t="s">
        <v>536</v>
      </c>
      <c r="N8" s="83">
        <v>70000</v>
      </c>
      <c r="O8" s="74" t="s">
        <v>537</v>
      </c>
      <c r="P8" s="119">
        <v>70000</v>
      </c>
      <c r="Q8" s="74" t="s">
        <v>538</v>
      </c>
      <c r="R8" s="83" t="s">
        <v>539</v>
      </c>
      <c r="S8" s="155" t="s">
        <v>540</v>
      </c>
      <c r="T8" s="156" t="s">
        <v>541</v>
      </c>
      <c r="U8" s="157"/>
    </row>
    <row r="9" spans="1:21">
      <c r="P9">
        <f>SUM(P8)</f>
        <v>70000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A8"/>
  <sheetViews>
    <sheetView workbookViewId="0">
      <selection sqref="A1:XFD8"/>
    </sheetView>
  </sheetViews>
  <sheetFormatPr defaultRowHeight="15"/>
  <sheetData>
    <row r="1" spans="1:131" ht="26.25">
      <c r="A1" s="356" t="s">
        <v>542</v>
      </c>
      <c r="B1" s="356"/>
      <c r="C1" s="356"/>
      <c r="D1" s="356"/>
      <c r="E1" s="356"/>
      <c r="F1" s="356"/>
      <c r="G1" s="356"/>
      <c r="H1" s="356"/>
      <c r="I1" s="356"/>
      <c r="J1" s="191"/>
      <c r="K1" s="191"/>
      <c r="L1" s="191"/>
      <c r="M1" s="191"/>
      <c r="N1" s="191"/>
      <c r="O1" s="191"/>
      <c r="P1" s="192"/>
      <c r="Q1" s="191"/>
      <c r="R1" s="191"/>
      <c r="S1" s="191"/>
      <c r="T1" s="191"/>
      <c r="U1" s="193"/>
      <c r="V1" s="193"/>
      <c r="W1" s="193"/>
      <c r="X1" s="193"/>
      <c r="Y1" s="193"/>
      <c r="Z1" s="193"/>
      <c r="AA1" s="193"/>
      <c r="AB1" s="193"/>
      <c r="AC1" s="193"/>
      <c r="AD1" s="194"/>
      <c r="AE1" s="193"/>
      <c r="AF1" s="193"/>
      <c r="AG1" s="193"/>
      <c r="AH1" s="193"/>
      <c r="AI1" s="193"/>
      <c r="AJ1" s="193"/>
      <c r="AK1" s="193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169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169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357" t="s">
        <v>543</v>
      </c>
      <c r="CY1" s="358"/>
      <c r="CZ1" s="325"/>
      <c r="DA1" s="325"/>
      <c r="DB1" s="325"/>
      <c r="DC1" s="325"/>
      <c r="DD1" s="325"/>
      <c r="DE1" s="325"/>
      <c r="DF1" s="325"/>
      <c r="DG1" s="325"/>
      <c r="DH1" s="325"/>
      <c r="DI1" s="325"/>
      <c r="DJ1" s="325"/>
      <c r="DK1" s="325"/>
      <c r="DL1" s="325"/>
      <c r="DM1" s="169"/>
      <c r="DN1" s="169"/>
      <c r="DO1" s="169"/>
      <c r="DP1" s="169"/>
      <c r="DQ1" s="169"/>
      <c r="DR1" s="169"/>
      <c r="DS1" s="170"/>
      <c r="DT1" s="169"/>
      <c r="DU1" s="195"/>
      <c r="DV1" s="170"/>
      <c r="DW1" s="169"/>
      <c r="DX1" s="169"/>
      <c r="DY1" s="169"/>
      <c r="DZ1" s="169"/>
      <c r="EA1" s="169"/>
    </row>
    <row r="2" spans="1:131" ht="19.5" thickBot="1">
      <c r="A2" s="359" t="s">
        <v>586</v>
      </c>
      <c r="B2" s="326"/>
      <c r="C2" s="326"/>
      <c r="D2" s="326"/>
      <c r="E2" s="326"/>
      <c r="F2" s="326"/>
      <c r="G2" s="326"/>
      <c r="H2" s="326"/>
      <c r="I2" s="326"/>
      <c r="J2" s="196"/>
      <c r="K2" s="196"/>
      <c r="L2" s="196"/>
      <c r="M2" s="196"/>
      <c r="N2" s="196"/>
      <c r="O2" s="196"/>
      <c r="P2" s="197"/>
      <c r="Q2" s="196"/>
      <c r="R2" s="196"/>
      <c r="S2" s="196"/>
      <c r="T2" s="196"/>
      <c r="U2" s="198"/>
      <c r="V2" s="198"/>
      <c r="W2" s="198"/>
      <c r="X2" s="198"/>
      <c r="Y2" s="198"/>
      <c r="Z2" s="198"/>
      <c r="AA2" s="198"/>
      <c r="AB2" s="198"/>
      <c r="AC2" s="198"/>
      <c r="AD2" s="161"/>
      <c r="AE2" s="198"/>
      <c r="AF2" s="198"/>
      <c r="AG2" s="198"/>
      <c r="AH2" s="198"/>
      <c r="AI2" s="198"/>
      <c r="AJ2" s="198"/>
      <c r="AK2" s="198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99"/>
      <c r="CY2" s="200"/>
      <c r="CZ2" s="162"/>
      <c r="DA2" s="162"/>
      <c r="DB2" s="201" t="s">
        <v>587</v>
      </c>
      <c r="DC2" s="201"/>
      <c r="DD2" s="162"/>
      <c r="DE2" s="162"/>
      <c r="DF2" s="162"/>
      <c r="DG2" s="162"/>
      <c r="DH2" s="162"/>
      <c r="DI2" s="162"/>
      <c r="DJ2" s="162"/>
      <c r="DK2" s="162"/>
      <c r="DL2" s="162"/>
      <c r="DM2" s="169"/>
      <c r="DN2" s="169"/>
      <c r="DO2" s="169"/>
      <c r="DP2" s="169"/>
      <c r="DQ2" s="169"/>
      <c r="DR2" s="169"/>
      <c r="DS2" s="170"/>
      <c r="DT2" s="169"/>
      <c r="DU2" s="195"/>
      <c r="DV2" s="170"/>
      <c r="DW2" s="169"/>
      <c r="DX2" s="169"/>
      <c r="DY2" s="169"/>
      <c r="DZ2" s="169"/>
      <c r="EA2" s="169"/>
    </row>
    <row r="3" spans="1:131" ht="16.5" thickBot="1">
      <c r="A3" s="360" t="s">
        <v>545</v>
      </c>
      <c r="B3" s="361" t="s">
        <v>545</v>
      </c>
      <c r="C3" s="329" t="s">
        <v>588</v>
      </c>
      <c r="D3" s="331" t="s">
        <v>546</v>
      </c>
      <c r="E3" s="329" t="s">
        <v>547</v>
      </c>
      <c r="F3" s="329" t="s">
        <v>589</v>
      </c>
      <c r="G3" s="329" t="s">
        <v>551</v>
      </c>
      <c r="H3" s="364" t="s">
        <v>590</v>
      </c>
      <c r="I3" s="364" t="s">
        <v>591</v>
      </c>
      <c r="J3" s="364" t="s">
        <v>592</v>
      </c>
      <c r="K3" s="329" t="s">
        <v>593</v>
      </c>
      <c r="L3" s="366" t="s">
        <v>550</v>
      </c>
      <c r="M3" s="353" t="s">
        <v>551</v>
      </c>
      <c r="N3" s="331" t="s">
        <v>594</v>
      </c>
      <c r="O3" s="331" t="s">
        <v>553</v>
      </c>
      <c r="P3" s="341" t="s">
        <v>595</v>
      </c>
      <c r="Q3" s="344" t="s">
        <v>555</v>
      </c>
      <c r="R3" s="345"/>
      <c r="S3" s="346"/>
      <c r="T3" s="331" t="s">
        <v>556</v>
      </c>
      <c r="U3" s="337" t="s">
        <v>557</v>
      </c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8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202"/>
      <c r="CY3" s="172"/>
      <c r="DS3" s="172"/>
      <c r="DU3" s="202"/>
      <c r="DV3" s="172"/>
    </row>
    <row r="4" spans="1:131" ht="26.25" thickBot="1">
      <c r="A4" s="360"/>
      <c r="B4" s="362"/>
      <c r="C4" s="363"/>
      <c r="D4" s="332"/>
      <c r="E4" s="363"/>
      <c r="F4" s="363"/>
      <c r="G4" s="363"/>
      <c r="H4" s="365"/>
      <c r="I4" s="365"/>
      <c r="J4" s="365"/>
      <c r="K4" s="363"/>
      <c r="L4" s="367"/>
      <c r="M4" s="354"/>
      <c r="N4" s="332"/>
      <c r="O4" s="332"/>
      <c r="P4" s="342"/>
      <c r="Q4" s="347"/>
      <c r="R4" s="348"/>
      <c r="S4" s="349"/>
      <c r="T4" s="332"/>
      <c r="U4" s="339" t="s">
        <v>558</v>
      </c>
      <c r="V4" s="339"/>
      <c r="W4" s="339"/>
      <c r="X4" s="339"/>
      <c r="Y4" s="339"/>
      <c r="Z4" s="339" t="s">
        <v>559</v>
      </c>
      <c r="AA4" s="339"/>
      <c r="AB4" s="339"/>
      <c r="AC4" s="339"/>
      <c r="AD4" s="339" t="s">
        <v>560</v>
      </c>
      <c r="AE4" s="339"/>
      <c r="AF4" s="339"/>
      <c r="AG4" s="339"/>
      <c r="AH4" s="339" t="s">
        <v>561</v>
      </c>
      <c r="AI4" s="339"/>
      <c r="AJ4" s="339"/>
      <c r="AK4" s="340"/>
      <c r="AL4" s="339" t="s">
        <v>562</v>
      </c>
      <c r="AM4" s="339"/>
      <c r="AN4" s="339"/>
      <c r="AO4" s="340"/>
      <c r="AP4" s="339" t="s">
        <v>563</v>
      </c>
      <c r="AQ4" s="339"/>
      <c r="AR4" s="339"/>
      <c r="AS4" s="340"/>
      <c r="AT4" s="339" t="s">
        <v>564</v>
      </c>
      <c r="AU4" s="339"/>
      <c r="AV4" s="339"/>
      <c r="AW4" s="340"/>
      <c r="AX4" s="339" t="s">
        <v>565</v>
      </c>
      <c r="AY4" s="339"/>
      <c r="AZ4" s="339"/>
      <c r="BA4" s="340"/>
      <c r="BB4" s="339" t="s">
        <v>566</v>
      </c>
      <c r="BC4" s="339"/>
      <c r="BD4" s="339"/>
      <c r="BE4" s="340"/>
      <c r="BF4" s="339" t="s">
        <v>567</v>
      </c>
      <c r="BG4" s="339"/>
      <c r="BH4" s="339"/>
      <c r="BI4" s="340"/>
      <c r="BJ4" s="339" t="s">
        <v>568</v>
      </c>
      <c r="BK4" s="339"/>
      <c r="BL4" s="339"/>
      <c r="BM4" s="340"/>
      <c r="BN4" s="339" t="s">
        <v>569</v>
      </c>
      <c r="BO4" s="339"/>
      <c r="BP4" s="339"/>
      <c r="BQ4" s="340"/>
      <c r="BR4" s="339" t="s">
        <v>570</v>
      </c>
      <c r="BS4" s="339"/>
      <c r="BT4" s="339"/>
      <c r="BU4" s="340"/>
      <c r="BV4" s="339" t="s">
        <v>571</v>
      </c>
      <c r="BW4" s="339"/>
      <c r="BX4" s="339"/>
      <c r="BY4" s="340"/>
      <c r="BZ4" s="339" t="s">
        <v>572</v>
      </c>
      <c r="CA4" s="339"/>
      <c r="CB4" s="339"/>
      <c r="CC4" s="340"/>
      <c r="CD4" s="339" t="s">
        <v>573</v>
      </c>
      <c r="CE4" s="339"/>
      <c r="CF4" s="339"/>
      <c r="CG4" s="340"/>
      <c r="CH4" s="339" t="s">
        <v>574</v>
      </c>
      <c r="CI4" s="339"/>
      <c r="CJ4" s="339"/>
      <c r="CK4" s="340"/>
      <c r="CL4" s="339" t="s">
        <v>575</v>
      </c>
      <c r="CM4" s="339"/>
      <c r="CN4" s="339"/>
      <c r="CO4" s="340"/>
      <c r="CP4" s="339" t="s">
        <v>576</v>
      </c>
      <c r="CQ4" s="339"/>
      <c r="CR4" s="339"/>
      <c r="CS4" s="340"/>
      <c r="CT4" s="339" t="s">
        <v>577</v>
      </c>
      <c r="CU4" s="339"/>
      <c r="CV4" s="339"/>
      <c r="CW4" s="340"/>
      <c r="CX4" s="350" t="s">
        <v>578</v>
      </c>
      <c r="CY4" s="351"/>
      <c r="CZ4" s="351"/>
      <c r="DA4" s="352"/>
      <c r="DB4" s="369" t="s">
        <v>596</v>
      </c>
      <c r="DC4" s="351"/>
      <c r="DD4" s="351"/>
      <c r="DE4" s="351"/>
      <c r="DF4" s="351"/>
      <c r="DG4" s="351"/>
      <c r="DH4" s="351"/>
      <c r="DI4" s="351"/>
      <c r="DJ4" s="351"/>
      <c r="DK4" s="351"/>
      <c r="DL4" s="351"/>
      <c r="DM4" s="370"/>
      <c r="DN4" s="203"/>
      <c r="DO4" s="203"/>
      <c r="DP4" s="368" t="s">
        <v>597</v>
      </c>
      <c r="DQ4" s="368"/>
      <c r="DR4" s="368"/>
      <c r="DS4" s="204"/>
      <c r="DT4" s="203"/>
      <c r="DU4" s="205" t="s">
        <v>598</v>
      </c>
      <c r="DV4" s="206"/>
      <c r="DW4" s="206"/>
      <c r="DX4" s="206"/>
      <c r="DY4" s="206"/>
      <c r="DZ4" s="206"/>
      <c r="EA4" s="206"/>
    </row>
    <row r="5" spans="1:131" ht="26.25" thickBot="1">
      <c r="A5" s="360"/>
      <c r="B5" s="362"/>
      <c r="C5" s="363"/>
      <c r="D5" s="333"/>
      <c r="E5" s="363"/>
      <c r="F5" s="363"/>
      <c r="G5" s="363"/>
      <c r="H5" s="365"/>
      <c r="I5" s="365"/>
      <c r="J5" s="365"/>
      <c r="K5" s="363"/>
      <c r="L5" s="367"/>
      <c r="M5" s="355"/>
      <c r="N5" s="333"/>
      <c r="O5" s="333"/>
      <c r="P5" s="343"/>
      <c r="Q5" s="175" t="s">
        <v>579</v>
      </c>
      <c r="R5" s="176" t="s">
        <v>580</v>
      </c>
      <c r="S5" s="176" t="s">
        <v>581</v>
      </c>
      <c r="T5" s="333"/>
      <c r="U5" s="177" t="s">
        <v>582</v>
      </c>
      <c r="V5" s="177" t="s">
        <v>583</v>
      </c>
      <c r="W5" s="178" t="s">
        <v>580</v>
      </c>
      <c r="X5" s="178" t="s">
        <v>581</v>
      </c>
      <c r="Y5" s="176" t="s">
        <v>579</v>
      </c>
      <c r="Z5" s="177" t="s">
        <v>583</v>
      </c>
      <c r="AA5" s="178" t="s">
        <v>584</v>
      </c>
      <c r="AB5" s="178" t="s">
        <v>581</v>
      </c>
      <c r="AC5" s="176" t="s">
        <v>579</v>
      </c>
      <c r="AD5" s="177" t="s">
        <v>583</v>
      </c>
      <c r="AE5" s="178" t="s">
        <v>584</v>
      </c>
      <c r="AF5" s="178" t="s">
        <v>581</v>
      </c>
      <c r="AG5" s="176" t="s">
        <v>579</v>
      </c>
      <c r="AH5" s="177" t="s">
        <v>583</v>
      </c>
      <c r="AI5" s="178" t="s">
        <v>584</v>
      </c>
      <c r="AJ5" s="178" t="s">
        <v>581</v>
      </c>
      <c r="AK5" s="179" t="s">
        <v>579</v>
      </c>
      <c r="AL5" s="177" t="s">
        <v>583</v>
      </c>
      <c r="AM5" s="178" t="s">
        <v>584</v>
      </c>
      <c r="AN5" s="178" t="s">
        <v>581</v>
      </c>
      <c r="AO5" s="179" t="s">
        <v>579</v>
      </c>
      <c r="AP5" s="177" t="s">
        <v>583</v>
      </c>
      <c r="AQ5" s="178" t="s">
        <v>584</v>
      </c>
      <c r="AR5" s="178" t="s">
        <v>581</v>
      </c>
      <c r="AS5" s="179" t="s">
        <v>579</v>
      </c>
      <c r="AT5" s="177" t="s">
        <v>583</v>
      </c>
      <c r="AU5" s="178" t="s">
        <v>584</v>
      </c>
      <c r="AV5" s="178" t="s">
        <v>581</v>
      </c>
      <c r="AW5" s="179" t="s">
        <v>579</v>
      </c>
      <c r="AX5" s="177" t="s">
        <v>583</v>
      </c>
      <c r="AY5" s="178" t="s">
        <v>584</v>
      </c>
      <c r="AZ5" s="178" t="s">
        <v>581</v>
      </c>
      <c r="BA5" s="179" t="s">
        <v>579</v>
      </c>
      <c r="BB5" s="177" t="s">
        <v>583</v>
      </c>
      <c r="BC5" s="178" t="s">
        <v>584</v>
      </c>
      <c r="BD5" s="178" t="s">
        <v>581</v>
      </c>
      <c r="BE5" s="179" t="s">
        <v>579</v>
      </c>
      <c r="BF5" s="177" t="s">
        <v>583</v>
      </c>
      <c r="BG5" s="178" t="s">
        <v>584</v>
      </c>
      <c r="BH5" s="178" t="s">
        <v>581</v>
      </c>
      <c r="BI5" s="179" t="s">
        <v>579</v>
      </c>
      <c r="BJ5" s="177" t="s">
        <v>583</v>
      </c>
      <c r="BK5" s="178" t="s">
        <v>584</v>
      </c>
      <c r="BL5" s="178" t="s">
        <v>581</v>
      </c>
      <c r="BM5" s="179" t="s">
        <v>579</v>
      </c>
      <c r="BN5" s="177" t="s">
        <v>583</v>
      </c>
      <c r="BO5" s="178" t="s">
        <v>584</v>
      </c>
      <c r="BP5" s="178" t="s">
        <v>581</v>
      </c>
      <c r="BQ5" s="179" t="s">
        <v>579</v>
      </c>
      <c r="BR5" s="177" t="s">
        <v>583</v>
      </c>
      <c r="BS5" s="178" t="s">
        <v>584</v>
      </c>
      <c r="BT5" s="178" t="s">
        <v>581</v>
      </c>
      <c r="BU5" s="179" t="s">
        <v>579</v>
      </c>
      <c r="BV5" s="177" t="s">
        <v>583</v>
      </c>
      <c r="BW5" s="178" t="s">
        <v>584</v>
      </c>
      <c r="BX5" s="178" t="s">
        <v>581</v>
      </c>
      <c r="BY5" s="179" t="s">
        <v>579</v>
      </c>
      <c r="BZ5" s="177" t="s">
        <v>583</v>
      </c>
      <c r="CA5" s="178" t="s">
        <v>584</v>
      </c>
      <c r="CB5" s="178" t="s">
        <v>581</v>
      </c>
      <c r="CC5" s="179" t="s">
        <v>579</v>
      </c>
      <c r="CD5" s="177" t="s">
        <v>583</v>
      </c>
      <c r="CE5" s="178" t="s">
        <v>584</v>
      </c>
      <c r="CF5" s="178" t="s">
        <v>581</v>
      </c>
      <c r="CG5" s="179" t="s">
        <v>579</v>
      </c>
      <c r="CH5" s="177" t="s">
        <v>583</v>
      </c>
      <c r="CI5" s="178" t="s">
        <v>584</v>
      </c>
      <c r="CJ5" s="178" t="s">
        <v>581</v>
      </c>
      <c r="CK5" s="179" t="s">
        <v>579</v>
      </c>
      <c r="CL5" s="177" t="s">
        <v>583</v>
      </c>
      <c r="CM5" s="178" t="s">
        <v>584</v>
      </c>
      <c r="CN5" s="178" t="s">
        <v>581</v>
      </c>
      <c r="CO5" s="179" t="s">
        <v>579</v>
      </c>
      <c r="CP5" s="177" t="s">
        <v>583</v>
      </c>
      <c r="CQ5" s="178" t="s">
        <v>584</v>
      </c>
      <c r="CR5" s="178" t="s">
        <v>581</v>
      </c>
      <c r="CS5" s="179" t="s">
        <v>579</v>
      </c>
      <c r="CT5" s="177" t="s">
        <v>583</v>
      </c>
      <c r="CU5" s="178" t="s">
        <v>584</v>
      </c>
      <c r="CV5" s="178" t="s">
        <v>581</v>
      </c>
      <c r="CW5" s="180" t="s">
        <v>579</v>
      </c>
      <c r="CX5" s="207" t="s">
        <v>5</v>
      </c>
      <c r="CY5" s="183" t="s">
        <v>585</v>
      </c>
      <c r="CZ5" s="183" t="s">
        <v>9</v>
      </c>
      <c r="DA5" s="183" t="s">
        <v>585</v>
      </c>
      <c r="DB5" s="208" t="s">
        <v>599</v>
      </c>
      <c r="DC5" s="183" t="s">
        <v>585</v>
      </c>
      <c r="DD5" s="208" t="s">
        <v>600</v>
      </c>
      <c r="DE5" s="183" t="s">
        <v>585</v>
      </c>
      <c r="DF5" s="208" t="s">
        <v>601</v>
      </c>
      <c r="DG5" s="183" t="s">
        <v>585</v>
      </c>
      <c r="DH5" s="208" t="s">
        <v>602</v>
      </c>
      <c r="DI5" s="183" t="s">
        <v>585</v>
      </c>
      <c r="DJ5" s="208" t="s">
        <v>603</v>
      </c>
      <c r="DK5" s="183" t="s">
        <v>585</v>
      </c>
      <c r="DL5" s="208" t="s">
        <v>604</v>
      </c>
      <c r="DM5" s="209" t="s">
        <v>585</v>
      </c>
      <c r="DN5" s="210" t="s">
        <v>605</v>
      </c>
      <c r="DO5" s="210" t="s">
        <v>605</v>
      </c>
      <c r="DP5" s="66" t="s">
        <v>606</v>
      </c>
      <c r="DQ5" s="66"/>
      <c r="DR5" s="66" t="s">
        <v>607</v>
      </c>
      <c r="DS5" s="211"/>
      <c r="DT5" s="66"/>
      <c r="DU5" s="212" t="s">
        <v>4</v>
      </c>
      <c r="DV5" s="213" t="s">
        <v>608</v>
      </c>
      <c r="DW5" s="213" t="s">
        <v>609</v>
      </c>
      <c r="DX5" s="213" t="s">
        <v>608</v>
      </c>
      <c r="DY5" s="213" t="s">
        <v>177</v>
      </c>
      <c r="DZ5" s="213" t="s">
        <v>610</v>
      </c>
      <c r="EA5" s="213" t="s">
        <v>180</v>
      </c>
    </row>
    <row r="6" spans="1:131">
      <c r="A6" s="360"/>
      <c r="B6" s="214">
        <v>1</v>
      </c>
      <c r="C6" s="215">
        <v>2</v>
      </c>
      <c r="D6" s="215"/>
      <c r="E6" s="215">
        <v>3</v>
      </c>
      <c r="F6" s="216">
        <v>4</v>
      </c>
      <c r="G6" s="216">
        <v>5</v>
      </c>
      <c r="H6" s="216">
        <v>6</v>
      </c>
      <c r="I6" s="216">
        <v>7</v>
      </c>
      <c r="J6" s="216">
        <v>8</v>
      </c>
      <c r="K6" s="216">
        <v>9</v>
      </c>
      <c r="L6" s="217">
        <v>10</v>
      </c>
      <c r="M6" s="218">
        <v>7</v>
      </c>
      <c r="N6" s="216">
        <v>8</v>
      </c>
      <c r="O6" s="216"/>
      <c r="P6" s="219">
        <v>9</v>
      </c>
      <c r="Q6" s="216">
        <v>10</v>
      </c>
      <c r="R6" s="216"/>
      <c r="S6" s="216"/>
      <c r="T6" s="216">
        <v>11</v>
      </c>
      <c r="U6" s="216">
        <v>6</v>
      </c>
      <c r="V6" s="216">
        <v>7</v>
      </c>
      <c r="W6" s="216">
        <v>8</v>
      </c>
      <c r="X6" s="216">
        <v>9</v>
      </c>
      <c r="Y6" s="216">
        <v>10</v>
      </c>
      <c r="Z6" s="216">
        <v>11</v>
      </c>
      <c r="AA6" s="216">
        <v>12</v>
      </c>
      <c r="AB6" s="216">
        <v>13</v>
      </c>
      <c r="AC6" s="216">
        <v>14</v>
      </c>
      <c r="AD6" s="216">
        <v>15</v>
      </c>
      <c r="AE6" s="216">
        <v>16</v>
      </c>
      <c r="AF6" s="216">
        <v>17</v>
      </c>
      <c r="AG6" s="216">
        <v>18</v>
      </c>
      <c r="AH6" s="216">
        <v>19</v>
      </c>
      <c r="AI6" s="216">
        <v>20</v>
      </c>
      <c r="AJ6" s="216">
        <v>21</v>
      </c>
      <c r="AK6" s="217">
        <v>22</v>
      </c>
      <c r="AL6" s="216">
        <v>19</v>
      </c>
      <c r="AM6" s="216">
        <v>20</v>
      </c>
      <c r="AN6" s="216">
        <v>21</v>
      </c>
      <c r="AO6" s="217">
        <v>22</v>
      </c>
      <c r="AP6" s="216">
        <v>19</v>
      </c>
      <c r="AQ6" s="216">
        <v>20</v>
      </c>
      <c r="AR6" s="216">
        <v>21</v>
      </c>
      <c r="AS6" s="217">
        <v>22</v>
      </c>
      <c r="AT6" s="216">
        <v>19</v>
      </c>
      <c r="AU6" s="216">
        <v>20</v>
      </c>
      <c r="AV6" s="216">
        <v>21</v>
      </c>
      <c r="AW6" s="217">
        <v>22</v>
      </c>
      <c r="AX6" s="216">
        <v>19</v>
      </c>
      <c r="AY6" s="216">
        <v>20</v>
      </c>
      <c r="AZ6" s="216">
        <v>21</v>
      </c>
      <c r="BA6" s="217">
        <v>22</v>
      </c>
      <c r="BB6" s="216">
        <v>19</v>
      </c>
      <c r="BC6" s="216">
        <v>20</v>
      </c>
      <c r="BD6" s="216">
        <v>21</v>
      </c>
      <c r="BE6" s="217">
        <v>22</v>
      </c>
      <c r="BF6" s="216">
        <v>19</v>
      </c>
      <c r="BG6" s="216">
        <v>20</v>
      </c>
      <c r="BH6" s="216">
        <v>21</v>
      </c>
      <c r="BI6" s="217">
        <v>22</v>
      </c>
      <c r="BJ6" s="216">
        <v>19</v>
      </c>
      <c r="BK6" s="216">
        <v>20</v>
      </c>
      <c r="BL6" s="216">
        <v>21</v>
      </c>
      <c r="BM6" s="217">
        <v>22</v>
      </c>
      <c r="BN6" s="216">
        <v>19</v>
      </c>
      <c r="BO6" s="216">
        <v>20</v>
      </c>
      <c r="BP6" s="216">
        <v>21</v>
      </c>
      <c r="BQ6" s="217">
        <v>22</v>
      </c>
      <c r="BR6" s="216">
        <v>19</v>
      </c>
      <c r="BS6" s="216">
        <v>20</v>
      </c>
      <c r="BT6" s="216">
        <v>21</v>
      </c>
      <c r="BU6" s="217">
        <v>22</v>
      </c>
      <c r="BV6" s="216">
        <v>19</v>
      </c>
      <c r="BW6" s="216">
        <v>20</v>
      </c>
      <c r="BX6" s="216">
        <v>21</v>
      </c>
      <c r="BY6" s="217">
        <v>22</v>
      </c>
      <c r="BZ6" s="216">
        <v>19</v>
      </c>
      <c r="CA6" s="216">
        <v>20</v>
      </c>
      <c r="CB6" s="216">
        <v>21</v>
      </c>
      <c r="CC6" s="217">
        <v>22</v>
      </c>
      <c r="CD6" s="216">
        <v>19</v>
      </c>
      <c r="CE6" s="216">
        <v>20</v>
      </c>
      <c r="CF6" s="216">
        <v>21</v>
      </c>
      <c r="CG6" s="217">
        <v>22</v>
      </c>
      <c r="CH6" s="216">
        <v>19</v>
      </c>
      <c r="CI6" s="216">
        <v>20</v>
      </c>
      <c r="CJ6" s="216">
        <v>21</v>
      </c>
      <c r="CK6" s="217">
        <v>22</v>
      </c>
      <c r="CL6" s="216">
        <v>19</v>
      </c>
      <c r="CM6" s="216">
        <v>20</v>
      </c>
      <c r="CN6" s="216">
        <v>21</v>
      </c>
      <c r="CO6" s="217">
        <v>22</v>
      </c>
      <c r="CP6" s="216">
        <v>19</v>
      </c>
      <c r="CQ6" s="216">
        <v>20</v>
      </c>
      <c r="CR6" s="216">
        <v>21</v>
      </c>
      <c r="CS6" s="217">
        <v>22</v>
      </c>
      <c r="CT6" s="216">
        <v>19</v>
      </c>
      <c r="CU6" s="216">
        <v>20</v>
      </c>
      <c r="CV6" s="216">
        <v>21</v>
      </c>
      <c r="CW6" s="220">
        <v>22</v>
      </c>
      <c r="CX6" s="221">
        <v>8</v>
      </c>
      <c r="CY6" s="222">
        <v>9</v>
      </c>
      <c r="CZ6" s="222">
        <v>10</v>
      </c>
      <c r="DA6" s="222">
        <v>11</v>
      </c>
      <c r="DB6" s="222">
        <v>12</v>
      </c>
      <c r="DC6" s="222">
        <v>13</v>
      </c>
      <c r="DD6" s="222">
        <v>14</v>
      </c>
      <c r="DE6" s="222">
        <v>15</v>
      </c>
      <c r="DF6" s="222">
        <v>16</v>
      </c>
      <c r="DG6" s="222">
        <v>17</v>
      </c>
      <c r="DH6" s="222">
        <v>18</v>
      </c>
      <c r="DI6" s="222">
        <v>19</v>
      </c>
      <c r="DJ6" s="222">
        <v>20</v>
      </c>
      <c r="DK6" s="222">
        <v>21</v>
      </c>
      <c r="DL6" s="222">
        <v>22</v>
      </c>
      <c r="DM6" s="223">
        <v>23</v>
      </c>
      <c r="DS6" s="172"/>
      <c r="DU6" s="202"/>
      <c r="DV6" s="172"/>
    </row>
    <row r="8" spans="1:131">
      <c r="C8" t="s">
        <v>530</v>
      </c>
    </row>
  </sheetData>
  <mergeCells count="45">
    <mergeCell ref="DP4:DR4"/>
    <mergeCell ref="CH4:CK4"/>
    <mergeCell ref="CL4:CO4"/>
    <mergeCell ref="CP4:CS4"/>
    <mergeCell ref="CT4:CW4"/>
    <mergeCell ref="CX4:DA4"/>
    <mergeCell ref="DB4:DM4"/>
    <mergeCell ref="CD4:CG4"/>
    <mergeCell ref="AL4:AO4"/>
    <mergeCell ref="AP4:AS4"/>
    <mergeCell ref="AT4:AW4"/>
    <mergeCell ref="AX4:BA4"/>
    <mergeCell ref="BB4:BE4"/>
    <mergeCell ref="BF4:BI4"/>
    <mergeCell ref="BJ4:BM4"/>
    <mergeCell ref="BN4:BQ4"/>
    <mergeCell ref="BR4:BU4"/>
    <mergeCell ref="BV4:BY4"/>
    <mergeCell ref="BZ4:CC4"/>
    <mergeCell ref="N3:N5"/>
    <mergeCell ref="O3:O5"/>
    <mergeCell ref="P3:P5"/>
    <mergeCell ref="Q3:S4"/>
    <mergeCell ref="T3:T5"/>
    <mergeCell ref="U3:AK3"/>
    <mergeCell ref="U4:Y4"/>
    <mergeCell ref="Z4:AC4"/>
    <mergeCell ref="AD4:AG4"/>
    <mergeCell ref="AH4:AK4"/>
    <mergeCell ref="M3:M5"/>
    <mergeCell ref="A1:I1"/>
    <mergeCell ref="CX1:DL1"/>
    <mergeCell ref="A2:I2"/>
    <mergeCell ref="A3:A6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59"/>
  <sheetViews>
    <sheetView topLeftCell="A57" workbookViewId="0">
      <selection activeCell="A35" sqref="A35:A59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</row>
    <row r="2" spans="1:21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</row>
    <row r="3" spans="1:21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</row>
    <row r="4" spans="1:21" ht="18.75">
      <c r="A4" s="480" t="s">
        <v>320</v>
      </c>
      <c r="B4" s="480"/>
      <c r="C4" s="480"/>
      <c r="D4" s="480"/>
      <c r="E4" s="480"/>
      <c r="F4" s="480"/>
      <c r="G4" s="480"/>
      <c r="H4" s="115"/>
      <c r="I4" s="115"/>
      <c r="J4" s="144"/>
      <c r="K4" s="62"/>
      <c r="L4" s="63"/>
      <c r="M4" s="145"/>
      <c r="N4" s="62"/>
      <c r="O4" s="296"/>
      <c r="P4" s="116"/>
      <c r="Q4" s="146"/>
      <c r="R4" s="96" t="s">
        <v>183</v>
      </c>
      <c r="S4" s="143"/>
      <c r="T4" s="143"/>
    </row>
    <row r="5" spans="1:21" ht="15.75">
      <c r="A5" s="69"/>
      <c r="B5" s="66"/>
      <c r="C5" s="66"/>
      <c r="D5" s="66"/>
      <c r="E5" s="6"/>
      <c r="F5" s="117"/>
      <c r="G5" s="117"/>
      <c r="H5" s="117"/>
      <c r="I5" s="117"/>
      <c r="J5" s="6"/>
      <c r="K5" s="69"/>
      <c r="L5" s="69"/>
      <c r="M5" s="147"/>
      <c r="N5" s="69"/>
      <c r="O5" s="66"/>
      <c r="P5" s="66"/>
      <c r="Q5" s="485" t="s">
        <v>184</v>
      </c>
      <c r="R5" s="485"/>
      <c r="S5" s="143"/>
      <c r="T5" s="143"/>
    </row>
    <row r="6" spans="1:21" ht="15.75">
      <c r="A6" s="481" t="s">
        <v>170</v>
      </c>
      <c r="B6" s="481"/>
      <c r="C6" s="481"/>
      <c r="D6" s="66"/>
      <c r="E6" s="6"/>
      <c r="F6" s="117"/>
      <c r="G6" s="117"/>
      <c r="H6" s="117"/>
      <c r="I6" s="117"/>
      <c r="J6" s="6"/>
      <c r="K6" s="69"/>
      <c r="L6" s="69"/>
      <c r="M6" s="147"/>
      <c r="N6" s="69"/>
      <c r="O6" s="66"/>
      <c r="P6" s="484" t="s">
        <v>185</v>
      </c>
      <c r="Q6" s="484"/>
      <c r="R6" s="484"/>
      <c r="S6" s="143"/>
      <c r="T6" s="143"/>
    </row>
    <row r="7" spans="1:21" ht="63">
      <c r="A7" s="148" t="s">
        <v>132</v>
      </c>
      <c r="B7" s="124" t="s">
        <v>133</v>
      </c>
      <c r="C7" s="124" t="s">
        <v>134</v>
      </c>
      <c r="D7" s="124" t="s">
        <v>135</v>
      </c>
      <c r="E7" s="124" t="s">
        <v>136</v>
      </c>
      <c r="F7" s="124" t="s">
        <v>28</v>
      </c>
      <c r="G7" s="124" t="s">
        <v>137</v>
      </c>
      <c r="H7" s="124" t="s">
        <v>138</v>
      </c>
      <c r="I7" s="124" t="s">
        <v>139</v>
      </c>
      <c r="J7" s="124" t="s">
        <v>140</v>
      </c>
      <c r="K7" s="124" t="s">
        <v>141</v>
      </c>
      <c r="L7" s="149" t="s">
        <v>528</v>
      </c>
      <c r="M7" s="124" t="s">
        <v>143</v>
      </c>
      <c r="N7" s="124" t="s">
        <v>144</v>
      </c>
      <c r="O7" s="124" t="s">
        <v>145</v>
      </c>
      <c r="P7" s="124" t="s">
        <v>144</v>
      </c>
      <c r="Q7" s="124" t="s">
        <v>143</v>
      </c>
      <c r="R7" s="124" t="s">
        <v>145</v>
      </c>
      <c r="S7" s="135" t="s">
        <v>321</v>
      </c>
      <c r="T7" s="135" t="s">
        <v>322</v>
      </c>
      <c r="U7" s="150" t="s">
        <v>529</v>
      </c>
    </row>
    <row r="8" spans="1:21" ht="102">
      <c r="A8" s="8">
        <v>1</v>
      </c>
      <c r="B8" s="8"/>
      <c r="C8" s="46" t="s">
        <v>705</v>
      </c>
      <c r="D8" s="46" t="s">
        <v>706</v>
      </c>
      <c r="E8" s="80" t="s">
        <v>707</v>
      </c>
      <c r="F8" s="52" t="s">
        <v>2</v>
      </c>
      <c r="G8" s="55" t="s">
        <v>479</v>
      </c>
      <c r="H8" s="49" t="s">
        <v>5</v>
      </c>
      <c r="I8" s="49" t="s">
        <v>25</v>
      </c>
      <c r="J8" s="46" t="s">
        <v>708</v>
      </c>
      <c r="K8" s="8">
        <v>100000</v>
      </c>
      <c r="L8" s="8">
        <v>63000</v>
      </c>
      <c r="M8" s="8" t="s">
        <v>646</v>
      </c>
      <c r="N8" s="55">
        <v>70000</v>
      </c>
      <c r="O8" s="8">
        <v>20</v>
      </c>
      <c r="P8" s="55">
        <v>70000</v>
      </c>
      <c r="Q8" s="8" t="s">
        <v>709</v>
      </c>
      <c r="R8" s="8">
        <v>20</v>
      </c>
      <c r="S8" s="304" t="s">
        <v>710</v>
      </c>
      <c r="T8" s="304" t="s">
        <v>711</v>
      </c>
      <c r="U8" s="304" t="s">
        <v>712</v>
      </c>
    </row>
    <row r="9" spans="1:21" ht="51">
      <c r="A9" s="8">
        <v>2</v>
      </c>
      <c r="B9" s="8"/>
      <c r="C9" s="46" t="s">
        <v>713</v>
      </c>
      <c r="D9" s="46" t="s">
        <v>714</v>
      </c>
      <c r="E9" s="80" t="s">
        <v>715</v>
      </c>
      <c r="F9" s="52" t="s">
        <v>2</v>
      </c>
      <c r="G9" s="55" t="s">
        <v>4</v>
      </c>
      <c r="H9" s="49" t="s">
        <v>5</v>
      </c>
      <c r="I9" s="49" t="s">
        <v>25</v>
      </c>
      <c r="J9" s="46" t="s">
        <v>716</v>
      </c>
      <c r="K9" s="8">
        <v>70000</v>
      </c>
      <c r="L9" s="8">
        <v>44100</v>
      </c>
      <c r="M9" s="8" t="s">
        <v>646</v>
      </c>
      <c r="N9" s="55">
        <v>49000</v>
      </c>
      <c r="O9" s="8">
        <v>20</v>
      </c>
      <c r="P9" s="55">
        <v>49000</v>
      </c>
      <c r="Q9" s="8" t="s">
        <v>709</v>
      </c>
      <c r="R9" s="8">
        <v>20</v>
      </c>
      <c r="S9" s="304" t="s">
        <v>717</v>
      </c>
      <c r="T9" s="304" t="s">
        <v>718</v>
      </c>
      <c r="U9" s="304" t="s">
        <v>719</v>
      </c>
    </row>
    <row r="10" spans="1:21" ht="89.25">
      <c r="A10" s="8">
        <v>3</v>
      </c>
      <c r="B10" s="8"/>
      <c r="C10" s="46" t="s">
        <v>720</v>
      </c>
      <c r="D10" s="46" t="s">
        <v>721</v>
      </c>
      <c r="E10" s="80" t="s">
        <v>722</v>
      </c>
      <c r="F10" s="52" t="s">
        <v>2</v>
      </c>
      <c r="G10" s="55" t="s">
        <v>4</v>
      </c>
      <c r="H10" s="49" t="s">
        <v>5</v>
      </c>
      <c r="I10" s="49" t="s">
        <v>25</v>
      </c>
      <c r="J10" s="46" t="s">
        <v>723</v>
      </c>
      <c r="K10" s="8">
        <v>100000</v>
      </c>
      <c r="L10" s="8">
        <v>63000</v>
      </c>
      <c r="M10" s="8" t="s">
        <v>646</v>
      </c>
      <c r="N10" s="55">
        <v>70000</v>
      </c>
      <c r="O10" s="8">
        <v>20</v>
      </c>
      <c r="P10" s="55">
        <v>70000</v>
      </c>
      <c r="Q10" s="8" t="s">
        <v>709</v>
      </c>
      <c r="R10" s="8">
        <v>20</v>
      </c>
      <c r="S10" s="304" t="s">
        <v>724</v>
      </c>
      <c r="T10" s="304" t="s">
        <v>725</v>
      </c>
      <c r="U10" s="304" t="s">
        <v>726</v>
      </c>
    </row>
    <row r="11" spans="1:21" ht="76.5">
      <c r="A11" s="8">
        <v>4</v>
      </c>
      <c r="B11" s="8"/>
      <c r="C11" s="46" t="s">
        <v>727</v>
      </c>
      <c r="D11" s="46" t="s">
        <v>728</v>
      </c>
      <c r="E11" s="80" t="s">
        <v>729</v>
      </c>
      <c r="F11" s="52" t="s">
        <v>2</v>
      </c>
      <c r="G11" s="55" t="s">
        <v>4</v>
      </c>
      <c r="H11" s="49" t="s">
        <v>5</v>
      </c>
      <c r="I11" s="49" t="s">
        <v>25</v>
      </c>
      <c r="J11" s="46" t="s">
        <v>730</v>
      </c>
      <c r="K11" s="8">
        <v>50000</v>
      </c>
      <c r="L11" s="8">
        <v>31500</v>
      </c>
      <c r="M11" s="8" t="s">
        <v>646</v>
      </c>
      <c r="N11" s="55">
        <v>35000</v>
      </c>
      <c r="O11" s="8">
        <v>20</v>
      </c>
      <c r="P11" s="55">
        <v>35000</v>
      </c>
      <c r="Q11" s="8" t="s">
        <v>709</v>
      </c>
      <c r="R11" s="8">
        <v>20</v>
      </c>
      <c r="S11" s="304" t="s">
        <v>731</v>
      </c>
      <c r="T11" s="304" t="s">
        <v>732</v>
      </c>
      <c r="U11" s="304" t="s">
        <v>733</v>
      </c>
    </row>
    <row r="12" spans="1:21" ht="89.25">
      <c r="A12" s="8">
        <v>5</v>
      </c>
      <c r="B12" s="8"/>
      <c r="C12" s="46" t="s">
        <v>734</v>
      </c>
      <c r="D12" s="46" t="s">
        <v>735</v>
      </c>
      <c r="E12" s="80" t="s">
        <v>736</v>
      </c>
      <c r="F12" s="52" t="s">
        <v>2</v>
      </c>
      <c r="G12" s="55" t="s">
        <v>479</v>
      </c>
      <c r="H12" s="49" t="s">
        <v>5</v>
      </c>
      <c r="I12" s="49" t="s">
        <v>25</v>
      </c>
      <c r="J12" s="46" t="s">
        <v>91</v>
      </c>
      <c r="K12" s="8">
        <v>200000</v>
      </c>
      <c r="L12" s="8">
        <v>126000</v>
      </c>
      <c r="M12" s="8" t="s">
        <v>646</v>
      </c>
      <c r="N12" s="55">
        <v>140000</v>
      </c>
      <c r="O12" s="8">
        <v>20</v>
      </c>
      <c r="P12" s="55">
        <v>140000</v>
      </c>
      <c r="Q12" s="8" t="s">
        <v>709</v>
      </c>
      <c r="R12" s="8">
        <v>20</v>
      </c>
      <c r="S12" s="304" t="s">
        <v>737</v>
      </c>
      <c r="T12" s="304" t="s">
        <v>738</v>
      </c>
      <c r="U12" s="304" t="s">
        <v>739</v>
      </c>
    </row>
    <row r="13" spans="1:21" ht="76.5">
      <c r="A13" s="8">
        <v>6</v>
      </c>
      <c r="B13" s="8"/>
      <c r="C13" s="46" t="s">
        <v>740</v>
      </c>
      <c r="D13" s="46" t="s">
        <v>741</v>
      </c>
      <c r="E13" s="80" t="s">
        <v>742</v>
      </c>
      <c r="F13" s="52" t="s">
        <v>2</v>
      </c>
      <c r="G13" s="55" t="s">
        <v>479</v>
      </c>
      <c r="H13" s="49" t="s">
        <v>5</v>
      </c>
      <c r="I13" s="49" t="s">
        <v>25</v>
      </c>
      <c r="J13" s="46" t="s">
        <v>743</v>
      </c>
      <c r="K13" s="8">
        <v>200000</v>
      </c>
      <c r="L13" s="8">
        <v>126000</v>
      </c>
      <c r="M13" s="8" t="s">
        <v>646</v>
      </c>
      <c r="N13" s="55">
        <v>140000</v>
      </c>
      <c r="O13" s="8">
        <v>20</v>
      </c>
      <c r="P13" s="55">
        <v>140000</v>
      </c>
      <c r="Q13" s="8" t="s">
        <v>709</v>
      </c>
      <c r="R13" s="8">
        <v>20</v>
      </c>
      <c r="S13" s="304" t="s">
        <v>744</v>
      </c>
      <c r="T13" s="304" t="s">
        <v>745</v>
      </c>
      <c r="U13" s="304" t="s">
        <v>746</v>
      </c>
    </row>
    <row r="14" spans="1:21" ht="102">
      <c r="A14" s="8">
        <v>7</v>
      </c>
      <c r="B14" s="8"/>
      <c r="C14" s="46" t="s">
        <v>747</v>
      </c>
      <c r="D14" s="46" t="s">
        <v>748</v>
      </c>
      <c r="E14" s="80" t="s">
        <v>749</v>
      </c>
      <c r="F14" s="52" t="s">
        <v>2</v>
      </c>
      <c r="G14" s="55" t="s">
        <v>4</v>
      </c>
      <c r="H14" s="49" t="s">
        <v>5</v>
      </c>
      <c r="I14" s="49" t="s">
        <v>25</v>
      </c>
      <c r="J14" s="46" t="s">
        <v>645</v>
      </c>
      <c r="K14" s="8">
        <v>50000</v>
      </c>
      <c r="L14" s="8">
        <v>31500</v>
      </c>
      <c r="M14" s="8" t="s">
        <v>646</v>
      </c>
      <c r="N14" s="55">
        <v>35000</v>
      </c>
      <c r="O14" s="8">
        <v>20</v>
      </c>
      <c r="P14" s="55">
        <v>35000</v>
      </c>
      <c r="Q14" s="8" t="s">
        <v>709</v>
      </c>
      <c r="R14" s="8">
        <v>20</v>
      </c>
      <c r="S14" s="304" t="s">
        <v>750</v>
      </c>
      <c r="T14" s="304" t="s">
        <v>751</v>
      </c>
      <c r="U14" s="304" t="s">
        <v>752</v>
      </c>
    </row>
    <row r="15" spans="1:21" ht="30">
      <c r="A15" s="8">
        <v>8</v>
      </c>
      <c r="B15" s="8"/>
      <c r="C15" s="46" t="s">
        <v>753</v>
      </c>
      <c r="D15" s="46" t="s">
        <v>754</v>
      </c>
      <c r="E15" s="8" t="s">
        <v>2</v>
      </c>
      <c r="F15" s="8" t="s">
        <v>2</v>
      </c>
      <c r="G15" s="8" t="s">
        <v>755</v>
      </c>
      <c r="H15" s="307" t="s">
        <v>9</v>
      </c>
      <c r="I15" s="307" t="s">
        <v>24</v>
      </c>
      <c r="J15" s="46" t="s">
        <v>756</v>
      </c>
      <c r="K15" s="8">
        <v>50000</v>
      </c>
      <c r="L15" s="8">
        <v>31500</v>
      </c>
      <c r="M15" s="8" t="s">
        <v>646</v>
      </c>
      <c r="N15" s="8">
        <v>35000</v>
      </c>
      <c r="O15" s="8">
        <v>20</v>
      </c>
      <c r="P15" s="8">
        <v>35000</v>
      </c>
      <c r="Q15" s="8" t="s">
        <v>757</v>
      </c>
      <c r="R15" s="8">
        <v>20</v>
      </c>
      <c r="S15" s="304" t="s">
        <v>758</v>
      </c>
      <c r="T15" s="304" t="s">
        <v>759</v>
      </c>
      <c r="U15" s="304" t="s">
        <v>759</v>
      </c>
    </row>
    <row r="16" spans="1:21" ht="90">
      <c r="A16" s="8">
        <v>9</v>
      </c>
      <c r="B16" s="8"/>
      <c r="C16" s="5" t="s">
        <v>760</v>
      </c>
      <c r="D16" s="8" t="s">
        <v>761</v>
      </c>
      <c r="E16" s="5" t="s">
        <v>762</v>
      </c>
      <c r="F16" s="8" t="s">
        <v>2</v>
      </c>
      <c r="G16" s="49" t="s">
        <v>4</v>
      </c>
      <c r="H16" s="49" t="s">
        <v>5</v>
      </c>
      <c r="I16" s="307" t="s">
        <v>24</v>
      </c>
      <c r="J16" s="5" t="s">
        <v>763</v>
      </c>
      <c r="K16" s="8">
        <v>50000</v>
      </c>
      <c r="L16" s="8">
        <v>31500</v>
      </c>
      <c r="M16" s="8" t="s">
        <v>646</v>
      </c>
      <c r="N16" s="8">
        <v>35000</v>
      </c>
      <c r="O16" s="8">
        <v>31500</v>
      </c>
      <c r="P16" s="8">
        <v>35000</v>
      </c>
      <c r="Q16" s="8" t="s">
        <v>757</v>
      </c>
      <c r="R16" s="8">
        <v>20</v>
      </c>
      <c r="S16" s="304" t="s">
        <v>764</v>
      </c>
      <c r="T16" s="308" t="s">
        <v>765</v>
      </c>
      <c r="U16" s="309" t="s">
        <v>766</v>
      </c>
    </row>
    <row r="17" spans="1:21" ht="75">
      <c r="A17" s="8">
        <v>10</v>
      </c>
      <c r="B17" s="8"/>
      <c r="C17" s="5" t="s">
        <v>767</v>
      </c>
      <c r="D17" s="5" t="s">
        <v>768</v>
      </c>
      <c r="E17" s="5" t="s">
        <v>769</v>
      </c>
      <c r="F17" s="8" t="s">
        <v>2</v>
      </c>
      <c r="G17" s="49" t="s">
        <v>4</v>
      </c>
      <c r="H17" s="49" t="s">
        <v>5</v>
      </c>
      <c r="I17" s="307" t="s">
        <v>24</v>
      </c>
      <c r="J17" s="5" t="s">
        <v>763</v>
      </c>
      <c r="K17" s="8">
        <v>50000</v>
      </c>
      <c r="L17" s="8">
        <v>31500</v>
      </c>
      <c r="M17" s="8" t="s">
        <v>646</v>
      </c>
      <c r="N17" s="8">
        <v>35000</v>
      </c>
      <c r="O17" s="8">
        <v>31500</v>
      </c>
      <c r="P17" s="8">
        <v>35000</v>
      </c>
      <c r="Q17" s="8" t="s">
        <v>757</v>
      </c>
      <c r="R17" s="8">
        <v>20</v>
      </c>
      <c r="S17" s="304" t="s">
        <v>770</v>
      </c>
      <c r="T17" s="308" t="s">
        <v>771</v>
      </c>
      <c r="U17" s="309" t="s">
        <v>772</v>
      </c>
    </row>
    <row r="18" spans="1:21" ht="30">
      <c r="A18" s="8">
        <v>11</v>
      </c>
      <c r="B18" s="8"/>
      <c r="C18" s="5" t="s">
        <v>773</v>
      </c>
      <c r="D18" s="5" t="s">
        <v>774</v>
      </c>
      <c r="E18" s="5" t="s">
        <v>3</v>
      </c>
      <c r="F18" s="8" t="s">
        <v>2</v>
      </c>
      <c r="G18" s="49" t="s">
        <v>4</v>
      </c>
      <c r="H18" s="307" t="s">
        <v>9</v>
      </c>
      <c r="I18" s="49" t="s">
        <v>25</v>
      </c>
      <c r="J18" s="5" t="s">
        <v>763</v>
      </c>
      <c r="K18" s="8">
        <v>50000</v>
      </c>
      <c r="L18" s="8">
        <v>31500</v>
      </c>
      <c r="M18" s="8" t="s">
        <v>646</v>
      </c>
      <c r="N18" s="8">
        <v>35000</v>
      </c>
      <c r="O18" s="8">
        <v>31500</v>
      </c>
      <c r="P18" s="8">
        <v>35000</v>
      </c>
      <c r="Q18" s="8" t="s">
        <v>757</v>
      </c>
      <c r="R18" s="8">
        <v>20</v>
      </c>
      <c r="S18" s="304" t="s">
        <v>775</v>
      </c>
      <c r="T18" s="308" t="s">
        <v>776</v>
      </c>
      <c r="U18" s="309" t="s">
        <v>777</v>
      </c>
    </row>
    <row r="19" spans="1:21" ht="30">
      <c r="A19" s="8">
        <v>12</v>
      </c>
      <c r="B19" s="8"/>
      <c r="C19" s="8" t="s">
        <v>778</v>
      </c>
      <c r="D19" s="5" t="s">
        <v>779</v>
      </c>
      <c r="E19" s="5" t="s">
        <v>3</v>
      </c>
      <c r="F19" s="8" t="s">
        <v>2</v>
      </c>
      <c r="G19" s="49" t="s">
        <v>4</v>
      </c>
      <c r="H19" s="307" t="s">
        <v>9</v>
      </c>
      <c r="I19" s="49" t="s">
        <v>25</v>
      </c>
      <c r="J19" s="5" t="s">
        <v>780</v>
      </c>
      <c r="K19" s="8">
        <v>50000</v>
      </c>
      <c r="L19" s="8">
        <v>31500</v>
      </c>
      <c r="M19" s="8" t="s">
        <v>646</v>
      </c>
      <c r="N19" s="8">
        <v>35000</v>
      </c>
      <c r="O19" s="8">
        <v>31500</v>
      </c>
      <c r="P19" s="8">
        <v>35000</v>
      </c>
      <c r="Q19" s="8" t="s">
        <v>757</v>
      </c>
      <c r="R19" s="8">
        <v>20</v>
      </c>
      <c r="S19" s="310" t="s">
        <v>781</v>
      </c>
      <c r="T19" s="309" t="s">
        <v>782</v>
      </c>
      <c r="U19" s="309" t="s">
        <v>783</v>
      </c>
    </row>
    <row r="20" spans="1:21" ht="75">
      <c r="A20" s="8">
        <v>13</v>
      </c>
      <c r="B20" s="8"/>
      <c r="C20" s="5" t="s">
        <v>784</v>
      </c>
      <c r="D20" s="5" t="s">
        <v>785</v>
      </c>
      <c r="E20" s="5" t="s">
        <v>3</v>
      </c>
      <c r="F20" s="8" t="s">
        <v>2</v>
      </c>
      <c r="G20" s="49" t="s">
        <v>479</v>
      </c>
      <c r="H20" s="49" t="s">
        <v>5</v>
      </c>
      <c r="I20" s="49" t="s">
        <v>25</v>
      </c>
      <c r="J20" s="5" t="s">
        <v>786</v>
      </c>
      <c r="K20" s="8">
        <v>60000</v>
      </c>
      <c r="L20" s="8">
        <v>37800</v>
      </c>
      <c r="M20" s="8" t="s">
        <v>646</v>
      </c>
      <c r="N20" s="8">
        <v>42000</v>
      </c>
      <c r="O20" s="8">
        <v>37800</v>
      </c>
      <c r="P20" s="8">
        <v>42000</v>
      </c>
      <c r="Q20" s="8" t="s">
        <v>757</v>
      </c>
      <c r="R20" s="8">
        <v>20</v>
      </c>
      <c r="S20" s="304" t="s">
        <v>787</v>
      </c>
      <c r="T20" s="308" t="s">
        <v>788</v>
      </c>
      <c r="U20" s="309" t="s">
        <v>789</v>
      </c>
    </row>
    <row r="21" spans="1:21" ht="45">
      <c r="A21" s="8">
        <v>14</v>
      </c>
      <c r="B21" s="8"/>
      <c r="C21" s="5" t="s">
        <v>790</v>
      </c>
      <c r="D21" s="5" t="s">
        <v>791</v>
      </c>
      <c r="E21" s="5" t="s">
        <v>3</v>
      </c>
      <c r="F21" s="8" t="s">
        <v>2</v>
      </c>
      <c r="G21" s="49" t="s">
        <v>479</v>
      </c>
      <c r="H21" s="49" t="s">
        <v>5</v>
      </c>
      <c r="I21" s="307" t="s">
        <v>24</v>
      </c>
      <c r="J21" s="5" t="s">
        <v>763</v>
      </c>
      <c r="K21" s="8">
        <v>200000</v>
      </c>
      <c r="L21" s="8">
        <v>126000</v>
      </c>
      <c r="M21" s="8" t="s">
        <v>646</v>
      </c>
      <c r="N21" s="8">
        <v>140000</v>
      </c>
      <c r="O21" s="8">
        <v>126000</v>
      </c>
      <c r="P21" s="8">
        <v>140000</v>
      </c>
      <c r="Q21" s="8" t="s">
        <v>757</v>
      </c>
      <c r="R21" s="8">
        <v>20</v>
      </c>
      <c r="S21" s="304" t="s">
        <v>792</v>
      </c>
      <c r="T21" s="308" t="s">
        <v>793</v>
      </c>
      <c r="U21" s="309" t="s">
        <v>794</v>
      </c>
    </row>
    <row r="22" spans="1:21" ht="75">
      <c r="A22" s="8">
        <v>15</v>
      </c>
      <c r="B22" s="8"/>
      <c r="C22" s="5" t="s">
        <v>795</v>
      </c>
      <c r="D22" s="5" t="s">
        <v>796</v>
      </c>
      <c r="E22" s="5" t="s">
        <v>797</v>
      </c>
      <c r="F22" s="8" t="s">
        <v>2</v>
      </c>
      <c r="G22" s="49" t="s">
        <v>4</v>
      </c>
      <c r="H22" s="49" t="s">
        <v>5</v>
      </c>
      <c r="I22" s="49" t="s">
        <v>25</v>
      </c>
      <c r="J22" s="5" t="s">
        <v>798</v>
      </c>
      <c r="K22" s="8">
        <v>100000</v>
      </c>
      <c r="L22" s="8">
        <v>63000</v>
      </c>
      <c r="M22" s="8" t="s">
        <v>646</v>
      </c>
      <c r="N22" s="8">
        <v>70000</v>
      </c>
      <c r="O22" s="8">
        <v>63000</v>
      </c>
      <c r="P22" s="8">
        <v>70000</v>
      </c>
      <c r="Q22" s="8" t="s">
        <v>757</v>
      </c>
      <c r="R22" s="8">
        <v>20</v>
      </c>
      <c r="S22" s="310" t="s">
        <v>799</v>
      </c>
      <c r="T22" s="308" t="s">
        <v>800</v>
      </c>
      <c r="U22" s="309" t="s">
        <v>801</v>
      </c>
    </row>
    <row r="23" spans="1:21" ht="75">
      <c r="A23" s="8">
        <v>16</v>
      </c>
      <c r="B23" s="5"/>
      <c r="C23" s="44" t="s">
        <v>802</v>
      </c>
      <c r="D23" s="44" t="s">
        <v>803</v>
      </c>
      <c r="E23" s="44" t="s">
        <v>804</v>
      </c>
      <c r="F23" s="311" t="s">
        <v>2</v>
      </c>
      <c r="G23" s="44" t="s">
        <v>156</v>
      </c>
      <c r="H23" s="44" t="s">
        <v>805</v>
      </c>
      <c r="I23" s="310" t="s">
        <v>25</v>
      </c>
      <c r="J23" s="44" t="s">
        <v>763</v>
      </c>
      <c r="K23" s="5">
        <v>50000</v>
      </c>
      <c r="L23" s="5">
        <v>31500</v>
      </c>
      <c r="M23" s="311" t="s">
        <v>646</v>
      </c>
      <c r="N23" s="5">
        <v>35000</v>
      </c>
      <c r="O23" s="5">
        <v>20</v>
      </c>
      <c r="P23" s="5">
        <v>35000</v>
      </c>
      <c r="Q23" s="5" t="s">
        <v>806</v>
      </c>
      <c r="R23" s="5">
        <v>20</v>
      </c>
      <c r="S23" s="142" t="s">
        <v>807</v>
      </c>
      <c r="T23" s="142" t="s">
        <v>808</v>
      </c>
      <c r="U23" s="142" t="s">
        <v>809</v>
      </c>
    </row>
    <row r="24" spans="1:21" ht="90">
      <c r="A24" s="8">
        <v>17</v>
      </c>
      <c r="B24" s="5"/>
      <c r="C24" s="46" t="s">
        <v>810</v>
      </c>
      <c r="D24" s="46" t="s">
        <v>811</v>
      </c>
      <c r="E24" s="46" t="s">
        <v>812</v>
      </c>
      <c r="F24" s="52" t="s">
        <v>2</v>
      </c>
      <c r="G24" s="46" t="s">
        <v>4</v>
      </c>
      <c r="H24" s="47" t="s">
        <v>5</v>
      </c>
      <c r="I24" s="304" t="s">
        <v>25</v>
      </c>
      <c r="J24" s="312" t="s">
        <v>813</v>
      </c>
      <c r="K24" s="5">
        <v>200000</v>
      </c>
      <c r="L24" s="5">
        <v>126000</v>
      </c>
      <c r="M24" s="139" t="s">
        <v>814</v>
      </c>
      <c r="N24" s="46">
        <v>140000</v>
      </c>
      <c r="O24" s="5">
        <v>20</v>
      </c>
      <c r="P24" s="46">
        <v>140000</v>
      </c>
      <c r="Q24" s="139" t="s">
        <v>815</v>
      </c>
      <c r="R24" s="5">
        <v>20</v>
      </c>
      <c r="S24" s="304" t="s">
        <v>816</v>
      </c>
      <c r="T24" s="304" t="s">
        <v>817</v>
      </c>
      <c r="U24" s="304" t="s">
        <v>818</v>
      </c>
    </row>
    <row r="25" spans="1:21" ht="165">
      <c r="A25" s="8">
        <v>18</v>
      </c>
      <c r="B25" s="5"/>
      <c r="C25" s="46" t="s">
        <v>819</v>
      </c>
      <c r="D25" s="46" t="s">
        <v>820</v>
      </c>
      <c r="E25" s="46" t="s">
        <v>821</v>
      </c>
      <c r="F25" s="52" t="s">
        <v>2</v>
      </c>
      <c r="G25" s="46" t="s">
        <v>4</v>
      </c>
      <c r="H25" s="47" t="s">
        <v>5</v>
      </c>
      <c r="I25" s="304" t="s">
        <v>25</v>
      </c>
      <c r="J25" s="312" t="s">
        <v>822</v>
      </c>
      <c r="K25" s="5">
        <v>100000</v>
      </c>
      <c r="L25" s="5">
        <v>63000</v>
      </c>
      <c r="M25" s="139" t="s">
        <v>814</v>
      </c>
      <c r="N25" s="46">
        <v>70000</v>
      </c>
      <c r="O25" s="5">
        <v>20</v>
      </c>
      <c r="P25" s="46">
        <v>70000</v>
      </c>
      <c r="Q25" s="139" t="s">
        <v>815</v>
      </c>
      <c r="R25" s="5">
        <v>20</v>
      </c>
      <c r="S25" s="304" t="s">
        <v>823</v>
      </c>
      <c r="T25" s="304" t="s">
        <v>824</v>
      </c>
      <c r="U25" s="304" t="s">
        <v>825</v>
      </c>
    </row>
    <row r="26" spans="1:21" ht="105">
      <c r="A26" s="8">
        <v>19</v>
      </c>
      <c r="B26" s="5"/>
      <c r="C26" s="52" t="s">
        <v>826</v>
      </c>
      <c r="D26" s="52" t="s">
        <v>282</v>
      </c>
      <c r="E26" s="46" t="s">
        <v>827</v>
      </c>
      <c r="F26" s="52" t="s">
        <v>2</v>
      </c>
      <c r="G26" s="46" t="s">
        <v>4</v>
      </c>
      <c r="H26" s="47" t="s">
        <v>5</v>
      </c>
      <c r="I26" s="304" t="s">
        <v>25</v>
      </c>
      <c r="J26" s="46" t="s">
        <v>828</v>
      </c>
      <c r="K26" s="5">
        <v>100000</v>
      </c>
      <c r="L26" s="5">
        <v>63000</v>
      </c>
      <c r="M26" s="139" t="s">
        <v>814</v>
      </c>
      <c r="N26" s="46">
        <v>70000</v>
      </c>
      <c r="O26" s="5">
        <v>20</v>
      </c>
      <c r="P26" s="46">
        <v>70000</v>
      </c>
      <c r="Q26" s="139" t="s">
        <v>815</v>
      </c>
      <c r="R26" s="5">
        <v>20</v>
      </c>
      <c r="S26" s="304" t="s">
        <v>829</v>
      </c>
      <c r="T26" s="304" t="s">
        <v>830</v>
      </c>
      <c r="U26" s="304" t="s">
        <v>831</v>
      </c>
    </row>
    <row r="27" spans="1:21" ht="90">
      <c r="A27" s="8">
        <v>20</v>
      </c>
      <c r="B27" s="5"/>
      <c r="C27" s="52" t="s">
        <v>832</v>
      </c>
      <c r="D27" s="52" t="s">
        <v>811</v>
      </c>
      <c r="E27" s="46" t="s">
        <v>833</v>
      </c>
      <c r="F27" s="52" t="s">
        <v>2</v>
      </c>
      <c r="G27" s="46" t="s">
        <v>4</v>
      </c>
      <c r="H27" s="47" t="s">
        <v>9</v>
      </c>
      <c r="I27" s="304" t="s">
        <v>25</v>
      </c>
      <c r="J27" s="46" t="s">
        <v>365</v>
      </c>
      <c r="K27" s="5">
        <v>100000</v>
      </c>
      <c r="L27" s="5">
        <v>63000</v>
      </c>
      <c r="M27" s="139" t="s">
        <v>814</v>
      </c>
      <c r="N27" s="46">
        <v>70000</v>
      </c>
      <c r="O27" s="5">
        <v>20</v>
      </c>
      <c r="P27" s="46">
        <v>70000</v>
      </c>
      <c r="Q27" s="139" t="s">
        <v>815</v>
      </c>
      <c r="R27" s="5">
        <v>20</v>
      </c>
      <c r="S27" s="304" t="s">
        <v>834</v>
      </c>
      <c r="T27" s="304" t="s">
        <v>835</v>
      </c>
      <c r="U27" s="304" t="s">
        <v>836</v>
      </c>
    </row>
    <row r="28" spans="1:21" ht="90">
      <c r="A28" s="8">
        <v>21</v>
      </c>
      <c r="B28" s="5"/>
      <c r="C28" s="52" t="s">
        <v>837</v>
      </c>
      <c r="D28" s="52" t="s">
        <v>207</v>
      </c>
      <c r="E28" s="46" t="s">
        <v>838</v>
      </c>
      <c r="F28" s="52" t="s">
        <v>2</v>
      </c>
      <c r="G28" s="46" t="s">
        <v>4</v>
      </c>
      <c r="H28" s="47" t="s">
        <v>5</v>
      </c>
      <c r="I28" s="304" t="s">
        <v>25</v>
      </c>
      <c r="J28" s="46" t="s">
        <v>839</v>
      </c>
      <c r="K28" s="5">
        <v>100000</v>
      </c>
      <c r="L28" s="5">
        <v>63000</v>
      </c>
      <c r="M28" s="139" t="s">
        <v>814</v>
      </c>
      <c r="N28" s="46">
        <v>70000</v>
      </c>
      <c r="O28" s="5">
        <v>20</v>
      </c>
      <c r="P28" s="46">
        <v>70000</v>
      </c>
      <c r="Q28" s="139" t="s">
        <v>815</v>
      </c>
      <c r="R28" s="5">
        <v>20</v>
      </c>
      <c r="S28" s="304" t="s">
        <v>840</v>
      </c>
      <c r="T28" s="304" t="s">
        <v>841</v>
      </c>
      <c r="U28" s="304" t="s">
        <v>842</v>
      </c>
    </row>
    <row r="29" spans="1:21" ht="165">
      <c r="A29" s="8">
        <v>22</v>
      </c>
      <c r="B29" s="5"/>
      <c r="C29" s="52" t="s">
        <v>843</v>
      </c>
      <c r="D29" s="52" t="s">
        <v>844</v>
      </c>
      <c r="E29" s="46" t="s">
        <v>821</v>
      </c>
      <c r="F29" s="52" t="s">
        <v>2</v>
      </c>
      <c r="G29" s="46" t="s">
        <v>479</v>
      </c>
      <c r="H29" s="47" t="s">
        <v>5</v>
      </c>
      <c r="I29" s="304" t="s">
        <v>25</v>
      </c>
      <c r="J29" s="46" t="s">
        <v>845</v>
      </c>
      <c r="K29" s="5">
        <v>300000</v>
      </c>
      <c r="L29" s="5">
        <v>189000</v>
      </c>
      <c r="M29" s="139" t="s">
        <v>814</v>
      </c>
      <c r="N29" s="46">
        <v>210000</v>
      </c>
      <c r="O29" s="5">
        <v>20</v>
      </c>
      <c r="P29" s="46">
        <v>210000</v>
      </c>
      <c r="Q29" s="139" t="s">
        <v>815</v>
      </c>
      <c r="R29" s="5">
        <v>20</v>
      </c>
      <c r="S29" s="304" t="s">
        <v>846</v>
      </c>
      <c r="T29" s="304" t="s">
        <v>847</v>
      </c>
      <c r="U29" s="304" t="s">
        <v>848</v>
      </c>
    </row>
    <row r="30" spans="1:21" ht="90">
      <c r="A30" s="8">
        <v>23</v>
      </c>
      <c r="B30" s="5"/>
      <c r="C30" s="52" t="s">
        <v>849</v>
      </c>
      <c r="D30" s="52" t="s">
        <v>850</v>
      </c>
      <c r="E30" s="46" t="s">
        <v>851</v>
      </c>
      <c r="F30" s="52" t="s">
        <v>2</v>
      </c>
      <c r="G30" s="46" t="s">
        <v>4</v>
      </c>
      <c r="H30" s="47" t="s">
        <v>5</v>
      </c>
      <c r="I30" s="304" t="s">
        <v>25</v>
      </c>
      <c r="J30" s="46" t="s">
        <v>852</v>
      </c>
      <c r="K30" s="5">
        <v>60000</v>
      </c>
      <c r="L30" s="5">
        <v>37800</v>
      </c>
      <c r="M30" s="139" t="s">
        <v>814</v>
      </c>
      <c r="N30" s="46">
        <v>42000</v>
      </c>
      <c r="O30" s="5">
        <v>20</v>
      </c>
      <c r="P30" s="46">
        <v>42000</v>
      </c>
      <c r="Q30" s="139" t="s">
        <v>815</v>
      </c>
      <c r="R30" s="5">
        <v>20</v>
      </c>
      <c r="S30" s="313" t="s">
        <v>853</v>
      </c>
      <c r="T30" s="304" t="s">
        <v>854</v>
      </c>
      <c r="U30" s="314" t="s">
        <v>855</v>
      </c>
    </row>
    <row r="31" spans="1:21" ht="60">
      <c r="A31" s="8">
        <v>24</v>
      </c>
      <c r="B31" s="5"/>
      <c r="C31" s="52" t="s">
        <v>856</v>
      </c>
      <c r="D31" s="52" t="s">
        <v>857</v>
      </c>
      <c r="E31" s="46" t="s">
        <v>858</v>
      </c>
      <c r="F31" s="52" t="s">
        <v>2</v>
      </c>
      <c r="G31" s="46" t="s">
        <v>479</v>
      </c>
      <c r="H31" s="47" t="s">
        <v>5</v>
      </c>
      <c r="I31" s="304" t="s">
        <v>25</v>
      </c>
      <c r="J31" s="46" t="s">
        <v>859</v>
      </c>
      <c r="K31" s="5">
        <v>300000</v>
      </c>
      <c r="L31" s="5">
        <v>189000</v>
      </c>
      <c r="M31" s="139" t="s">
        <v>814</v>
      </c>
      <c r="N31" s="46">
        <v>210000</v>
      </c>
      <c r="O31" s="5">
        <v>20</v>
      </c>
      <c r="P31" s="46">
        <v>210000</v>
      </c>
      <c r="Q31" s="139" t="s">
        <v>815</v>
      </c>
      <c r="R31" s="5">
        <v>20</v>
      </c>
      <c r="S31" s="313" t="s">
        <v>860</v>
      </c>
      <c r="T31" s="304" t="s">
        <v>861</v>
      </c>
      <c r="U31" s="314" t="s">
        <v>862</v>
      </c>
    </row>
    <row r="32" spans="1:21" ht="60">
      <c r="A32" s="8">
        <v>25</v>
      </c>
      <c r="B32" s="5"/>
      <c r="C32" s="52" t="s">
        <v>863</v>
      </c>
      <c r="D32" s="52" t="s">
        <v>864</v>
      </c>
      <c r="E32" s="46" t="s">
        <v>858</v>
      </c>
      <c r="F32" s="52" t="s">
        <v>2</v>
      </c>
      <c r="G32" s="46" t="s">
        <v>479</v>
      </c>
      <c r="H32" s="47" t="s">
        <v>5</v>
      </c>
      <c r="I32" s="304" t="s">
        <v>25</v>
      </c>
      <c r="J32" s="46" t="s">
        <v>865</v>
      </c>
      <c r="K32" s="5">
        <v>100000</v>
      </c>
      <c r="L32" s="5">
        <v>63000</v>
      </c>
      <c r="M32" s="139" t="s">
        <v>814</v>
      </c>
      <c r="N32" s="46">
        <v>70000</v>
      </c>
      <c r="O32" s="5">
        <v>20</v>
      </c>
      <c r="P32" s="46">
        <v>70000</v>
      </c>
      <c r="Q32" s="139" t="s">
        <v>815</v>
      </c>
      <c r="R32" s="5">
        <v>20</v>
      </c>
      <c r="S32" s="313" t="s">
        <v>866</v>
      </c>
      <c r="T32" s="304" t="s">
        <v>867</v>
      </c>
      <c r="U32" s="314" t="s">
        <v>868</v>
      </c>
    </row>
    <row r="33" spans="1:21" ht="135">
      <c r="A33" s="8">
        <v>26</v>
      </c>
      <c r="B33" s="5"/>
      <c r="C33" s="52" t="s">
        <v>104</v>
      </c>
      <c r="D33" s="52" t="s">
        <v>244</v>
      </c>
      <c r="E33" s="46" t="s">
        <v>869</v>
      </c>
      <c r="F33" s="52" t="s">
        <v>2</v>
      </c>
      <c r="G33" s="46" t="s">
        <v>4</v>
      </c>
      <c r="H33" s="47" t="s">
        <v>5</v>
      </c>
      <c r="I33" s="304" t="s">
        <v>25</v>
      </c>
      <c r="J33" s="46" t="s">
        <v>870</v>
      </c>
      <c r="K33" s="5">
        <v>100000</v>
      </c>
      <c r="L33" s="5">
        <v>63000</v>
      </c>
      <c r="M33" s="139" t="s">
        <v>814</v>
      </c>
      <c r="N33" s="46">
        <v>70000</v>
      </c>
      <c r="O33" s="5">
        <v>20</v>
      </c>
      <c r="P33" s="46">
        <v>70000</v>
      </c>
      <c r="Q33" s="139" t="s">
        <v>815</v>
      </c>
      <c r="R33" s="5">
        <v>20</v>
      </c>
      <c r="S33" s="304" t="s">
        <v>871</v>
      </c>
      <c r="T33" s="304" t="s">
        <v>872</v>
      </c>
      <c r="U33" s="314">
        <v>106958560</v>
      </c>
    </row>
    <row r="34" spans="1:21" ht="105">
      <c r="A34" s="8">
        <v>27</v>
      </c>
      <c r="B34" s="5"/>
      <c r="C34" s="46" t="s">
        <v>873</v>
      </c>
      <c r="D34" s="5" t="s">
        <v>874</v>
      </c>
      <c r="E34" s="46" t="s">
        <v>875</v>
      </c>
      <c r="F34" s="52" t="s">
        <v>2</v>
      </c>
      <c r="G34" s="46" t="s">
        <v>4</v>
      </c>
      <c r="H34" s="47" t="s">
        <v>5</v>
      </c>
      <c r="I34" s="304" t="s">
        <v>25</v>
      </c>
      <c r="J34" s="46" t="s">
        <v>290</v>
      </c>
      <c r="K34" s="5">
        <v>400000</v>
      </c>
      <c r="L34" s="5">
        <v>252000</v>
      </c>
      <c r="M34" s="139" t="s">
        <v>814</v>
      </c>
      <c r="N34" s="46">
        <v>280000</v>
      </c>
      <c r="O34" s="5">
        <v>20</v>
      </c>
      <c r="P34" s="46">
        <v>280000</v>
      </c>
      <c r="Q34" s="139" t="s">
        <v>815</v>
      </c>
      <c r="R34" s="5">
        <v>20</v>
      </c>
      <c r="S34" s="313" t="s">
        <v>876</v>
      </c>
      <c r="T34" s="304" t="s">
        <v>877</v>
      </c>
      <c r="U34" s="314" t="s">
        <v>878</v>
      </c>
    </row>
    <row r="35" spans="1:21" ht="75">
      <c r="A35" s="8">
        <v>28</v>
      </c>
      <c r="B35" s="5"/>
      <c r="C35" s="52" t="s">
        <v>879</v>
      </c>
      <c r="D35" s="52" t="s">
        <v>880</v>
      </c>
      <c r="E35" s="46" t="s">
        <v>881</v>
      </c>
      <c r="F35" s="52" t="s">
        <v>2</v>
      </c>
      <c r="G35" s="46" t="s">
        <v>4</v>
      </c>
      <c r="H35" s="47" t="s">
        <v>9</v>
      </c>
      <c r="I35" s="304" t="s">
        <v>25</v>
      </c>
      <c r="J35" s="46" t="s">
        <v>882</v>
      </c>
      <c r="K35" s="5">
        <v>50000</v>
      </c>
      <c r="L35" s="5">
        <v>31500</v>
      </c>
      <c r="M35" s="139" t="s">
        <v>814</v>
      </c>
      <c r="N35" s="46">
        <v>35000</v>
      </c>
      <c r="O35" s="5">
        <v>20</v>
      </c>
      <c r="P35" s="46">
        <v>35000</v>
      </c>
      <c r="Q35" s="139" t="s">
        <v>815</v>
      </c>
      <c r="R35" s="5">
        <v>20</v>
      </c>
      <c r="S35" s="313" t="s">
        <v>883</v>
      </c>
      <c r="T35" s="304" t="s">
        <v>884</v>
      </c>
      <c r="U35" s="314" t="s">
        <v>885</v>
      </c>
    </row>
    <row r="36" spans="1:21" ht="120">
      <c r="A36" s="8">
        <v>29</v>
      </c>
      <c r="B36" s="5"/>
      <c r="C36" s="52" t="s">
        <v>886</v>
      </c>
      <c r="D36" s="52" t="s">
        <v>887</v>
      </c>
      <c r="E36" s="46" t="s">
        <v>888</v>
      </c>
      <c r="F36" s="52" t="s">
        <v>2</v>
      </c>
      <c r="G36" s="46" t="s">
        <v>4</v>
      </c>
      <c r="H36" s="47" t="s">
        <v>9</v>
      </c>
      <c r="I36" s="304" t="s">
        <v>25</v>
      </c>
      <c r="J36" s="46" t="s">
        <v>889</v>
      </c>
      <c r="K36" s="5">
        <v>100000</v>
      </c>
      <c r="L36" s="5">
        <v>63000</v>
      </c>
      <c r="M36" s="139" t="s">
        <v>814</v>
      </c>
      <c r="N36" s="46">
        <v>70000</v>
      </c>
      <c r="O36" s="5">
        <v>20</v>
      </c>
      <c r="P36" s="46">
        <v>70000</v>
      </c>
      <c r="Q36" s="139" t="s">
        <v>815</v>
      </c>
      <c r="R36" s="5">
        <v>20</v>
      </c>
      <c r="S36" s="304" t="s">
        <v>890</v>
      </c>
      <c r="T36" s="304" t="s">
        <v>891</v>
      </c>
      <c r="U36" s="314" t="s">
        <v>892</v>
      </c>
    </row>
    <row r="37" spans="1:21" ht="75">
      <c r="A37" s="8">
        <v>30</v>
      </c>
      <c r="B37" s="8"/>
      <c r="C37" s="49" t="s">
        <v>689</v>
      </c>
      <c r="D37" s="49" t="s">
        <v>690</v>
      </c>
      <c r="E37" s="49" t="s">
        <v>668</v>
      </c>
      <c r="F37" s="315" t="s">
        <v>2</v>
      </c>
      <c r="G37" s="53" t="s">
        <v>4</v>
      </c>
      <c r="H37" s="316" t="s">
        <v>9</v>
      </c>
      <c r="I37" s="316" t="s">
        <v>25</v>
      </c>
      <c r="J37" s="49" t="s">
        <v>691</v>
      </c>
      <c r="K37" s="8">
        <v>0</v>
      </c>
      <c r="L37" s="8">
        <v>13500</v>
      </c>
      <c r="M37" s="8" t="s">
        <v>646</v>
      </c>
      <c r="N37" s="55">
        <v>15000</v>
      </c>
      <c r="O37" s="8">
        <v>20</v>
      </c>
      <c r="P37" s="55">
        <v>15000</v>
      </c>
      <c r="Q37" s="8" t="s">
        <v>893</v>
      </c>
      <c r="R37" s="8">
        <v>20</v>
      </c>
      <c r="S37" s="317" t="s">
        <v>692</v>
      </c>
      <c r="T37" s="317" t="s">
        <v>693</v>
      </c>
      <c r="U37" s="317" t="s">
        <v>894</v>
      </c>
    </row>
    <row r="38" spans="1:21" ht="90">
      <c r="A38" s="8">
        <v>31</v>
      </c>
      <c r="B38" s="8"/>
      <c r="C38" s="49" t="s">
        <v>895</v>
      </c>
      <c r="D38" s="49" t="s">
        <v>655</v>
      </c>
      <c r="E38" s="49" t="s">
        <v>651</v>
      </c>
      <c r="F38" s="315" t="s">
        <v>2</v>
      </c>
      <c r="G38" s="53" t="s">
        <v>4</v>
      </c>
      <c r="H38" s="316" t="s">
        <v>9</v>
      </c>
      <c r="I38" s="316" t="s">
        <v>25</v>
      </c>
      <c r="J38" s="49" t="s">
        <v>212</v>
      </c>
      <c r="K38" s="8">
        <v>0</v>
      </c>
      <c r="L38" s="8">
        <v>13500</v>
      </c>
      <c r="M38" s="8" t="s">
        <v>646</v>
      </c>
      <c r="N38" s="55">
        <v>15000</v>
      </c>
      <c r="O38" s="8">
        <v>20</v>
      </c>
      <c r="P38" s="55">
        <v>15000</v>
      </c>
      <c r="Q38" s="8" t="s">
        <v>893</v>
      </c>
      <c r="R38" s="8">
        <v>20</v>
      </c>
      <c r="S38" s="317" t="s">
        <v>656</v>
      </c>
      <c r="T38" s="317" t="s">
        <v>657</v>
      </c>
      <c r="U38" s="317" t="s">
        <v>896</v>
      </c>
    </row>
    <row r="39" spans="1:21" ht="90">
      <c r="A39" s="8">
        <v>32</v>
      </c>
      <c r="B39" s="8"/>
      <c r="C39" s="49" t="s">
        <v>658</v>
      </c>
      <c r="D39" s="49" t="s">
        <v>154</v>
      </c>
      <c r="E39" s="49" t="s">
        <v>651</v>
      </c>
      <c r="F39" s="315" t="s">
        <v>2</v>
      </c>
      <c r="G39" s="53" t="s">
        <v>4</v>
      </c>
      <c r="H39" s="316" t="s">
        <v>9</v>
      </c>
      <c r="I39" s="316" t="s">
        <v>25</v>
      </c>
      <c r="J39" s="49" t="s">
        <v>212</v>
      </c>
      <c r="K39" s="8">
        <v>0</v>
      </c>
      <c r="L39" s="8">
        <v>13500</v>
      </c>
      <c r="M39" s="8" t="s">
        <v>646</v>
      </c>
      <c r="N39" s="55">
        <v>15000</v>
      </c>
      <c r="O39" s="8">
        <v>20</v>
      </c>
      <c r="P39" s="55">
        <v>15000</v>
      </c>
      <c r="Q39" s="8" t="s">
        <v>893</v>
      </c>
      <c r="R39" s="8">
        <v>20</v>
      </c>
      <c r="S39" s="317" t="s">
        <v>659</v>
      </c>
      <c r="T39" s="317" t="s">
        <v>660</v>
      </c>
      <c r="U39" s="317" t="s">
        <v>897</v>
      </c>
    </row>
    <row r="40" spans="1:21" ht="90">
      <c r="A40" s="8">
        <v>33</v>
      </c>
      <c r="B40" s="8"/>
      <c r="C40" s="49" t="s">
        <v>685</v>
      </c>
      <c r="D40" s="49" t="s">
        <v>455</v>
      </c>
      <c r="E40" s="49" t="s">
        <v>686</v>
      </c>
      <c r="F40" s="315" t="s">
        <v>2</v>
      </c>
      <c r="G40" s="53" t="s">
        <v>4</v>
      </c>
      <c r="H40" s="316" t="s">
        <v>5</v>
      </c>
      <c r="I40" s="316" t="s">
        <v>25</v>
      </c>
      <c r="J40" s="49" t="s">
        <v>419</v>
      </c>
      <c r="K40" s="8">
        <v>0</v>
      </c>
      <c r="L40" s="8">
        <v>13500</v>
      </c>
      <c r="M40" s="8" t="s">
        <v>646</v>
      </c>
      <c r="N40" s="55">
        <v>15000</v>
      </c>
      <c r="O40" s="8">
        <v>20</v>
      </c>
      <c r="P40" s="55">
        <v>15000</v>
      </c>
      <c r="Q40" s="8" t="s">
        <v>893</v>
      </c>
      <c r="R40" s="8">
        <v>20</v>
      </c>
      <c r="S40" s="317" t="s">
        <v>687</v>
      </c>
      <c r="T40" s="317" t="s">
        <v>688</v>
      </c>
      <c r="U40" s="317" t="s">
        <v>898</v>
      </c>
    </row>
    <row r="41" spans="1:21" ht="105">
      <c r="A41" s="8">
        <v>34</v>
      </c>
      <c r="B41" s="8"/>
      <c r="C41" s="49" t="s">
        <v>661</v>
      </c>
      <c r="D41" s="49" t="s">
        <v>662</v>
      </c>
      <c r="E41" s="49" t="s">
        <v>663</v>
      </c>
      <c r="F41" s="315" t="s">
        <v>2</v>
      </c>
      <c r="G41" s="53" t="s">
        <v>4</v>
      </c>
      <c r="H41" s="316" t="s">
        <v>5</v>
      </c>
      <c r="I41" s="316" t="s">
        <v>25</v>
      </c>
      <c r="J41" s="49" t="s">
        <v>664</v>
      </c>
      <c r="K41" s="8">
        <v>0</v>
      </c>
      <c r="L41" s="8">
        <v>27000</v>
      </c>
      <c r="M41" s="8" t="s">
        <v>646</v>
      </c>
      <c r="N41" s="55">
        <v>30000</v>
      </c>
      <c r="O41" s="8">
        <v>20</v>
      </c>
      <c r="P41" s="55">
        <v>30000</v>
      </c>
      <c r="Q41" s="8" t="s">
        <v>893</v>
      </c>
      <c r="R41" s="8">
        <v>20</v>
      </c>
      <c r="S41" s="317" t="s">
        <v>665</v>
      </c>
      <c r="T41" s="317" t="s">
        <v>666</v>
      </c>
      <c r="U41" s="317" t="s">
        <v>899</v>
      </c>
    </row>
    <row r="42" spans="1:21" ht="60">
      <c r="A42" s="8">
        <v>35</v>
      </c>
      <c r="B42" s="8"/>
      <c r="C42" s="49" t="s">
        <v>694</v>
      </c>
      <c r="D42" s="49" t="s">
        <v>695</v>
      </c>
      <c r="E42" s="49" t="s">
        <v>696</v>
      </c>
      <c r="F42" s="315" t="s">
        <v>2</v>
      </c>
      <c r="G42" s="53" t="s">
        <v>4</v>
      </c>
      <c r="H42" s="316" t="s">
        <v>9</v>
      </c>
      <c r="I42" s="316" t="s">
        <v>25</v>
      </c>
      <c r="J42" s="49" t="s">
        <v>697</v>
      </c>
      <c r="K42" s="8">
        <v>0</v>
      </c>
      <c r="L42" s="8">
        <v>13500</v>
      </c>
      <c r="M42" s="8" t="s">
        <v>646</v>
      </c>
      <c r="N42" s="55">
        <v>15000</v>
      </c>
      <c r="O42" s="8">
        <v>20</v>
      </c>
      <c r="P42" s="55">
        <v>15000</v>
      </c>
      <c r="Q42" s="8" t="s">
        <v>893</v>
      </c>
      <c r="R42" s="8">
        <v>20</v>
      </c>
      <c r="S42" s="317" t="s">
        <v>698</v>
      </c>
      <c r="T42" s="317" t="s">
        <v>699</v>
      </c>
      <c r="U42" s="317" t="s">
        <v>900</v>
      </c>
    </row>
    <row r="43" spans="1:21" ht="75">
      <c r="A43" s="8">
        <v>36</v>
      </c>
      <c r="B43" s="8"/>
      <c r="C43" s="49" t="s">
        <v>127</v>
      </c>
      <c r="D43" s="49" t="s">
        <v>667</v>
      </c>
      <c r="E43" s="49" t="s">
        <v>668</v>
      </c>
      <c r="F43" s="315" t="s">
        <v>2</v>
      </c>
      <c r="G43" s="53" t="s">
        <v>4</v>
      </c>
      <c r="H43" s="316" t="s">
        <v>5</v>
      </c>
      <c r="I43" s="316" t="s">
        <v>25</v>
      </c>
      <c r="J43" s="49" t="s">
        <v>419</v>
      </c>
      <c r="K43" s="8">
        <v>0</v>
      </c>
      <c r="L43" s="8">
        <v>13500</v>
      </c>
      <c r="M43" s="8" t="s">
        <v>646</v>
      </c>
      <c r="N43" s="55">
        <v>15000</v>
      </c>
      <c r="O43" s="8">
        <v>20</v>
      </c>
      <c r="P43" s="55">
        <v>15000</v>
      </c>
      <c r="Q43" s="8" t="s">
        <v>893</v>
      </c>
      <c r="R43" s="8">
        <v>20</v>
      </c>
      <c r="S43" s="317" t="s">
        <v>670</v>
      </c>
      <c r="T43" s="317" t="s">
        <v>671</v>
      </c>
      <c r="U43" s="317" t="s">
        <v>901</v>
      </c>
    </row>
    <row r="44" spans="1:21" ht="75">
      <c r="A44" s="8">
        <v>37</v>
      </c>
      <c r="B44" s="8"/>
      <c r="C44" s="49" t="s">
        <v>680</v>
      </c>
      <c r="D44" s="49" t="s">
        <v>681</v>
      </c>
      <c r="E44" s="49" t="s">
        <v>682</v>
      </c>
      <c r="F44" s="315" t="s">
        <v>2</v>
      </c>
      <c r="G44" s="53" t="s">
        <v>4</v>
      </c>
      <c r="H44" s="316" t="s">
        <v>5</v>
      </c>
      <c r="I44" s="316" t="s">
        <v>25</v>
      </c>
      <c r="J44" s="49" t="s">
        <v>365</v>
      </c>
      <c r="K44" s="8">
        <v>0</v>
      </c>
      <c r="L44" s="8">
        <v>13500</v>
      </c>
      <c r="M44" s="8" t="s">
        <v>646</v>
      </c>
      <c r="N44" s="55">
        <v>15000</v>
      </c>
      <c r="O44" s="8">
        <v>20</v>
      </c>
      <c r="P44" s="55">
        <v>15000</v>
      </c>
      <c r="Q44" s="8" t="s">
        <v>893</v>
      </c>
      <c r="R44" s="8">
        <v>20</v>
      </c>
      <c r="S44" s="317" t="s">
        <v>683</v>
      </c>
      <c r="T44" s="317" t="s">
        <v>684</v>
      </c>
      <c r="U44" s="317" t="s">
        <v>902</v>
      </c>
    </row>
    <row r="45" spans="1:21" ht="120">
      <c r="A45" s="8">
        <v>38</v>
      </c>
      <c r="B45" s="8"/>
      <c r="C45" s="49" t="s">
        <v>734</v>
      </c>
      <c r="D45" s="49" t="s">
        <v>735</v>
      </c>
      <c r="E45" s="49" t="s">
        <v>736</v>
      </c>
      <c r="F45" s="315" t="s">
        <v>2</v>
      </c>
      <c r="G45" s="53" t="s">
        <v>479</v>
      </c>
      <c r="H45" s="316" t="s">
        <v>5</v>
      </c>
      <c r="I45" s="316" t="s">
        <v>25</v>
      </c>
      <c r="J45" s="49" t="s">
        <v>91</v>
      </c>
      <c r="K45" s="8">
        <v>0</v>
      </c>
      <c r="L45" s="8">
        <v>54000</v>
      </c>
      <c r="M45" s="8" t="s">
        <v>646</v>
      </c>
      <c r="N45" s="55">
        <v>60000</v>
      </c>
      <c r="O45" s="8">
        <v>20</v>
      </c>
      <c r="P45" s="55">
        <v>60000</v>
      </c>
      <c r="Q45" s="8" t="s">
        <v>893</v>
      </c>
      <c r="R45" s="8">
        <v>20</v>
      </c>
      <c r="S45" s="317" t="s">
        <v>737</v>
      </c>
      <c r="T45" s="317" t="s">
        <v>738</v>
      </c>
      <c r="U45" s="317" t="s">
        <v>739</v>
      </c>
    </row>
    <row r="46" spans="1:21" ht="120">
      <c r="A46" s="8">
        <v>39</v>
      </c>
      <c r="B46" s="8"/>
      <c r="C46" s="49" t="s">
        <v>705</v>
      </c>
      <c r="D46" s="49" t="s">
        <v>706</v>
      </c>
      <c r="E46" s="49" t="s">
        <v>707</v>
      </c>
      <c r="F46" s="315" t="s">
        <v>2</v>
      </c>
      <c r="G46" s="53" t="s">
        <v>479</v>
      </c>
      <c r="H46" s="316" t="s">
        <v>5</v>
      </c>
      <c r="I46" s="316" t="s">
        <v>25</v>
      </c>
      <c r="J46" s="49" t="s">
        <v>708</v>
      </c>
      <c r="K46" s="8">
        <v>0</v>
      </c>
      <c r="L46" s="8">
        <v>27000</v>
      </c>
      <c r="M46" s="8" t="s">
        <v>646</v>
      </c>
      <c r="N46" s="55">
        <v>30000</v>
      </c>
      <c r="O46" s="8">
        <v>20</v>
      </c>
      <c r="P46" s="55">
        <v>30000</v>
      </c>
      <c r="Q46" s="8" t="s">
        <v>893</v>
      </c>
      <c r="R46" s="8">
        <v>20</v>
      </c>
      <c r="S46" s="317" t="s">
        <v>710</v>
      </c>
      <c r="T46" s="317" t="s">
        <v>711</v>
      </c>
      <c r="U46" s="317" t="s">
        <v>712</v>
      </c>
    </row>
    <row r="47" spans="1:21" ht="75">
      <c r="A47" s="8">
        <v>40</v>
      </c>
      <c r="B47" s="8"/>
      <c r="C47" s="49" t="s">
        <v>713</v>
      </c>
      <c r="D47" s="49" t="s">
        <v>714</v>
      </c>
      <c r="E47" s="49" t="s">
        <v>715</v>
      </c>
      <c r="F47" s="315" t="s">
        <v>2</v>
      </c>
      <c r="G47" s="53" t="s">
        <v>4</v>
      </c>
      <c r="H47" s="316" t="s">
        <v>5</v>
      </c>
      <c r="I47" s="316" t="s">
        <v>25</v>
      </c>
      <c r="J47" s="49" t="s">
        <v>716</v>
      </c>
      <c r="K47" s="8">
        <v>0</v>
      </c>
      <c r="L47" s="8">
        <v>18900</v>
      </c>
      <c r="M47" s="8" t="s">
        <v>646</v>
      </c>
      <c r="N47" s="55">
        <v>21000</v>
      </c>
      <c r="O47" s="8">
        <v>20</v>
      </c>
      <c r="P47" s="55">
        <v>21000</v>
      </c>
      <c r="Q47" s="8" t="s">
        <v>893</v>
      </c>
      <c r="R47" s="8">
        <v>20</v>
      </c>
      <c r="S47" s="317" t="s">
        <v>717</v>
      </c>
      <c r="T47" s="317" t="s">
        <v>718</v>
      </c>
      <c r="U47" s="317" t="s">
        <v>719</v>
      </c>
    </row>
    <row r="48" spans="1:21" ht="90">
      <c r="A48" s="8">
        <v>41</v>
      </c>
      <c r="B48" s="8"/>
      <c r="C48" s="49" t="s">
        <v>727</v>
      </c>
      <c r="D48" s="49" t="s">
        <v>728</v>
      </c>
      <c r="E48" s="49" t="s">
        <v>729</v>
      </c>
      <c r="F48" s="315" t="s">
        <v>2</v>
      </c>
      <c r="G48" s="53" t="s">
        <v>4</v>
      </c>
      <c r="H48" s="316" t="s">
        <v>5</v>
      </c>
      <c r="I48" s="316" t="s">
        <v>25</v>
      </c>
      <c r="J48" s="49" t="s">
        <v>730</v>
      </c>
      <c r="K48" s="8">
        <v>0</v>
      </c>
      <c r="L48" s="8">
        <v>13500</v>
      </c>
      <c r="M48" s="8" t="s">
        <v>646</v>
      </c>
      <c r="N48" s="55">
        <v>15000</v>
      </c>
      <c r="O48" s="8">
        <v>20</v>
      </c>
      <c r="P48" s="55">
        <v>15000</v>
      </c>
      <c r="Q48" s="8" t="s">
        <v>893</v>
      </c>
      <c r="R48" s="8">
        <v>20</v>
      </c>
      <c r="S48" s="317" t="s">
        <v>731</v>
      </c>
      <c r="T48" s="317" t="s">
        <v>732</v>
      </c>
      <c r="U48" s="317" t="s">
        <v>733</v>
      </c>
    </row>
    <row r="49" spans="1:21" ht="90">
      <c r="A49" s="8">
        <v>42</v>
      </c>
      <c r="B49" s="8"/>
      <c r="C49" s="49" t="s">
        <v>740</v>
      </c>
      <c r="D49" s="49" t="s">
        <v>741</v>
      </c>
      <c r="E49" s="49" t="s">
        <v>742</v>
      </c>
      <c r="F49" s="315" t="s">
        <v>2</v>
      </c>
      <c r="G49" s="53" t="s">
        <v>479</v>
      </c>
      <c r="H49" s="316" t="s">
        <v>5</v>
      </c>
      <c r="I49" s="316" t="s">
        <v>25</v>
      </c>
      <c r="J49" s="49" t="s">
        <v>743</v>
      </c>
      <c r="K49" s="8">
        <v>0</v>
      </c>
      <c r="L49" s="8">
        <v>54000</v>
      </c>
      <c r="M49" s="8" t="s">
        <v>646</v>
      </c>
      <c r="N49" s="55">
        <v>60000</v>
      </c>
      <c r="O49" s="8">
        <v>20</v>
      </c>
      <c r="P49" s="55">
        <v>60000</v>
      </c>
      <c r="Q49" s="8" t="s">
        <v>893</v>
      </c>
      <c r="R49" s="8">
        <v>20</v>
      </c>
      <c r="S49" s="317" t="s">
        <v>744</v>
      </c>
      <c r="T49" s="317" t="s">
        <v>745</v>
      </c>
      <c r="U49" s="317" t="s">
        <v>746</v>
      </c>
    </row>
    <row r="50" spans="1:21" ht="135">
      <c r="A50" s="8">
        <v>43</v>
      </c>
      <c r="B50" s="8"/>
      <c r="C50" s="142" t="s">
        <v>903</v>
      </c>
      <c r="D50" s="142" t="s">
        <v>774</v>
      </c>
      <c r="E50" s="142" t="s">
        <v>904</v>
      </c>
      <c r="F50" s="318" t="s">
        <v>2</v>
      </c>
      <c r="G50" s="142" t="s">
        <v>156</v>
      </c>
      <c r="H50" s="142" t="s">
        <v>805</v>
      </c>
      <c r="I50" s="319" t="s">
        <v>25</v>
      </c>
      <c r="J50" s="142" t="s">
        <v>763</v>
      </c>
      <c r="K50" s="8">
        <v>0</v>
      </c>
      <c r="L50" s="8">
        <v>13500</v>
      </c>
      <c r="M50" s="318" t="s">
        <v>646</v>
      </c>
      <c r="N50" s="12">
        <v>15000</v>
      </c>
      <c r="O50" s="8">
        <v>20</v>
      </c>
      <c r="P50" s="12">
        <v>15000</v>
      </c>
      <c r="Q50" s="8" t="s">
        <v>806</v>
      </c>
      <c r="R50" s="8">
        <v>20</v>
      </c>
      <c r="S50" s="142" t="s">
        <v>775</v>
      </c>
      <c r="T50" s="142" t="s">
        <v>776</v>
      </c>
      <c r="U50" s="142" t="s">
        <v>777</v>
      </c>
    </row>
    <row r="51" spans="1:21" ht="90">
      <c r="A51" s="8">
        <v>44</v>
      </c>
      <c r="B51" s="8"/>
      <c r="C51" s="142" t="s">
        <v>905</v>
      </c>
      <c r="D51" s="142" t="s">
        <v>906</v>
      </c>
      <c r="E51" s="142" t="s">
        <v>907</v>
      </c>
      <c r="F51" s="318" t="s">
        <v>2</v>
      </c>
      <c r="G51" s="142" t="s">
        <v>156</v>
      </c>
      <c r="H51" s="142" t="s">
        <v>908</v>
      </c>
      <c r="I51" s="319" t="s">
        <v>25</v>
      </c>
      <c r="J51" s="142" t="s">
        <v>909</v>
      </c>
      <c r="K51" s="8">
        <v>0</v>
      </c>
      <c r="L51" s="8">
        <v>27000</v>
      </c>
      <c r="M51" s="318" t="s">
        <v>646</v>
      </c>
      <c r="N51" s="12">
        <v>30000</v>
      </c>
      <c r="O51" s="8">
        <v>20</v>
      </c>
      <c r="P51" s="12">
        <v>30000</v>
      </c>
      <c r="Q51" s="8" t="s">
        <v>806</v>
      </c>
      <c r="R51" s="8">
        <v>20</v>
      </c>
      <c r="S51" s="142" t="s">
        <v>652</v>
      </c>
      <c r="T51" s="142" t="s">
        <v>653</v>
      </c>
      <c r="U51" s="142"/>
    </row>
    <row r="52" spans="1:21" ht="105">
      <c r="A52" s="8">
        <v>45</v>
      </c>
      <c r="B52" s="8"/>
      <c r="C52" s="142" t="s">
        <v>910</v>
      </c>
      <c r="D52" s="142" t="s">
        <v>911</v>
      </c>
      <c r="E52" s="142" t="s">
        <v>912</v>
      </c>
      <c r="F52" s="318" t="s">
        <v>2</v>
      </c>
      <c r="G52" s="142" t="s">
        <v>156</v>
      </c>
      <c r="H52" s="142" t="s">
        <v>908</v>
      </c>
      <c r="I52" s="319" t="s">
        <v>25</v>
      </c>
      <c r="J52" s="142" t="s">
        <v>763</v>
      </c>
      <c r="K52" s="8">
        <v>0</v>
      </c>
      <c r="L52" s="8">
        <v>13500</v>
      </c>
      <c r="M52" s="318" t="s">
        <v>646</v>
      </c>
      <c r="N52" s="12">
        <v>15000</v>
      </c>
      <c r="O52" s="8">
        <v>20</v>
      </c>
      <c r="P52" s="12">
        <v>15000</v>
      </c>
      <c r="Q52" s="8" t="s">
        <v>806</v>
      </c>
      <c r="R52" s="8">
        <v>20</v>
      </c>
      <c r="S52" s="142" t="s">
        <v>764</v>
      </c>
      <c r="T52" s="142" t="s">
        <v>765</v>
      </c>
      <c r="U52" s="142" t="s">
        <v>766</v>
      </c>
    </row>
    <row r="53" spans="1:21" ht="135">
      <c r="A53" s="8">
        <v>46</v>
      </c>
      <c r="B53" s="8"/>
      <c r="C53" s="44" t="s">
        <v>913</v>
      </c>
      <c r="D53" s="44" t="s">
        <v>914</v>
      </c>
      <c r="E53" s="44" t="s">
        <v>915</v>
      </c>
      <c r="F53" s="318" t="s">
        <v>2</v>
      </c>
      <c r="G53" s="44" t="s">
        <v>156</v>
      </c>
      <c r="H53" s="44" t="s">
        <v>908</v>
      </c>
      <c r="I53" s="319" t="s">
        <v>25</v>
      </c>
      <c r="J53" s="44" t="s">
        <v>780</v>
      </c>
      <c r="K53" s="8">
        <v>0</v>
      </c>
      <c r="L53" s="8">
        <v>13500</v>
      </c>
      <c r="M53" s="318" t="s">
        <v>646</v>
      </c>
      <c r="N53" s="44">
        <v>15000</v>
      </c>
      <c r="O53" s="8">
        <v>20</v>
      </c>
      <c r="P53" s="44">
        <v>15000</v>
      </c>
      <c r="Q53" s="8" t="s">
        <v>806</v>
      </c>
      <c r="R53" s="8">
        <v>20</v>
      </c>
      <c r="S53" s="142" t="s">
        <v>647</v>
      </c>
      <c r="T53" s="142" t="s">
        <v>648</v>
      </c>
      <c r="U53" s="142"/>
    </row>
    <row r="54" spans="1:21" ht="90">
      <c r="A54" s="8">
        <v>47</v>
      </c>
      <c r="B54" s="8"/>
      <c r="C54" s="44" t="s">
        <v>784</v>
      </c>
      <c r="D54" s="44" t="s">
        <v>916</v>
      </c>
      <c r="E54" s="44" t="s">
        <v>917</v>
      </c>
      <c r="F54" s="318" t="s">
        <v>2</v>
      </c>
      <c r="G54" s="44" t="s">
        <v>918</v>
      </c>
      <c r="H54" s="44" t="s">
        <v>805</v>
      </c>
      <c r="I54" s="319" t="s">
        <v>25</v>
      </c>
      <c r="J54" s="44" t="s">
        <v>919</v>
      </c>
      <c r="K54" s="8">
        <v>0</v>
      </c>
      <c r="L54" s="8">
        <v>16200</v>
      </c>
      <c r="M54" s="318" t="s">
        <v>646</v>
      </c>
      <c r="N54" s="44">
        <v>18000</v>
      </c>
      <c r="O54" s="8">
        <v>20</v>
      </c>
      <c r="P54" s="44">
        <v>18000</v>
      </c>
      <c r="Q54" s="8" t="s">
        <v>806</v>
      </c>
      <c r="R54" s="8">
        <v>20</v>
      </c>
      <c r="S54" s="142" t="s">
        <v>787</v>
      </c>
      <c r="T54" s="142" t="s">
        <v>788</v>
      </c>
      <c r="U54" s="142" t="s">
        <v>789</v>
      </c>
    </row>
    <row r="55" spans="1:21" ht="120">
      <c r="A55" s="8">
        <v>48</v>
      </c>
      <c r="B55" s="8"/>
      <c r="C55" s="44" t="s">
        <v>920</v>
      </c>
      <c r="D55" s="44" t="s">
        <v>921</v>
      </c>
      <c r="E55" s="44" t="s">
        <v>922</v>
      </c>
      <c r="F55" s="318" t="s">
        <v>2</v>
      </c>
      <c r="G55" s="44" t="s">
        <v>156</v>
      </c>
      <c r="H55" s="44" t="s">
        <v>805</v>
      </c>
      <c r="I55" s="319" t="s">
        <v>25</v>
      </c>
      <c r="J55" s="44" t="s">
        <v>780</v>
      </c>
      <c r="K55" s="8">
        <v>0</v>
      </c>
      <c r="L55" s="8">
        <v>13500</v>
      </c>
      <c r="M55" s="318" t="s">
        <v>646</v>
      </c>
      <c r="N55" s="44">
        <v>15000</v>
      </c>
      <c r="O55" s="8">
        <v>20</v>
      </c>
      <c r="P55" s="44">
        <v>15000</v>
      </c>
      <c r="Q55" s="8" t="s">
        <v>806</v>
      </c>
      <c r="R55" s="8">
        <v>20</v>
      </c>
      <c r="S55" s="142" t="s">
        <v>750</v>
      </c>
      <c r="T55" s="142" t="s">
        <v>751</v>
      </c>
      <c r="U55" s="142" t="s">
        <v>752</v>
      </c>
    </row>
    <row r="56" spans="1:21" ht="105">
      <c r="A56" s="8">
        <v>49</v>
      </c>
      <c r="B56" s="8"/>
      <c r="C56" s="44" t="s">
        <v>923</v>
      </c>
      <c r="D56" s="44" t="s">
        <v>791</v>
      </c>
      <c r="E56" s="44" t="s">
        <v>924</v>
      </c>
      <c r="F56" s="318" t="s">
        <v>2</v>
      </c>
      <c r="G56" s="44" t="s">
        <v>918</v>
      </c>
      <c r="H56" s="44" t="s">
        <v>908</v>
      </c>
      <c r="I56" s="299" t="s">
        <v>24</v>
      </c>
      <c r="J56" s="44" t="s">
        <v>763</v>
      </c>
      <c r="K56" s="8">
        <v>0</v>
      </c>
      <c r="L56" s="8">
        <v>54000</v>
      </c>
      <c r="M56" s="318" t="s">
        <v>646</v>
      </c>
      <c r="N56" s="44">
        <v>60000</v>
      </c>
      <c r="O56" s="8">
        <v>20</v>
      </c>
      <c r="P56" s="44">
        <v>60000</v>
      </c>
      <c r="Q56" s="8" t="s">
        <v>806</v>
      </c>
      <c r="R56" s="8">
        <v>20</v>
      </c>
      <c r="S56" s="142" t="s">
        <v>792</v>
      </c>
      <c r="T56" s="142" t="s">
        <v>793</v>
      </c>
      <c r="U56" s="142" t="s">
        <v>794</v>
      </c>
    </row>
    <row r="57" spans="1:21" ht="105">
      <c r="A57" s="8">
        <v>50</v>
      </c>
      <c r="B57" s="8"/>
      <c r="C57" s="44" t="s">
        <v>925</v>
      </c>
      <c r="D57" s="44" t="s">
        <v>926</v>
      </c>
      <c r="E57" s="44" t="s">
        <v>927</v>
      </c>
      <c r="F57" s="318" t="s">
        <v>2</v>
      </c>
      <c r="G57" s="44" t="s">
        <v>156</v>
      </c>
      <c r="H57" s="44" t="s">
        <v>908</v>
      </c>
      <c r="I57" s="319" t="s">
        <v>25</v>
      </c>
      <c r="J57" s="44" t="s">
        <v>928</v>
      </c>
      <c r="K57" s="8">
        <v>0</v>
      </c>
      <c r="L57" s="8">
        <v>27000</v>
      </c>
      <c r="M57" s="318" t="s">
        <v>646</v>
      </c>
      <c r="N57" s="44">
        <v>30000</v>
      </c>
      <c r="O57" s="8">
        <v>20</v>
      </c>
      <c r="P57" s="44">
        <v>30000</v>
      </c>
      <c r="Q57" s="8" t="s">
        <v>806</v>
      </c>
      <c r="R57" s="8">
        <v>20</v>
      </c>
      <c r="S57" s="142" t="s">
        <v>724</v>
      </c>
      <c r="T57" s="142" t="s">
        <v>725</v>
      </c>
      <c r="U57" s="142" t="s">
        <v>726</v>
      </c>
    </row>
    <row r="58" spans="1:21" ht="90">
      <c r="A58" s="8">
        <v>51</v>
      </c>
      <c r="B58" s="8"/>
      <c r="C58" s="44" t="s">
        <v>795</v>
      </c>
      <c r="D58" s="44" t="s">
        <v>796</v>
      </c>
      <c r="E58" s="44" t="s">
        <v>929</v>
      </c>
      <c r="F58" s="318" t="s">
        <v>2</v>
      </c>
      <c r="G58" s="44" t="s">
        <v>156</v>
      </c>
      <c r="H58" s="44" t="s">
        <v>908</v>
      </c>
      <c r="I58" s="319" t="s">
        <v>25</v>
      </c>
      <c r="J58" s="44" t="s">
        <v>930</v>
      </c>
      <c r="K58" s="8">
        <v>0</v>
      </c>
      <c r="L58" s="8">
        <v>27000</v>
      </c>
      <c r="M58" s="318" t="s">
        <v>646</v>
      </c>
      <c r="N58" s="44">
        <v>30000</v>
      </c>
      <c r="O58" s="8">
        <v>20</v>
      </c>
      <c r="P58" s="44">
        <v>30000</v>
      </c>
      <c r="Q58" s="8" t="s">
        <v>806</v>
      </c>
      <c r="R58" s="8">
        <v>20</v>
      </c>
      <c r="S58" s="142" t="s">
        <v>799</v>
      </c>
      <c r="T58" s="142" t="s">
        <v>800</v>
      </c>
      <c r="U58" s="142" t="s">
        <v>801</v>
      </c>
    </row>
    <row r="59" spans="1:21" ht="90">
      <c r="A59" s="8">
        <v>52</v>
      </c>
      <c r="B59" s="8"/>
      <c r="C59" s="44" t="s">
        <v>931</v>
      </c>
      <c r="D59" s="44" t="s">
        <v>932</v>
      </c>
      <c r="E59" s="44" t="s">
        <v>933</v>
      </c>
      <c r="F59" s="318" t="s">
        <v>2</v>
      </c>
      <c r="G59" s="44" t="s">
        <v>156</v>
      </c>
      <c r="H59" s="44" t="s">
        <v>805</v>
      </c>
      <c r="I59" s="319" t="s">
        <v>25</v>
      </c>
      <c r="J59" s="44" t="s">
        <v>780</v>
      </c>
      <c r="K59" s="8">
        <v>0</v>
      </c>
      <c r="L59" s="8">
        <v>27000</v>
      </c>
      <c r="M59" s="318" t="s">
        <v>646</v>
      </c>
      <c r="N59" s="44">
        <v>30000</v>
      </c>
      <c r="O59" s="8">
        <v>20</v>
      </c>
      <c r="P59" s="44">
        <v>30000</v>
      </c>
      <c r="Q59" s="8" t="s">
        <v>806</v>
      </c>
      <c r="R59" s="8">
        <v>20</v>
      </c>
      <c r="S59" s="142" t="s">
        <v>703</v>
      </c>
      <c r="T59" s="142" t="s">
        <v>699</v>
      </c>
      <c r="U59" s="142"/>
    </row>
  </sheetData>
  <mergeCells count="7">
    <mergeCell ref="A6:C6"/>
    <mergeCell ref="P6:R6"/>
    <mergeCell ref="A1:R1"/>
    <mergeCell ref="A2:R2"/>
    <mergeCell ref="A3:R3"/>
    <mergeCell ref="A4:G4"/>
    <mergeCell ref="Q5:R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18"/>
  <sheetViews>
    <sheetView topLeftCell="A17" workbookViewId="0">
      <selection activeCell="A9" sqref="A8:A18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428"/>
    </row>
    <row r="2" spans="1:21" ht="18.75">
      <c r="A2" s="428" t="s">
        <v>20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428"/>
    </row>
    <row r="3" spans="1:21" ht="18.75">
      <c r="A3" s="428" t="s">
        <v>130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98"/>
      <c r="T3" s="66"/>
    </row>
    <row r="4" spans="1:21" ht="18.75">
      <c r="A4" s="480" t="s">
        <v>320</v>
      </c>
      <c r="B4" s="480"/>
      <c r="C4" s="480"/>
      <c r="D4" s="480"/>
      <c r="E4" s="480"/>
      <c r="F4" s="480"/>
      <c r="G4" s="480"/>
      <c r="H4" s="151"/>
      <c r="I4" s="19"/>
      <c r="J4" s="19"/>
      <c r="K4" s="19"/>
      <c r="L4" s="296"/>
      <c r="M4" s="65"/>
      <c r="N4" s="62"/>
      <c r="O4" s="65"/>
      <c r="P4" s="94"/>
      <c r="Q4" s="21"/>
      <c r="R4" s="96" t="s">
        <v>183</v>
      </c>
      <c r="S4" s="98"/>
      <c r="T4" s="66"/>
    </row>
    <row r="5" spans="1:21">
      <c r="A5" s="297"/>
      <c r="B5" s="298"/>
      <c r="C5" s="98"/>
      <c r="D5" s="297"/>
      <c r="E5" s="98"/>
      <c r="F5" s="152"/>
      <c r="G5" s="99"/>
      <c r="H5" s="152"/>
      <c r="I5" s="99"/>
      <c r="J5" s="297"/>
      <c r="K5" s="297"/>
      <c r="L5" s="297"/>
      <c r="M5" s="298"/>
      <c r="N5" s="69"/>
      <c r="O5" s="298"/>
      <c r="P5" s="69"/>
      <c r="Q5" s="483" t="s">
        <v>312</v>
      </c>
      <c r="R5" s="483"/>
      <c r="S5" s="98"/>
      <c r="T5" s="66"/>
    </row>
    <row r="6" spans="1:21">
      <c r="A6" s="481" t="s">
        <v>170</v>
      </c>
      <c r="B6" s="481"/>
      <c r="C6" s="98"/>
      <c r="D6" s="297"/>
      <c r="E6" s="98"/>
      <c r="F6" s="152"/>
      <c r="G6" s="99"/>
      <c r="H6" s="152"/>
      <c r="I6" s="99"/>
      <c r="J6" s="297"/>
      <c r="K6" s="297"/>
      <c r="L6" s="297"/>
      <c r="M6" s="298"/>
      <c r="N6" s="69"/>
      <c r="O6" s="298"/>
      <c r="P6" s="69"/>
      <c r="Q6" s="298"/>
      <c r="R6" s="297"/>
      <c r="S6" s="98"/>
      <c r="T6" s="66"/>
    </row>
    <row r="7" spans="1:21" ht="63">
      <c r="A7" s="130" t="s">
        <v>132</v>
      </c>
      <c r="B7" s="130" t="s">
        <v>133</v>
      </c>
      <c r="C7" s="124" t="s">
        <v>134</v>
      </c>
      <c r="D7" s="130" t="s">
        <v>135</v>
      </c>
      <c r="E7" s="124" t="s">
        <v>136</v>
      </c>
      <c r="F7" s="124" t="s">
        <v>28</v>
      </c>
      <c r="G7" s="130" t="s">
        <v>137</v>
      </c>
      <c r="H7" s="124" t="s">
        <v>138</v>
      </c>
      <c r="I7" s="130" t="s">
        <v>139</v>
      </c>
      <c r="J7" s="130" t="s">
        <v>147</v>
      </c>
      <c r="K7" s="130" t="s">
        <v>148</v>
      </c>
      <c r="L7" s="130" t="s">
        <v>149</v>
      </c>
      <c r="M7" s="130" t="s">
        <v>150</v>
      </c>
      <c r="N7" s="148" t="s">
        <v>151</v>
      </c>
      <c r="O7" s="130" t="s">
        <v>152</v>
      </c>
      <c r="P7" s="148" t="s">
        <v>144</v>
      </c>
      <c r="Q7" s="130" t="s">
        <v>143</v>
      </c>
      <c r="R7" s="130" t="s">
        <v>145</v>
      </c>
      <c r="S7" s="124" t="s">
        <v>321</v>
      </c>
      <c r="T7" s="82" t="s">
        <v>322</v>
      </c>
      <c r="U7" s="153" t="s">
        <v>529</v>
      </c>
    </row>
    <row r="8" spans="1:21" ht="105">
      <c r="A8" s="55">
        <v>1</v>
      </c>
      <c r="B8" s="55"/>
      <c r="C8" s="315" t="s">
        <v>237</v>
      </c>
      <c r="D8" s="315" t="s">
        <v>89</v>
      </c>
      <c r="E8" s="315" t="s">
        <v>934</v>
      </c>
      <c r="F8" s="5" t="s">
        <v>2</v>
      </c>
      <c r="G8" s="320" t="s">
        <v>4</v>
      </c>
      <c r="H8" s="321" t="s">
        <v>9</v>
      </c>
      <c r="I8" s="321" t="s">
        <v>25</v>
      </c>
      <c r="J8" s="315" t="s">
        <v>935</v>
      </c>
      <c r="K8" s="315" t="s">
        <v>936</v>
      </c>
      <c r="L8" s="315" t="s">
        <v>937</v>
      </c>
      <c r="M8" s="315" t="s">
        <v>318</v>
      </c>
      <c r="N8" s="55">
        <v>120000</v>
      </c>
      <c r="O8" s="315" t="s">
        <v>938</v>
      </c>
      <c r="P8" s="320">
        <v>50000</v>
      </c>
      <c r="Q8" s="315" t="s">
        <v>939</v>
      </c>
      <c r="R8" s="55" t="s">
        <v>559</v>
      </c>
      <c r="S8" s="322" t="s">
        <v>940</v>
      </c>
      <c r="T8" s="322" t="s">
        <v>941</v>
      </c>
      <c r="U8" s="322" t="s">
        <v>942</v>
      </c>
    </row>
    <row r="9" spans="1:21" ht="105">
      <c r="A9" s="55">
        <v>2</v>
      </c>
      <c r="B9" s="55"/>
      <c r="C9" s="46" t="s">
        <v>943</v>
      </c>
      <c r="D9" s="46" t="s">
        <v>944</v>
      </c>
      <c r="E9" s="46" t="s">
        <v>945</v>
      </c>
      <c r="F9" s="5" t="s">
        <v>2</v>
      </c>
      <c r="G9" s="320" t="s">
        <v>4</v>
      </c>
      <c r="H9" s="77" t="s">
        <v>5</v>
      </c>
      <c r="I9" s="321" t="s">
        <v>25</v>
      </c>
      <c r="J9" s="46" t="s">
        <v>946</v>
      </c>
      <c r="K9" s="46" t="s">
        <v>947</v>
      </c>
      <c r="L9" s="46" t="s">
        <v>948</v>
      </c>
      <c r="M9" s="55" t="s">
        <v>949</v>
      </c>
      <c r="N9" s="55">
        <v>150000</v>
      </c>
      <c r="O9" s="55" t="s">
        <v>537</v>
      </c>
      <c r="P9" s="46">
        <v>75000</v>
      </c>
      <c r="Q9" s="55" t="s">
        <v>939</v>
      </c>
      <c r="R9" s="55" t="s">
        <v>559</v>
      </c>
      <c r="S9" s="304" t="s">
        <v>950</v>
      </c>
      <c r="T9" s="304" t="s">
        <v>951</v>
      </c>
      <c r="U9" s="310" t="s">
        <v>952</v>
      </c>
    </row>
    <row r="10" spans="1:21" ht="90">
      <c r="A10" s="55">
        <v>3</v>
      </c>
      <c r="B10" s="8"/>
      <c r="C10" s="315" t="s">
        <v>953</v>
      </c>
      <c r="D10" s="315" t="s">
        <v>954</v>
      </c>
      <c r="E10" s="315" t="s">
        <v>955</v>
      </c>
      <c r="F10" s="8" t="s">
        <v>2</v>
      </c>
      <c r="G10" s="315" t="s">
        <v>4</v>
      </c>
      <c r="H10" s="323" t="s">
        <v>5</v>
      </c>
      <c r="I10" s="323" t="s">
        <v>25</v>
      </c>
      <c r="J10" s="315" t="s">
        <v>956</v>
      </c>
      <c r="K10" s="315" t="s">
        <v>957</v>
      </c>
      <c r="L10" s="315" t="s">
        <v>958</v>
      </c>
      <c r="M10" s="315" t="s">
        <v>318</v>
      </c>
      <c r="N10" s="8">
        <v>100000</v>
      </c>
      <c r="O10" s="315" t="s">
        <v>537</v>
      </c>
      <c r="P10" s="320">
        <v>100000</v>
      </c>
      <c r="Q10" s="324" t="s">
        <v>959</v>
      </c>
      <c r="R10" s="8" t="s">
        <v>560</v>
      </c>
      <c r="S10" s="322" t="s">
        <v>960</v>
      </c>
      <c r="T10" s="322" t="s">
        <v>961</v>
      </c>
      <c r="U10" s="322" t="s">
        <v>962</v>
      </c>
    </row>
    <row r="11" spans="1:21" ht="105">
      <c r="A11" s="55">
        <v>4</v>
      </c>
      <c r="B11" s="8"/>
      <c r="C11" s="46" t="s">
        <v>963</v>
      </c>
      <c r="D11" s="46" t="s">
        <v>964</v>
      </c>
      <c r="E11" s="46" t="s">
        <v>965</v>
      </c>
      <c r="F11" s="8" t="s">
        <v>2</v>
      </c>
      <c r="G11" s="315" t="s">
        <v>4</v>
      </c>
      <c r="H11" s="323" t="s">
        <v>9</v>
      </c>
      <c r="I11" s="323" t="s">
        <v>25</v>
      </c>
      <c r="J11" s="315" t="s">
        <v>935</v>
      </c>
      <c r="K11" s="315" t="s">
        <v>936</v>
      </c>
      <c r="L11" s="46" t="s">
        <v>937</v>
      </c>
      <c r="M11" s="46" t="s">
        <v>318</v>
      </c>
      <c r="N11" s="8">
        <v>63000</v>
      </c>
      <c r="O11" s="8" t="s">
        <v>646</v>
      </c>
      <c r="P11" s="46">
        <v>50000</v>
      </c>
      <c r="Q11" s="324" t="s">
        <v>959</v>
      </c>
      <c r="R11" s="8" t="s">
        <v>559</v>
      </c>
      <c r="S11" s="304" t="s">
        <v>966</v>
      </c>
      <c r="T11" s="304" t="s">
        <v>967</v>
      </c>
      <c r="U11" s="310" t="s">
        <v>968</v>
      </c>
    </row>
    <row r="12" spans="1:21" ht="60">
      <c r="A12" s="55">
        <v>5</v>
      </c>
      <c r="B12" s="8"/>
      <c r="C12" s="5" t="s">
        <v>969</v>
      </c>
      <c r="D12" s="5" t="s">
        <v>970</v>
      </c>
      <c r="E12" s="5" t="s">
        <v>971</v>
      </c>
      <c r="F12" s="43" t="s">
        <v>2</v>
      </c>
      <c r="G12" s="55" t="s">
        <v>4</v>
      </c>
      <c r="H12" s="55" t="s">
        <v>5</v>
      </c>
      <c r="I12" s="55" t="s">
        <v>24</v>
      </c>
      <c r="J12" s="300" t="s">
        <v>972</v>
      </c>
      <c r="K12" s="300" t="s">
        <v>973</v>
      </c>
      <c r="L12" s="5" t="s">
        <v>974</v>
      </c>
      <c r="M12" s="8" t="s">
        <v>975</v>
      </c>
      <c r="N12" s="8">
        <v>70000</v>
      </c>
      <c r="O12" s="43" t="s">
        <v>646</v>
      </c>
      <c r="P12" s="8">
        <v>70000</v>
      </c>
      <c r="Q12" s="8" t="s">
        <v>757</v>
      </c>
      <c r="R12" s="8" t="s">
        <v>976</v>
      </c>
      <c r="S12" s="309" t="s">
        <v>540</v>
      </c>
      <c r="T12" s="308" t="s">
        <v>541</v>
      </c>
      <c r="U12" s="308" t="s">
        <v>977</v>
      </c>
    </row>
    <row r="13" spans="1:21" ht="120">
      <c r="A13" s="55">
        <v>6</v>
      </c>
      <c r="B13" s="8"/>
      <c r="C13" s="46" t="s">
        <v>978</v>
      </c>
      <c r="D13" s="46" t="s">
        <v>979</v>
      </c>
      <c r="E13" s="80" t="s">
        <v>980</v>
      </c>
      <c r="F13" s="52" t="s">
        <v>2</v>
      </c>
      <c r="G13" s="55" t="s">
        <v>156</v>
      </c>
      <c r="H13" s="55" t="s">
        <v>908</v>
      </c>
      <c r="I13" s="8" t="s">
        <v>25</v>
      </c>
      <c r="J13" s="46" t="s">
        <v>981</v>
      </c>
      <c r="K13" s="46" t="s">
        <v>982</v>
      </c>
      <c r="L13" s="46" t="s">
        <v>983</v>
      </c>
      <c r="M13" s="46" t="s">
        <v>984</v>
      </c>
      <c r="N13" s="8">
        <v>75000</v>
      </c>
      <c r="O13" s="8" t="s">
        <v>646</v>
      </c>
      <c r="P13" s="8">
        <v>75000</v>
      </c>
      <c r="Q13" s="8" t="s">
        <v>985</v>
      </c>
      <c r="R13" s="8" t="s">
        <v>319</v>
      </c>
      <c r="S13" s="304" t="s">
        <v>986</v>
      </c>
      <c r="T13" s="304" t="s">
        <v>987</v>
      </c>
      <c r="U13" s="304" t="s">
        <v>988</v>
      </c>
    </row>
    <row r="14" spans="1:21" ht="135">
      <c r="A14" s="55">
        <v>7</v>
      </c>
      <c r="B14" s="8"/>
      <c r="C14" s="46" t="s">
        <v>989</v>
      </c>
      <c r="D14" s="46" t="s">
        <v>990</v>
      </c>
      <c r="E14" s="46" t="s">
        <v>991</v>
      </c>
      <c r="F14" s="52" t="s">
        <v>2</v>
      </c>
      <c r="G14" s="55" t="s">
        <v>156</v>
      </c>
      <c r="H14" s="55" t="s">
        <v>908</v>
      </c>
      <c r="I14" s="8" t="s">
        <v>25</v>
      </c>
      <c r="J14" s="46" t="s">
        <v>992</v>
      </c>
      <c r="K14" s="46" t="s">
        <v>993</v>
      </c>
      <c r="L14" s="46" t="s">
        <v>983</v>
      </c>
      <c r="M14" s="46" t="s">
        <v>984</v>
      </c>
      <c r="N14" s="8">
        <v>50000</v>
      </c>
      <c r="O14" s="52" t="s">
        <v>814</v>
      </c>
      <c r="P14" s="55">
        <v>50000</v>
      </c>
      <c r="Q14" s="8" t="s">
        <v>815</v>
      </c>
      <c r="R14" s="8" t="s">
        <v>976</v>
      </c>
      <c r="S14" s="304" t="s">
        <v>940</v>
      </c>
      <c r="T14" s="304" t="s">
        <v>941</v>
      </c>
      <c r="U14" s="304" t="s">
        <v>994</v>
      </c>
    </row>
    <row r="15" spans="1:21" ht="135">
      <c r="A15" s="55">
        <v>8</v>
      </c>
      <c r="B15" s="8"/>
      <c r="C15" s="46" t="s">
        <v>995</v>
      </c>
      <c r="D15" s="46" t="s">
        <v>996</v>
      </c>
      <c r="E15" s="46" t="s">
        <v>997</v>
      </c>
      <c r="F15" s="52" t="s">
        <v>2</v>
      </c>
      <c r="G15" s="55" t="s">
        <v>156</v>
      </c>
      <c r="H15" s="55" t="s">
        <v>908</v>
      </c>
      <c r="I15" s="8" t="s">
        <v>25</v>
      </c>
      <c r="J15" s="46" t="s">
        <v>998</v>
      </c>
      <c r="K15" s="46" t="s">
        <v>999</v>
      </c>
      <c r="L15" s="46" t="s">
        <v>1000</v>
      </c>
      <c r="M15" s="46" t="s">
        <v>984</v>
      </c>
      <c r="N15" s="8">
        <v>100000</v>
      </c>
      <c r="O15" s="52" t="s">
        <v>814</v>
      </c>
      <c r="P15" s="55">
        <v>100000</v>
      </c>
      <c r="Q15" s="8" t="s">
        <v>815</v>
      </c>
      <c r="R15" s="8" t="s">
        <v>1001</v>
      </c>
      <c r="S15" s="304" t="s">
        <v>960</v>
      </c>
      <c r="T15" s="304" t="s">
        <v>961</v>
      </c>
      <c r="U15" s="304" t="s">
        <v>1002</v>
      </c>
    </row>
    <row r="16" spans="1:21" ht="180">
      <c r="A16" s="55">
        <v>9</v>
      </c>
      <c r="B16" s="8"/>
      <c r="C16" s="46" t="s">
        <v>1003</v>
      </c>
      <c r="D16" s="46" t="s">
        <v>1004</v>
      </c>
      <c r="E16" s="46" t="s">
        <v>1005</v>
      </c>
      <c r="F16" s="52" t="s">
        <v>2</v>
      </c>
      <c r="G16" s="46" t="s">
        <v>156</v>
      </c>
      <c r="H16" s="46" t="s">
        <v>805</v>
      </c>
      <c r="I16" s="8" t="s">
        <v>25</v>
      </c>
      <c r="J16" s="46" t="s">
        <v>992</v>
      </c>
      <c r="K16" s="46" t="s">
        <v>993</v>
      </c>
      <c r="L16" s="46" t="s">
        <v>983</v>
      </c>
      <c r="M16" s="46" t="s">
        <v>984</v>
      </c>
      <c r="N16" s="8">
        <v>50000</v>
      </c>
      <c r="O16" s="52" t="s">
        <v>814</v>
      </c>
      <c r="P16" s="46">
        <v>50000</v>
      </c>
      <c r="Q16" s="8" t="s">
        <v>815</v>
      </c>
      <c r="R16" s="8" t="s">
        <v>976</v>
      </c>
      <c r="S16" s="304" t="s">
        <v>966</v>
      </c>
      <c r="T16" s="304" t="s">
        <v>967</v>
      </c>
      <c r="U16" s="304" t="s">
        <v>1006</v>
      </c>
    </row>
    <row r="17" spans="1:21" ht="150">
      <c r="A17" s="55">
        <v>10</v>
      </c>
      <c r="B17" s="8"/>
      <c r="C17" s="46" t="s">
        <v>1007</v>
      </c>
      <c r="D17" s="46" t="s">
        <v>1008</v>
      </c>
      <c r="E17" s="46" t="s">
        <v>1009</v>
      </c>
      <c r="F17" s="52" t="s">
        <v>2</v>
      </c>
      <c r="G17" s="55" t="s">
        <v>156</v>
      </c>
      <c r="H17" s="55" t="s">
        <v>908</v>
      </c>
      <c r="I17" s="8" t="s">
        <v>25</v>
      </c>
      <c r="J17" s="46" t="s">
        <v>1010</v>
      </c>
      <c r="K17" s="46" t="s">
        <v>1011</v>
      </c>
      <c r="L17" s="46" t="s">
        <v>983</v>
      </c>
      <c r="M17" s="46" t="s">
        <v>984</v>
      </c>
      <c r="N17" s="8">
        <v>80000</v>
      </c>
      <c r="O17" s="52" t="s">
        <v>814</v>
      </c>
      <c r="P17" s="55">
        <v>80000</v>
      </c>
      <c r="Q17" s="8" t="s">
        <v>1012</v>
      </c>
      <c r="R17" s="8" t="s">
        <v>319</v>
      </c>
      <c r="S17" s="304" t="s">
        <v>1013</v>
      </c>
      <c r="T17" s="304" t="s">
        <v>1014</v>
      </c>
      <c r="U17" s="304" t="s">
        <v>1015</v>
      </c>
    </row>
    <row r="18" spans="1:21" ht="165">
      <c r="A18" s="55">
        <v>11</v>
      </c>
      <c r="B18" s="8"/>
      <c r="C18" s="46" t="s">
        <v>1016</v>
      </c>
      <c r="D18" s="46" t="s">
        <v>1017</v>
      </c>
      <c r="E18" s="46" t="s">
        <v>1018</v>
      </c>
      <c r="F18" s="52" t="s">
        <v>2</v>
      </c>
      <c r="G18" s="55" t="s">
        <v>156</v>
      </c>
      <c r="H18" s="55" t="s">
        <v>908</v>
      </c>
      <c r="I18" s="8" t="s">
        <v>25</v>
      </c>
      <c r="J18" s="46" t="s">
        <v>1010</v>
      </c>
      <c r="K18" s="46" t="s">
        <v>1011</v>
      </c>
      <c r="L18" s="46" t="s">
        <v>983</v>
      </c>
      <c r="M18" s="46" t="s">
        <v>984</v>
      </c>
      <c r="N18" s="8">
        <v>80000</v>
      </c>
      <c r="O18" s="52" t="s">
        <v>814</v>
      </c>
      <c r="P18" s="55">
        <v>80000</v>
      </c>
      <c r="Q18" s="8" t="s">
        <v>1012</v>
      </c>
      <c r="R18" s="8" t="s">
        <v>319</v>
      </c>
      <c r="S18" s="304" t="s">
        <v>1019</v>
      </c>
      <c r="T18" s="304" t="s">
        <v>1020</v>
      </c>
      <c r="U18" s="304" t="s">
        <v>1021</v>
      </c>
    </row>
  </sheetData>
  <mergeCells count="6">
    <mergeCell ref="A6:B6"/>
    <mergeCell ref="A1:T1"/>
    <mergeCell ref="A2:T2"/>
    <mergeCell ref="A3:R3"/>
    <mergeCell ref="A4:G4"/>
    <mergeCell ref="Q5:R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30"/>
  <sheetViews>
    <sheetView topLeftCell="A25" workbookViewId="0">
      <selection activeCell="A30" sqref="A30"/>
    </sheetView>
  </sheetViews>
  <sheetFormatPr defaultRowHeight="15"/>
  <sheetData>
    <row r="1" spans="1:22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428"/>
      <c r="T1" s="143"/>
      <c r="U1" s="143"/>
      <c r="V1" s="486"/>
    </row>
    <row r="2" spans="1:22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428"/>
      <c r="T2" s="143"/>
      <c r="U2" s="143"/>
      <c r="V2" s="486"/>
    </row>
    <row r="3" spans="1:22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428"/>
      <c r="T3" s="143"/>
      <c r="U3" s="143"/>
      <c r="V3" s="486"/>
    </row>
    <row r="4" spans="1:22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428"/>
      <c r="T4" s="143"/>
      <c r="U4" s="143"/>
      <c r="V4" s="486"/>
    </row>
    <row r="5" spans="1:22" ht="18.75">
      <c r="A5" s="480" t="s">
        <v>1025</v>
      </c>
      <c r="B5" s="480"/>
      <c r="C5" s="480"/>
      <c r="D5" s="480"/>
      <c r="E5" s="480"/>
      <c r="F5" s="480"/>
      <c r="G5" s="480"/>
      <c r="H5" s="115"/>
      <c r="I5" s="115"/>
      <c r="J5" s="144"/>
      <c r="K5" s="487"/>
      <c r="L5" s="488"/>
      <c r="M5" s="62" t="s">
        <v>1026</v>
      </c>
      <c r="N5" s="489"/>
      <c r="O5" s="490"/>
      <c r="P5" s="491"/>
      <c r="Q5" s="492"/>
      <c r="R5" s="492"/>
      <c r="S5" s="96" t="s">
        <v>183</v>
      </c>
      <c r="T5" s="143"/>
      <c r="U5" s="143"/>
      <c r="V5" s="486"/>
    </row>
    <row r="6" spans="1:22" ht="15.75">
      <c r="A6" s="493"/>
      <c r="B6" s="66"/>
      <c r="C6" s="66"/>
      <c r="D6" s="66"/>
      <c r="E6" s="67"/>
      <c r="F6" s="494"/>
      <c r="G6" s="117"/>
      <c r="H6" s="495" t="s">
        <v>1027</v>
      </c>
      <c r="I6" s="495"/>
      <c r="J6" s="495"/>
      <c r="K6" s="496"/>
      <c r="L6" s="496"/>
      <c r="M6" s="497"/>
      <c r="N6" s="498"/>
      <c r="O6" s="499"/>
      <c r="P6" s="499"/>
      <c r="Q6" s="485" t="s">
        <v>184</v>
      </c>
      <c r="R6" s="485"/>
      <c r="S6" s="485"/>
      <c r="T6" s="143"/>
      <c r="U6" s="143"/>
      <c r="V6" s="486"/>
    </row>
    <row r="7" spans="1:22" ht="15.75">
      <c r="A7" s="481" t="s">
        <v>170</v>
      </c>
      <c r="B7" s="481"/>
      <c r="C7" s="481"/>
      <c r="D7" s="66"/>
      <c r="E7" s="67"/>
      <c r="F7" s="494"/>
      <c r="G7" s="117"/>
      <c r="H7" s="117"/>
      <c r="I7" s="117"/>
      <c r="J7" s="6"/>
      <c r="K7" s="496"/>
      <c r="L7" s="496"/>
      <c r="M7" s="497"/>
      <c r="N7" s="498"/>
      <c r="O7" s="499"/>
      <c r="P7" s="484" t="s">
        <v>185</v>
      </c>
      <c r="Q7" s="484"/>
      <c r="R7" s="484"/>
      <c r="S7" s="484"/>
      <c r="T7" s="143"/>
      <c r="U7" s="143"/>
      <c r="V7" s="486"/>
    </row>
    <row r="8" spans="1:22" ht="60">
      <c r="A8" s="500" t="s">
        <v>132</v>
      </c>
      <c r="B8" s="501" t="s">
        <v>133</v>
      </c>
      <c r="C8" s="501" t="s">
        <v>134</v>
      </c>
      <c r="D8" s="501" t="s">
        <v>135</v>
      </c>
      <c r="E8" s="501" t="s">
        <v>136</v>
      </c>
      <c r="F8" s="501" t="s">
        <v>28</v>
      </c>
      <c r="G8" s="501" t="s">
        <v>137</v>
      </c>
      <c r="H8" s="501" t="s">
        <v>138</v>
      </c>
      <c r="I8" s="501" t="s">
        <v>139</v>
      </c>
      <c r="J8" s="501" t="s">
        <v>140</v>
      </c>
      <c r="K8" s="502" t="s">
        <v>141</v>
      </c>
      <c r="L8" s="503" t="s">
        <v>1028</v>
      </c>
      <c r="M8" s="501" t="s">
        <v>143</v>
      </c>
      <c r="N8" s="501" t="s">
        <v>144</v>
      </c>
      <c r="O8" s="501" t="s">
        <v>145</v>
      </c>
      <c r="P8" s="501" t="s">
        <v>144</v>
      </c>
      <c r="Q8" s="504" t="s">
        <v>143</v>
      </c>
      <c r="R8" s="505" t="s">
        <v>1029</v>
      </c>
      <c r="S8" s="501" t="s">
        <v>145</v>
      </c>
      <c r="T8" s="506" t="s">
        <v>321</v>
      </c>
      <c r="U8" s="502" t="s">
        <v>322</v>
      </c>
      <c r="V8" s="507" t="s">
        <v>529</v>
      </c>
    </row>
    <row r="9" spans="1:22" ht="89.25">
      <c r="A9" s="8">
        <v>1</v>
      </c>
      <c r="B9" s="8"/>
      <c r="C9" s="5" t="s">
        <v>1030</v>
      </c>
      <c r="D9" s="5" t="s">
        <v>1031</v>
      </c>
      <c r="E9" s="74" t="s">
        <v>1032</v>
      </c>
      <c r="F9" s="311" t="s">
        <v>2</v>
      </c>
      <c r="G9" s="5" t="s">
        <v>918</v>
      </c>
      <c r="H9" s="5" t="s">
        <v>805</v>
      </c>
      <c r="I9" s="316" t="s">
        <v>24</v>
      </c>
      <c r="J9" s="5" t="s">
        <v>1033</v>
      </c>
      <c r="K9" s="8">
        <v>300000</v>
      </c>
      <c r="L9" s="508">
        <v>189000</v>
      </c>
      <c r="M9" s="43" t="s">
        <v>814</v>
      </c>
      <c r="N9" s="46">
        <v>210000</v>
      </c>
      <c r="O9" s="8">
        <v>20</v>
      </c>
      <c r="P9" s="46">
        <v>210000</v>
      </c>
      <c r="Q9" s="8" t="s">
        <v>1034</v>
      </c>
      <c r="R9" s="8"/>
      <c r="S9" s="8">
        <v>20</v>
      </c>
      <c r="T9" s="142" t="s">
        <v>1035</v>
      </c>
      <c r="U9" s="308" t="s">
        <v>1036</v>
      </c>
      <c r="V9" s="142" t="s">
        <v>1037</v>
      </c>
    </row>
    <row r="10" spans="1:22" ht="114.75">
      <c r="A10" s="8">
        <v>2</v>
      </c>
      <c r="B10" s="8"/>
      <c r="C10" s="501" t="s">
        <v>1038</v>
      </c>
      <c r="D10" s="501" t="s">
        <v>1039</v>
      </c>
      <c r="E10" s="509" t="s">
        <v>1040</v>
      </c>
      <c r="F10" s="311" t="s">
        <v>2</v>
      </c>
      <c r="G10" s="5" t="s">
        <v>918</v>
      </c>
      <c r="H10" s="5" t="s">
        <v>805</v>
      </c>
      <c r="I10" s="316" t="s">
        <v>25</v>
      </c>
      <c r="J10" s="5" t="s">
        <v>1041</v>
      </c>
      <c r="K10" s="8">
        <v>300000</v>
      </c>
      <c r="L10" s="508">
        <v>189000</v>
      </c>
      <c r="M10" s="43" t="s">
        <v>814</v>
      </c>
      <c r="N10" s="46">
        <v>210000</v>
      </c>
      <c r="O10" s="8">
        <v>20</v>
      </c>
      <c r="P10" s="46">
        <v>210000</v>
      </c>
      <c r="Q10" s="8" t="s">
        <v>1034</v>
      </c>
      <c r="R10" s="8"/>
      <c r="S10" s="8">
        <v>20</v>
      </c>
      <c r="T10" s="142" t="s">
        <v>1042</v>
      </c>
      <c r="U10" s="308" t="s">
        <v>1043</v>
      </c>
      <c r="V10" s="142" t="s">
        <v>1044</v>
      </c>
    </row>
    <row r="11" spans="1:22" ht="102">
      <c r="A11" s="8">
        <v>3</v>
      </c>
      <c r="B11" s="8"/>
      <c r="C11" s="5" t="s">
        <v>1045</v>
      </c>
      <c r="D11" s="5" t="s">
        <v>1046</v>
      </c>
      <c r="E11" s="74" t="s">
        <v>1047</v>
      </c>
      <c r="F11" s="311" t="s">
        <v>2</v>
      </c>
      <c r="G11" s="5" t="s">
        <v>918</v>
      </c>
      <c r="H11" s="5" t="s">
        <v>805</v>
      </c>
      <c r="I11" s="316" t="s">
        <v>25</v>
      </c>
      <c r="J11" s="5" t="s">
        <v>1048</v>
      </c>
      <c r="K11" s="8">
        <v>200000</v>
      </c>
      <c r="L11" s="508">
        <v>126000</v>
      </c>
      <c r="M11" s="43" t="s">
        <v>814</v>
      </c>
      <c r="N11" s="46">
        <v>140000</v>
      </c>
      <c r="O11" s="8">
        <v>20</v>
      </c>
      <c r="P11" s="46">
        <v>140000</v>
      </c>
      <c r="Q11" s="8" t="s">
        <v>1034</v>
      </c>
      <c r="R11" s="8"/>
      <c r="S11" s="8">
        <v>20</v>
      </c>
      <c r="T11" s="142" t="s">
        <v>1049</v>
      </c>
      <c r="U11" s="308" t="s">
        <v>1050</v>
      </c>
      <c r="V11" s="142" t="s">
        <v>1051</v>
      </c>
    </row>
    <row r="12" spans="1:22" ht="102">
      <c r="A12" s="8">
        <v>4</v>
      </c>
      <c r="B12" s="8"/>
      <c r="C12" s="5" t="s">
        <v>1052</v>
      </c>
      <c r="D12" s="5" t="s">
        <v>1053</v>
      </c>
      <c r="E12" s="74" t="s">
        <v>1047</v>
      </c>
      <c r="F12" s="311" t="s">
        <v>2</v>
      </c>
      <c r="G12" s="5" t="s">
        <v>918</v>
      </c>
      <c r="H12" s="5" t="s">
        <v>805</v>
      </c>
      <c r="I12" s="316" t="s">
        <v>25</v>
      </c>
      <c r="J12" s="5" t="s">
        <v>1054</v>
      </c>
      <c r="K12" s="8">
        <v>300000</v>
      </c>
      <c r="L12" s="508">
        <v>189000</v>
      </c>
      <c r="M12" s="43" t="s">
        <v>814</v>
      </c>
      <c r="N12" s="46">
        <v>210000</v>
      </c>
      <c r="O12" s="8">
        <v>20</v>
      </c>
      <c r="P12" s="46">
        <v>210000</v>
      </c>
      <c r="Q12" s="8" t="s">
        <v>1034</v>
      </c>
      <c r="R12" s="8"/>
      <c r="S12" s="8">
        <v>20</v>
      </c>
      <c r="T12" s="142" t="s">
        <v>1055</v>
      </c>
      <c r="U12" s="308" t="s">
        <v>1056</v>
      </c>
      <c r="V12" s="142" t="s">
        <v>1057</v>
      </c>
    </row>
    <row r="13" spans="1:22" ht="114.75">
      <c r="A13" s="8">
        <v>5</v>
      </c>
      <c r="B13" s="8"/>
      <c r="C13" s="5" t="s">
        <v>1058</v>
      </c>
      <c r="D13" s="5" t="s">
        <v>1059</v>
      </c>
      <c r="E13" s="74" t="s">
        <v>1060</v>
      </c>
      <c r="F13" s="311" t="s">
        <v>2</v>
      </c>
      <c r="G13" s="5" t="s">
        <v>156</v>
      </c>
      <c r="H13" s="5" t="s">
        <v>908</v>
      </c>
      <c r="I13" s="316" t="s">
        <v>25</v>
      </c>
      <c r="J13" s="5" t="s">
        <v>1061</v>
      </c>
      <c r="K13" s="8">
        <v>200000</v>
      </c>
      <c r="L13" s="508">
        <v>126000</v>
      </c>
      <c r="M13" s="43" t="s">
        <v>814</v>
      </c>
      <c r="N13" s="46">
        <v>140000</v>
      </c>
      <c r="O13" s="8">
        <v>20</v>
      </c>
      <c r="P13" s="46">
        <v>140000</v>
      </c>
      <c r="Q13" s="8" t="s">
        <v>1034</v>
      </c>
      <c r="R13" s="8"/>
      <c r="S13" s="8">
        <v>20</v>
      </c>
      <c r="T13" s="142" t="s">
        <v>1062</v>
      </c>
      <c r="U13" s="308" t="s">
        <v>1063</v>
      </c>
      <c r="V13" s="142" t="s">
        <v>1064</v>
      </c>
    </row>
    <row r="14" spans="1:22" ht="127.5">
      <c r="A14" s="8">
        <v>6</v>
      </c>
      <c r="B14" s="8"/>
      <c r="C14" s="46" t="s">
        <v>1065</v>
      </c>
      <c r="D14" s="46" t="s">
        <v>1066</v>
      </c>
      <c r="E14" s="80" t="s">
        <v>1067</v>
      </c>
      <c r="F14" s="311" t="s">
        <v>2</v>
      </c>
      <c r="G14" s="46" t="s">
        <v>156</v>
      </c>
      <c r="H14" s="46" t="s">
        <v>5</v>
      </c>
      <c r="I14" s="46" t="s">
        <v>25</v>
      </c>
      <c r="J14" s="46" t="s">
        <v>1068</v>
      </c>
      <c r="K14" s="8">
        <v>100000</v>
      </c>
      <c r="L14" s="8">
        <v>63000</v>
      </c>
      <c r="M14" s="8" t="s">
        <v>1069</v>
      </c>
      <c r="N14" s="8">
        <v>70000</v>
      </c>
      <c r="O14" s="8">
        <v>20</v>
      </c>
      <c r="P14" s="8">
        <v>70000</v>
      </c>
      <c r="Q14" s="8" t="s">
        <v>1070</v>
      </c>
      <c r="R14" s="8"/>
      <c r="S14" s="8">
        <v>20</v>
      </c>
      <c r="T14" s="304" t="s">
        <v>1071</v>
      </c>
      <c r="U14" s="304" t="s">
        <v>1072</v>
      </c>
      <c r="V14" s="304" t="s">
        <v>1073</v>
      </c>
    </row>
    <row r="15" spans="1:22" ht="96">
      <c r="A15" s="8">
        <v>7</v>
      </c>
      <c r="B15" s="5"/>
      <c r="C15" s="44" t="s">
        <v>1074</v>
      </c>
      <c r="D15" s="44" t="s">
        <v>1075</v>
      </c>
      <c r="E15" s="510" t="s">
        <v>1076</v>
      </c>
      <c r="F15" s="44" t="s">
        <v>2</v>
      </c>
      <c r="G15" s="501" t="s">
        <v>918</v>
      </c>
      <c r="H15" s="51" t="s">
        <v>805</v>
      </c>
      <c r="I15" s="45" t="s">
        <v>1077</v>
      </c>
      <c r="J15" s="44" t="s">
        <v>1078</v>
      </c>
      <c r="K15" s="5">
        <v>300000</v>
      </c>
      <c r="L15" s="5">
        <v>189000</v>
      </c>
      <c r="M15" s="511" t="s">
        <v>1079</v>
      </c>
      <c r="N15" s="76">
        <v>210000</v>
      </c>
      <c r="O15" s="5">
        <v>20</v>
      </c>
      <c r="P15" s="76">
        <v>210000</v>
      </c>
      <c r="Q15" s="511" t="s">
        <v>1079</v>
      </c>
      <c r="R15" s="511"/>
      <c r="S15" s="5">
        <v>20</v>
      </c>
      <c r="T15" s="142" t="s">
        <v>1080</v>
      </c>
      <c r="U15" s="142" t="s">
        <v>1081</v>
      </c>
      <c r="V15" s="142" t="s">
        <v>1082</v>
      </c>
    </row>
    <row r="16" spans="1:22" ht="96">
      <c r="A16" s="8">
        <v>8</v>
      </c>
      <c r="B16" s="5"/>
      <c r="C16" s="44" t="s">
        <v>1083</v>
      </c>
      <c r="D16" s="44" t="s">
        <v>1084</v>
      </c>
      <c r="E16" s="510" t="s">
        <v>1085</v>
      </c>
      <c r="F16" s="44" t="s">
        <v>2</v>
      </c>
      <c r="G16" s="501" t="s">
        <v>156</v>
      </c>
      <c r="H16" s="51" t="s">
        <v>805</v>
      </c>
      <c r="I16" s="45" t="s">
        <v>1086</v>
      </c>
      <c r="J16" s="44" t="s">
        <v>1087</v>
      </c>
      <c r="K16" s="5">
        <v>100000</v>
      </c>
      <c r="L16" s="5">
        <v>63000</v>
      </c>
      <c r="M16" s="511" t="s">
        <v>1079</v>
      </c>
      <c r="N16" s="76">
        <v>70000</v>
      </c>
      <c r="O16" s="5">
        <v>20</v>
      </c>
      <c r="P16" s="76">
        <v>70000</v>
      </c>
      <c r="Q16" s="511" t="s">
        <v>1079</v>
      </c>
      <c r="R16" s="511"/>
      <c r="S16" s="5">
        <v>20</v>
      </c>
      <c r="T16" s="142" t="s">
        <v>1088</v>
      </c>
      <c r="U16" s="142" t="s">
        <v>1089</v>
      </c>
      <c r="V16" s="142" t="s">
        <v>1090</v>
      </c>
    </row>
    <row r="17" spans="1:22" ht="96">
      <c r="A17" s="8">
        <v>9</v>
      </c>
      <c r="B17" s="5"/>
      <c r="C17" s="44" t="s">
        <v>1091</v>
      </c>
      <c r="D17" s="44" t="s">
        <v>1092</v>
      </c>
      <c r="E17" s="510" t="s">
        <v>1093</v>
      </c>
      <c r="F17" s="44" t="s">
        <v>2</v>
      </c>
      <c r="G17" s="501" t="s">
        <v>156</v>
      </c>
      <c r="H17" s="51" t="s">
        <v>908</v>
      </c>
      <c r="I17" s="45" t="s">
        <v>1086</v>
      </c>
      <c r="J17" s="44" t="s">
        <v>1078</v>
      </c>
      <c r="K17" s="5">
        <v>100000</v>
      </c>
      <c r="L17" s="5">
        <v>63000</v>
      </c>
      <c r="M17" s="511" t="s">
        <v>1079</v>
      </c>
      <c r="N17" s="76">
        <v>70000</v>
      </c>
      <c r="O17" s="5">
        <v>20</v>
      </c>
      <c r="P17" s="76">
        <v>70000</v>
      </c>
      <c r="Q17" s="511" t="s">
        <v>1079</v>
      </c>
      <c r="R17" s="511"/>
      <c r="S17" s="5">
        <v>20</v>
      </c>
      <c r="T17" s="142" t="s">
        <v>1094</v>
      </c>
      <c r="U17" s="142" t="s">
        <v>1095</v>
      </c>
      <c r="V17" s="142" t="s">
        <v>1096</v>
      </c>
    </row>
    <row r="18" spans="1:22" ht="96">
      <c r="A18" s="8">
        <v>10</v>
      </c>
      <c r="B18" s="5"/>
      <c r="C18" s="44" t="s">
        <v>1097</v>
      </c>
      <c r="D18" s="44" t="s">
        <v>1098</v>
      </c>
      <c r="E18" s="510" t="s">
        <v>1099</v>
      </c>
      <c r="F18" s="44" t="s">
        <v>2</v>
      </c>
      <c r="G18" s="501" t="s">
        <v>918</v>
      </c>
      <c r="H18" s="51" t="s">
        <v>805</v>
      </c>
      <c r="I18" s="45" t="s">
        <v>1086</v>
      </c>
      <c r="J18" s="44" t="s">
        <v>1100</v>
      </c>
      <c r="K18" s="5">
        <v>400000</v>
      </c>
      <c r="L18" s="5">
        <v>252000</v>
      </c>
      <c r="M18" s="511" t="s">
        <v>1079</v>
      </c>
      <c r="N18" s="76">
        <v>280000</v>
      </c>
      <c r="O18" s="5">
        <v>20</v>
      </c>
      <c r="P18" s="76">
        <v>280000</v>
      </c>
      <c r="Q18" s="511" t="s">
        <v>1079</v>
      </c>
      <c r="R18" s="511"/>
      <c r="S18" s="5">
        <v>20</v>
      </c>
      <c r="T18" s="142" t="s">
        <v>1101</v>
      </c>
      <c r="U18" s="142" t="s">
        <v>1102</v>
      </c>
      <c r="V18" s="142" t="s">
        <v>1103</v>
      </c>
    </row>
    <row r="19" spans="1:22" ht="72">
      <c r="A19" s="8">
        <v>11</v>
      </c>
      <c r="B19" s="5"/>
      <c r="C19" s="44" t="s">
        <v>1104</v>
      </c>
      <c r="D19" s="44" t="s">
        <v>1105</v>
      </c>
      <c r="E19" s="510" t="s">
        <v>1106</v>
      </c>
      <c r="F19" s="44" t="s">
        <v>2</v>
      </c>
      <c r="G19" s="501" t="s">
        <v>918</v>
      </c>
      <c r="H19" s="51" t="s">
        <v>908</v>
      </c>
      <c r="I19" s="45" t="s">
        <v>1086</v>
      </c>
      <c r="J19" s="44" t="s">
        <v>1087</v>
      </c>
      <c r="K19" s="5">
        <v>300000</v>
      </c>
      <c r="L19" s="5">
        <v>189000</v>
      </c>
      <c r="M19" s="511" t="s">
        <v>1079</v>
      </c>
      <c r="N19" s="76">
        <v>210000</v>
      </c>
      <c r="O19" s="5">
        <v>20</v>
      </c>
      <c r="P19" s="76">
        <v>210000</v>
      </c>
      <c r="Q19" s="511" t="s">
        <v>1079</v>
      </c>
      <c r="R19" s="511"/>
      <c r="S19" s="5">
        <v>20</v>
      </c>
      <c r="T19" s="142" t="s">
        <v>1107</v>
      </c>
      <c r="U19" s="142" t="s">
        <v>1108</v>
      </c>
      <c r="V19" s="142" t="s">
        <v>1109</v>
      </c>
    </row>
    <row r="20" spans="1:22" ht="72">
      <c r="A20" s="8">
        <v>12</v>
      </c>
      <c r="B20" s="5"/>
      <c r="C20" s="44" t="s">
        <v>1110</v>
      </c>
      <c r="D20" s="44" t="s">
        <v>1111</v>
      </c>
      <c r="E20" s="510" t="s">
        <v>1112</v>
      </c>
      <c r="F20" s="44" t="s">
        <v>2</v>
      </c>
      <c r="G20" s="501" t="s">
        <v>918</v>
      </c>
      <c r="H20" s="51" t="s">
        <v>805</v>
      </c>
      <c r="I20" s="45" t="s">
        <v>1086</v>
      </c>
      <c r="J20" s="44" t="s">
        <v>1113</v>
      </c>
      <c r="K20" s="5">
        <v>400000</v>
      </c>
      <c r="L20" s="5">
        <v>252000</v>
      </c>
      <c r="M20" s="511" t="s">
        <v>1079</v>
      </c>
      <c r="N20" s="76">
        <v>280000</v>
      </c>
      <c r="O20" s="5">
        <v>20</v>
      </c>
      <c r="P20" s="76">
        <v>280000</v>
      </c>
      <c r="Q20" s="511" t="s">
        <v>1079</v>
      </c>
      <c r="R20" s="511"/>
      <c r="S20" s="5">
        <v>20</v>
      </c>
      <c r="T20" s="142" t="s">
        <v>1114</v>
      </c>
      <c r="U20" s="142" t="s">
        <v>1115</v>
      </c>
      <c r="V20" s="142" t="s">
        <v>1116</v>
      </c>
    </row>
    <row r="21" spans="1:22" ht="108">
      <c r="A21" s="8">
        <v>13</v>
      </c>
      <c r="B21" s="5"/>
      <c r="C21" s="46" t="s">
        <v>1117</v>
      </c>
      <c r="D21" s="51" t="s">
        <v>1118</v>
      </c>
      <c r="E21" s="512" t="s">
        <v>1119</v>
      </c>
      <c r="F21" s="44" t="s">
        <v>2</v>
      </c>
      <c r="G21" s="51" t="s">
        <v>4</v>
      </c>
      <c r="H21" s="51" t="s">
        <v>5</v>
      </c>
      <c r="I21" s="51" t="s">
        <v>25</v>
      </c>
      <c r="J21" s="46" t="s">
        <v>1120</v>
      </c>
      <c r="K21" s="5">
        <v>100000</v>
      </c>
      <c r="L21" s="5">
        <v>63000</v>
      </c>
      <c r="M21" s="511" t="s">
        <v>1079</v>
      </c>
      <c r="N21" s="513">
        <v>70000</v>
      </c>
      <c r="O21" s="5">
        <v>20</v>
      </c>
      <c r="P21" s="513">
        <v>70000</v>
      </c>
      <c r="Q21" s="511" t="s">
        <v>1079</v>
      </c>
      <c r="R21" s="511"/>
      <c r="S21" s="5">
        <v>20</v>
      </c>
      <c r="T21" s="514" t="s">
        <v>1121</v>
      </c>
      <c r="U21" s="514" t="s">
        <v>1122</v>
      </c>
      <c r="V21" s="514" t="s">
        <v>1123</v>
      </c>
    </row>
    <row r="22" spans="1:22" ht="120">
      <c r="A22" s="8">
        <v>14</v>
      </c>
      <c r="B22" s="5"/>
      <c r="C22" s="46" t="s">
        <v>1124</v>
      </c>
      <c r="D22" s="51" t="s">
        <v>89</v>
      </c>
      <c r="E22" s="104" t="s">
        <v>1125</v>
      </c>
      <c r="F22" s="44" t="s">
        <v>2</v>
      </c>
      <c r="G22" s="51" t="s">
        <v>4</v>
      </c>
      <c r="H22" s="51" t="s">
        <v>9</v>
      </c>
      <c r="I22" s="51" t="s">
        <v>25</v>
      </c>
      <c r="J22" s="46" t="s">
        <v>419</v>
      </c>
      <c r="K22" s="5">
        <v>90000</v>
      </c>
      <c r="L22" s="5">
        <v>56700</v>
      </c>
      <c r="M22" s="511" t="s">
        <v>1079</v>
      </c>
      <c r="N22" s="513">
        <v>63000</v>
      </c>
      <c r="O22" s="5">
        <v>20</v>
      </c>
      <c r="P22" s="513">
        <v>63000</v>
      </c>
      <c r="Q22" s="511" t="s">
        <v>1079</v>
      </c>
      <c r="R22" s="511"/>
      <c r="S22" s="5">
        <v>20</v>
      </c>
      <c r="T22" s="514" t="s">
        <v>1126</v>
      </c>
      <c r="U22" s="514" t="s">
        <v>1127</v>
      </c>
      <c r="V22" s="514" t="s">
        <v>1128</v>
      </c>
    </row>
    <row r="23" spans="1:22" ht="72">
      <c r="A23" s="8">
        <v>15</v>
      </c>
      <c r="B23" s="5"/>
      <c r="C23" s="46" t="s">
        <v>1129</v>
      </c>
      <c r="D23" s="51" t="s">
        <v>1130</v>
      </c>
      <c r="E23" s="104" t="s">
        <v>1131</v>
      </c>
      <c r="F23" s="44" t="s">
        <v>2</v>
      </c>
      <c r="G23" s="51" t="s">
        <v>4</v>
      </c>
      <c r="H23" s="51" t="s">
        <v>5</v>
      </c>
      <c r="I23" s="51" t="s">
        <v>25</v>
      </c>
      <c r="J23" s="46" t="s">
        <v>419</v>
      </c>
      <c r="K23" s="5">
        <v>200000</v>
      </c>
      <c r="L23" s="5">
        <v>126000</v>
      </c>
      <c r="M23" s="511" t="s">
        <v>1079</v>
      </c>
      <c r="N23" s="513">
        <v>140000</v>
      </c>
      <c r="O23" s="5">
        <v>20</v>
      </c>
      <c r="P23" s="513">
        <v>140000</v>
      </c>
      <c r="Q23" s="511" t="s">
        <v>1079</v>
      </c>
      <c r="R23" s="511"/>
      <c r="S23" s="5">
        <v>20</v>
      </c>
      <c r="T23" s="514" t="s">
        <v>1132</v>
      </c>
      <c r="U23" s="514" t="s">
        <v>1133</v>
      </c>
      <c r="V23" s="514" t="s">
        <v>1134</v>
      </c>
    </row>
    <row r="24" spans="1:22" ht="108">
      <c r="A24" s="8">
        <v>16</v>
      </c>
      <c r="B24" s="5"/>
      <c r="C24" s="46" t="s">
        <v>1135</v>
      </c>
      <c r="D24" s="51" t="s">
        <v>1136</v>
      </c>
      <c r="E24" s="104" t="s">
        <v>1137</v>
      </c>
      <c r="F24" s="44" t="s">
        <v>2</v>
      </c>
      <c r="G24" s="51" t="s">
        <v>4</v>
      </c>
      <c r="H24" s="51" t="s">
        <v>9</v>
      </c>
      <c r="I24" s="51" t="s">
        <v>25</v>
      </c>
      <c r="J24" s="46" t="s">
        <v>419</v>
      </c>
      <c r="K24" s="5">
        <v>50000</v>
      </c>
      <c r="L24" s="5">
        <v>31500</v>
      </c>
      <c r="M24" s="511" t="s">
        <v>1079</v>
      </c>
      <c r="N24" s="513">
        <v>35000</v>
      </c>
      <c r="O24" s="5">
        <v>20</v>
      </c>
      <c r="P24" s="513">
        <v>35000</v>
      </c>
      <c r="Q24" s="511" t="s">
        <v>1079</v>
      </c>
      <c r="R24" s="511"/>
      <c r="S24" s="5">
        <v>20</v>
      </c>
      <c r="T24" s="514" t="s">
        <v>1138</v>
      </c>
      <c r="U24" s="514" t="s">
        <v>1139</v>
      </c>
      <c r="V24" s="514" t="s">
        <v>1140</v>
      </c>
    </row>
    <row r="25" spans="1:22" ht="78.75">
      <c r="A25" s="8">
        <v>17</v>
      </c>
      <c r="B25" s="5"/>
      <c r="C25" s="46" t="s">
        <v>1141</v>
      </c>
      <c r="D25" s="51" t="s">
        <v>1142</v>
      </c>
      <c r="E25" s="515" t="s">
        <v>1143</v>
      </c>
      <c r="F25" s="44" t="s">
        <v>2</v>
      </c>
      <c r="G25" s="51" t="s">
        <v>479</v>
      </c>
      <c r="H25" s="51" t="s">
        <v>5</v>
      </c>
      <c r="I25" s="51" t="s">
        <v>25</v>
      </c>
      <c r="J25" s="46" t="s">
        <v>1144</v>
      </c>
      <c r="K25" s="5">
        <v>300000</v>
      </c>
      <c r="L25" s="5">
        <v>189000</v>
      </c>
      <c r="M25" s="511" t="s">
        <v>1079</v>
      </c>
      <c r="N25" s="46">
        <v>210000</v>
      </c>
      <c r="O25" s="5">
        <v>20</v>
      </c>
      <c r="P25" s="46">
        <v>210000</v>
      </c>
      <c r="Q25" s="511" t="s">
        <v>1079</v>
      </c>
      <c r="R25" s="511"/>
      <c r="S25" s="5">
        <v>20</v>
      </c>
      <c r="T25" s="514" t="s">
        <v>1145</v>
      </c>
      <c r="U25" s="304" t="s">
        <v>1146</v>
      </c>
      <c r="V25" s="308" t="s">
        <v>1147</v>
      </c>
    </row>
    <row r="26" spans="1:22" ht="60">
      <c r="A26" s="8">
        <v>18</v>
      </c>
      <c r="B26" s="5"/>
      <c r="C26" s="46" t="s">
        <v>1148</v>
      </c>
      <c r="D26" s="51" t="s">
        <v>1149</v>
      </c>
      <c r="E26" s="104" t="s">
        <v>1150</v>
      </c>
      <c r="F26" s="44" t="s">
        <v>2</v>
      </c>
      <c r="G26" s="51" t="s">
        <v>479</v>
      </c>
      <c r="H26" s="51" t="s">
        <v>5</v>
      </c>
      <c r="I26" s="51" t="s">
        <v>25</v>
      </c>
      <c r="J26" s="46" t="s">
        <v>1120</v>
      </c>
      <c r="K26" s="5">
        <v>300000</v>
      </c>
      <c r="L26" s="5">
        <v>189000</v>
      </c>
      <c r="M26" s="511" t="s">
        <v>1079</v>
      </c>
      <c r="N26" s="46">
        <v>210000</v>
      </c>
      <c r="O26" s="5">
        <v>20</v>
      </c>
      <c r="P26" s="46">
        <v>210000</v>
      </c>
      <c r="Q26" s="511" t="s">
        <v>1079</v>
      </c>
      <c r="R26" s="511"/>
      <c r="S26" s="5">
        <v>20</v>
      </c>
      <c r="T26" s="514" t="s">
        <v>1151</v>
      </c>
      <c r="U26" s="304" t="s">
        <v>1152</v>
      </c>
      <c r="V26" s="308" t="s">
        <v>1153</v>
      </c>
    </row>
    <row r="27" spans="1:22" ht="45">
      <c r="A27" s="8">
        <v>19</v>
      </c>
      <c r="B27" s="5"/>
      <c r="C27" s="46" t="s">
        <v>1154</v>
      </c>
      <c r="D27" s="51" t="s">
        <v>1155</v>
      </c>
      <c r="E27" s="104" t="s">
        <v>1156</v>
      </c>
      <c r="F27" s="44" t="s">
        <v>2</v>
      </c>
      <c r="G27" s="51" t="s">
        <v>479</v>
      </c>
      <c r="H27" s="51" t="s">
        <v>5</v>
      </c>
      <c r="I27" s="51" t="s">
        <v>25</v>
      </c>
      <c r="J27" s="46" t="s">
        <v>365</v>
      </c>
      <c r="K27" s="5">
        <v>300000</v>
      </c>
      <c r="L27" s="5">
        <v>189000</v>
      </c>
      <c r="M27" s="511" t="s">
        <v>1079</v>
      </c>
      <c r="N27" s="46">
        <v>210000</v>
      </c>
      <c r="O27" s="5">
        <v>20</v>
      </c>
      <c r="P27" s="46">
        <v>210000</v>
      </c>
      <c r="Q27" s="511" t="s">
        <v>1079</v>
      </c>
      <c r="R27" s="511"/>
      <c r="S27" s="5">
        <v>20</v>
      </c>
      <c r="T27" s="514" t="s">
        <v>1157</v>
      </c>
      <c r="U27" s="304" t="s">
        <v>1158</v>
      </c>
      <c r="V27" s="308" t="s">
        <v>1159</v>
      </c>
    </row>
    <row r="28" spans="1:22" ht="67.5">
      <c r="A28" s="8">
        <v>20</v>
      </c>
      <c r="B28" s="5"/>
      <c r="C28" s="46" t="s">
        <v>1160</v>
      </c>
      <c r="D28" s="51" t="s">
        <v>1161</v>
      </c>
      <c r="E28" s="515" t="s">
        <v>1162</v>
      </c>
      <c r="F28" s="44" t="s">
        <v>2</v>
      </c>
      <c r="G28" s="51" t="s">
        <v>479</v>
      </c>
      <c r="H28" s="51" t="s">
        <v>5</v>
      </c>
      <c r="I28" s="51" t="s">
        <v>25</v>
      </c>
      <c r="J28" s="46" t="s">
        <v>1163</v>
      </c>
      <c r="K28" s="5">
        <v>200000</v>
      </c>
      <c r="L28" s="5">
        <v>126000</v>
      </c>
      <c r="M28" s="511" t="s">
        <v>1079</v>
      </c>
      <c r="N28" s="46">
        <v>140000</v>
      </c>
      <c r="O28" s="5">
        <v>20</v>
      </c>
      <c r="P28" s="46">
        <v>140000</v>
      </c>
      <c r="Q28" s="511" t="s">
        <v>1079</v>
      </c>
      <c r="R28" s="511"/>
      <c r="S28" s="5">
        <v>20</v>
      </c>
      <c r="T28" s="514" t="s">
        <v>1164</v>
      </c>
      <c r="U28" s="304" t="s">
        <v>1165</v>
      </c>
      <c r="V28" s="308" t="s">
        <v>1166</v>
      </c>
    </row>
    <row r="29" spans="1:22" ht="72">
      <c r="A29" s="8">
        <v>21</v>
      </c>
      <c r="B29" s="5"/>
      <c r="C29" s="46" t="s">
        <v>1167</v>
      </c>
      <c r="D29" s="51" t="s">
        <v>1168</v>
      </c>
      <c r="E29" s="104" t="s">
        <v>1169</v>
      </c>
      <c r="F29" s="44" t="s">
        <v>2</v>
      </c>
      <c r="G29" s="51" t="s">
        <v>479</v>
      </c>
      <c r="H29" s="51" t="s">
        <v>5</v>
      </c>
      <c r="I29" s="51" t="s">
        <v>25</v>
      </c>
      <c r="J29" s="46" t="s">
        <v>1120</v>
      </c>
      <c r="K29" s="5">
        <v>350000</v>
      </c>
      <c r="L29" s="5">
        <v>220500</v>
      </c>
      <c r="M29" s="511" t="s">
        <v>1079</v>
      </c>
      <c r="N29" s="46">
        <v>245000</v>
      </c>
      <c r="O29" s="5">
        <v>20</v>
      </c>
      <c r="P29" s="46">
        <v>245000</v>
      </c>
      <c r="Q29" s="511" t="s">
        <v>1079</v>
      </c>
      <c r="R29" s="511"/>
      <c r="S29" s="5">
        <v>20</v>
      </c>
      <c r="T29" s="514" t="s">
        <v>1170</v>
      </c>
      <c r="U29" s="304" t="s">
        <v>1171</v>
      </c>
      <c r="V29" s="308" t="s">
        <v>1172</v>
      </c>
    </row>
    <row r="30" spans="1:22" ht="45">
      <c r="A30" s="8">
        <v>22</v>
      </c>
      <c r="B30" s="5"/>
      <c r="C30" s="46" t="s">
        <v>1173</v>
      </c>
      <c r="D30" s="51" t="s">
        <v>1174</v>
      </c>
      <c r="E30" s="104" t="s">
        <v>1156</v>
      </c>
      <c r="F30" s="44" t="s">
        <v>2</v>
      </c>
      <c r="G30" s="51" t="s">
        <v>479</v>
      </c>
      <c r="H30" s="51" t="s">
        <v>5</v>
      </c>
      <c r="I30" s="51" t="s">
        <v>25</v>
      </c>
      <c r="J30" s="46" t="s">
        <v>365</v>
      </c>
      <c r="K30" s="5">
        <v>400000</v>
      </c>
      <c r="L30" s="5">
        <v>252000</v>
      </c>
      <c r="M30" s="511" t="s">
        <v>1079</v>
      </c>
      <c r="N30" s="46">
        <v>280000</v>
      </c>
      <c r="O30" s="5">
        <v>20</v>
      </c>
      <c r="P30" s="46">
        <v>280000</v>
      </c>
      <c r="Q30" s="511" t="s">
        <v>1079</v>
      </c>
      <c r="R30" s="511"/>
      <c r="S30" s="5">
        <v>20</v>
      </c>
      <c r="T30" s="514" t="s">
        <v>1175</v>
      </c>
      <c r="U30" s="304" t="s">
        <v>1176</v>
      </c>
      <c r="V30" s="308" t="s">
        <v>1177</v>
      </c>
    </row>
  </sheetData>
  <mergeCells count="9">
    <mergeCell ref="A7:C7"/>
    <mergeCell ref="P7:S7"/>
    <mergeCell ref="A1:S1"/>
    <mergeCell ref="A2:S2"/>
    <mergeCell ref="A3:S3"/>
    <mergeCell ref="A4:S4"/>
    <mergeCell ref="A5:G5"/>
    <mergeCell ref="H6:J6"/>
    <mergeCell ref="Q6:S6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25"/>
  <sheetViews>
    <sheetView topLeftCell="A22" workbookViewId="0">
      <selection activeCell="A9" sqref="A9:A25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  <c r="U1" s="486"/>
    </row>
    <row r="2" spans="1:21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  <c r="U2" s="486"/>
    </row>
    <row r="3" spans="1:21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  <c r="U3" s="486"/>
    </row>
    <row r="4" spans="1:21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143"/>
      <c r="T4" s="143"/>
      <c r="U4" s="486"/>
    </row>
    <row r="5" spans="1:21" ht="18.75">
      <c r="A5" s="480" t="s">
        <v>1025</v>
      </c>
      <c r="B5" s="480"/>
      <c r="C5" s="480"/>
      <c r="D5" s="480"/>
      <c r="E5" s="480"/>
      <c r="F5" s="480"/>
      <c r="G5" s="480"/>
      <c r="H5" s="115"/>
      <c r="I5" s="115"/>
      <c r="J5" s="144"/>
      <c r="K5" s="487"/>
      <c r="L5" s="488"/>
      <c r="M5" s="62" t="s">
        <v>1026</v>
      </c>
      <c r="N5" s="489"/>
      <c r="O5" s="490"/>
      <c r="P5" s="491"/>
      <c r="Q5" s="492"/>
      <c r="R5" s="96" t="s">
        <v>183</v>
      </c>
      <c r="S5" s="143"/>
      <c r="T5" s="143"/>
      <c r="U5" s="486"/>
    </row>
    <row r="6" spans="1:21" ht="15.75">
      <c r="A6" s="493"/>
      <c r="B6" s="66"/>
      <c r="C6" s="66"/>
      <c r="D6" s="66"/>
      <c r="E6" s="67"/>
      <c r="F6" s="117"/>
      <c r="G6" s="117"/>
      <c r="H6" s="495" t="s">
        <v>1178</v>
      </c>
      <c r="I6" s="495"/>
      <c r="J6" s="495"/>
      <c r="K6" s="496"/>
      <c r="L6" s="496"/>
      <c r="M6" s="497"/>
      <c r="N6" s="498"/>
      <c r="O6" s="499"/>
      <c r="P6" s="499"/>
      <c r="Q6" s="485" t="s">
        <v>184</v>
      </c>
      <c r="R6" s="485"/>
      <c r="S6" s="143"/>
      <c r="T6" s="143"/>
      <c r="U6" s="486"/>
    </row>
    <row r="7" spans="1:21" ht="15.75">
      <c r="A7" s="481" t="s">
        <v>170</v>
      </c>
      <c r="B7" s="481"/>
      <c r="C7" s="481"/>
      <c r="D7" s="66"/>
      <c r="E7" s="67"/>
      <c r="F7" s="117"/>
      <c r="G7" s="117"/>
      <c r="H7" s="117"/>
      <c r="I7" s="117"/>
      <c r="J7" s="6"/>
      <c r="K7" s="496"/>
      <c r="L7" s="496"/>
      <c r="M7" s="497"/>
      <c r="N7" s="498"/>
      <c r="O7" s="499"/>
      <c r="P7" s="484" t="s">
        <v>185</v>
      </c>
      <c r="Q7" s="484"/>
      <c r="R7" s="484"/>
      <c r="S7" s="143"/>
      <c r="T7" s="143"/>
      <c r="U7" s="486"/>
    </row>
    <row r="8" spans="1:21" ht="60">
      <c r="A8" s="500" t="s">
        <v>132</v>
      </c>
      <c r="B8" s="501" t="s">
        <v>133</v>
      </c>
      <c r="C8" s="501" t="s">
        <v>134</v>
      </c>
      <c r="D8" s="501" t="s">
        <v>135</v>
      </c>
      <c r="E8" s="501" t="s">
        <v>136</v>
      </c>
      <c r="F8" s="501" t="s">
        <v>28</v>
      </c>
      <c r="G8" s="501" t="s">
        <v>137</v>
      </c>
      <c r="H8" s="501" t="s">
        <v>138</v>
      </c>
      <c r="I8" s="501" t="s">
        <v>139</v>
      </c>
      <c r="J8" s="501" t="s">
        <v>140</v>
      </c>
      <c r="K8" s="502" t="s">
        <v>141</v>
      </c>
      <c r="L8" s="503" t="s">
        <v>1179</v>
      </c>
      <c r="M8" s="501" t="s">
        <v>143</v>
      </c>
      <c r="N8" s="501" t="s">
        <v>144</v>
      </c>
      <c r="O8" s="501" t="s">
        <v>145</v>
      </c>
      <c r="P8" s="501" t="s">
        <v>144</v>
      </c>
      <c r="Q8" s="501" t="s">
        <v>143</v>
      </c>
      <c r="R8" s="501" t="s">
        <v>145</v>
      </c>
      <c r="S8" s="502" t="s">
        <v>321</v>
      </c>
      <c r="T8" s="502" t="s">
        <v>322</v>
      </c>
      <c r="U8" s="516" t="s">
        <v>529</v>
      </c>
    </row>
    <row r="9" spans="1:21" ht="127.5">
      <c r="A9" s="8">
        <v>1</v>
      </c>
      <c r="B9" s="8"/>
      <c r="C9" s="47" t="s">
        <v>1180</v>
      </c>
      <c r="D9" s="47" t="s">
        <v>820</v>
      </c>
      <c r="E9" s="517" t="s">
        <v>821</v>
      </c>
      <c r="F9" s="47" t="s">
        <v>2</v>
      </c>
      <c r="G9" s="316" t="s">
        <v>4</v>
      </c>
      <c r="H9" s="518" t="s">
        <v>5</v>
      </c>
      <c r="I9" s="518" t="s">
        <v>25</v>
      </c>
      <c r="J9" s="47" t="s">
        <v>822</v>
      </c>
      <c r="K9" s="8">
        <v>0</v>
      </c>
      <c r="L9" s="8">
        <v>27000</v>
      </c>
      <c r="M9" s="8"/>
      <c r="N9" s="46">
        <v>30000</v>
      </c>
      <c r="O9" s="8">
        <f>N9*0.9</f>
        <v>27000</v>
      </c>
      <c r="P9" s="46">
        <v>30000</v>
      </c>
      <c r="Q9" s="8" t="s">
        <v>1070</v>
      </c>
      <c r="R9" s="8">
        <v>20</v>
      </c>
      <c r="S9" s="514" t="s">
        <v>823</v>
      </c>
      <c r="T9" s="519" t="s">
        <v>824</v>
      </c>
      <c r="U9" s="519" t="s">
        <v>825</v>
      </c>
    </row>
    <row r="10" spans="1:21" ht="114.75">
      <c r="A10" s="8">
        <v>2</v>
      </c>
      <c r="B10" s="8"/>
      <c r="C10" s="51" t="s">
        <v>104</v>
      </c>
      <c r="D10" s="51" t="s">
        <v>244</v>
      </c>
      <c r="E10" s="520" t="s">
        <v>869</v>
      </c>
      <c r="F10" s="47" t="s">
        <v>2</v>
      </c>
      <c r="G10" s="303" t="s">
        <v>4</v>
      </c>
      <c r="H10" s="518" t="s">
        <v>5</v>
      </c>
      <c r="I10" s="518" t="s">
        <v>25</v>
      </c>
      <c r="J10" s="51" t="s">
        <v>870</v>
      </c>
      <c r="K10" s="8">
        <v>0</v>
      </c>
      <c r="L10" s="8">
        <v>27000</v>
      </c>
      <c r="M10" s="8"/>
      <c r="N10" s="46">
        <v>30000</v>
      </c>
      <c r="O10" s="8"/>
      <c r="P10" s="46">
        <v>30000</v>
      </c>
      <c r="Q10" s="8" t="s">
        <v>1070</v>
      </c>
      <c r="R10" s="8">
        <v>20</v>
      </c>
      <c r="S10" s="514" t="s">
        <v>871</v>
      </c>
      <c r="T10" s="514" t="s">
        <v>872</v>
      </c>
      <c r="U10" s="514" t="s">
        <v>1181</v>
      </c>
    </row>
    <row r="11" spans="1:21" ht="76.5">
      <c r="A11" s="8">
        <v>3</v>
      </c>
      <c r="B11" s="11"/>
      <c r="C11" s="47" t="s">
        <v>832</v>
      </c>
      <c r="D11" s="47" t="s">
        <v>811</v>
      </c>
      <c r="E11" s="517" t="s">
        <v>833</v>
      </c>
      <c r="F11" s="47" t="s">
        <v>2</v>
      </c>
      <c r="G11" s="316" t="s">
        <v>4</v>
      </c>
      <c r="H11" s="316" t="s">
        <v>9</v>
      </c>
      <c r="I11" s="316" t="s">
        <v>25</v>
      </c>
      <c r="J11" s="47" t="s">
        <v>365</v>
      </c>
      <c r="K11" s="11">
        <v>0</v>
      </c>
      <c r="L11" s="11">
        <v>27000</v>
      </c>
      <c r="M11" s="11" t="s">
        <v>1182</v>
      </c>
      <c r="N11" s="47">
        <v>30000</v>
      </c>
      <c r="O11" s="11">
        <v>20</v>
      </c>
      <c r="P11" s="47">
        <v>30000</v>
      </c>
      <c r="Q11" s="11" t="s">
        <v>1183</v>
      </c>
      <c r="R11" s="11">
        <v>20</v>
      </c>
      <c r="S11" s="519" t="s">
        <v>834</v>
      </c>
      <c r="T11" s="519" t="s">
        <v>835</v>
      </c>
      <c r="U11" s="519" t="s">
        <v>836</v>
      </c>
    </row>
    <row r="12" spans="1:21" ht="90">
      <c r="A12" s="8">
        <v>4</v>
      </c>
      <c r="B12" s="11"/>
      <c r="C12" s="47" t="s">
        <v>849</v>
      </c>
      <c r="D12" s="47" t="s">
        <v>850</v>
      </c>
      <c r="E12" s="517" t="s">
        <v>851</v>
      </c>
      <c r="F12" s="47" t="s">
        <v>2</v>
      </c>
      <c r="G12" s="316" t="s">
        <v>4</v>
      </c>
      <c r="H12" s="316" t="s">
        <v>5</v>
      </c>
      <c r="I12" s="316" t="s">
        <v>25</v>
      </c>
      <c r="J12" s="47" t="s">
        <v>852</v>
      </c>
      <c r="K12" s="11">
        <v>0</v>
      </c>
      <c r="L12" s="11">
        <v>16200</v>
      </c>
      <c r="M12" s="11" t="s">
        <v>1182</v>
      </c>
      <c r="N12" s="47">
        <v>18000</v>
      </c>
      <c r="O12" s="11">
        <v>20</v>
      </c>
      <c r="P12" s="47">
        <v>18000</v>
      </c>
      <c r="Q12" s="11" t="s">
        <v>1183</v>
      </c>
      <c r="R12" s="11">
        <v>20</v>
      </c>
      <c r="S12" s="519" t="s">
        <v>853</v>
      </c>
      <c r="T12" s="519" t="s">
        <v>854</v>
      </c>
      <c r="U12" s="521" t="s">
        <v>855</v>
      </c>
    </row>
    <row r="13" spans="1:21" ht="76.5">
      <c r="A13" s="8">
        <v>5</v>
      </c>
      <c r="B13" s="11"/>
      <c r="C13" s="47" t="s">
        <v>837</v>
      </c>
      <c r="D13" s="47" t="s">
        <v>207</v>
      </c>
      <c r="E13" s="517" t="s">
        <v>838</v>
      </c>
      <c r="F13" s="47" t="s">
        <v>2</v>
      </c>
      <c r="G13" s="316" t="s">
        <v>4</v>
      </c>
      <c r="H13" s="316" t="s">
        <v>5</v>
      </c>
      <c r="I13" s="316" t="s">
        <v>25</v>
      </c>
      <c r="J13" s="47" t="s">
        <v>839</v>
      </c>
      <c r="K13" s="11">
        <v>0</v>
      </c>
      <c r="L13" s="11">
        <v>27000</v>
      </c>
      <c r="M13" s="11" t="s">
        <v>1182</v>
      </c>
      <c r="N13" s="47">
        <v>30000</v>
      </c>
      <c r="O13" s="11">
        <v>20</v>
      </c>
      <c r="P13" s="47">
        <v>30000</v>
      </c>
      <c r="Q13" s="11" t="s">
        <v>1183</v>
      </c>
      <c r="R13" s="11">
        <v>20</v>
      </c>
      <c r="S13" s="519" t="s">
        <v>840</v>
      </c>
      <c r="T13" s="519" t="s">
        <v>841</v>
      </c>
      <c r="U13" s="519" t="s">
        <v>842</v>
      </c>
    </row>
    <row r="14" spans="1:21" ht="51">
      <c r="A14" s="8">
        <v>6</v>
      </c>
      <c r="B14" s="11"/>
      <c r="C14" s="47" t="s">
        <v>879</v>
      </c>
      <c r="D14" s="47" t="s">
        <v>880</v>
      </c>
      <c r="E14" s="517" t="s">
        <v>881</v>
      </c>
      <c r="F14" s="47" t="s">
        <v>2</v>
      </c>
      <c r="G14" s="316" t="s">
        <v>4</v>
      </c>
      <c r="H14" s="316" t="s">
        <v>9</v>
      </c>
      <c r="I14" s="316" t="s">
        <v>25</v>
      </c>
      <c r="J14" s="47" t="s">
        <v>882</v>
      </c>
      <c r="K14" s="11">
        <v>0</v>
      </c>
      <c r="L14" s="11">
        <v>13500</v>
      </c>
      <c r="M14" s="11" t="s">
        <v>1182</v>
      </c>
      <c r="N14" s="47">
        <v>15000</v>
      </c>
      <c r="O14" s="11">
        <v>20</v>
      </c>
      <c r="P14" s="47">
        <v>15000</v>
      </c>
      <c r="Q14" s="11" t="s">
        <v>1183</v>
      </c>
      <c r="R14" s="11">
        <v>20</v>
      </c>
      <c r="S14" s="519" t="s">
        <v>883</v>
      </c>
      <c r="T14" s="519" t="s">
        <v>884</v>
      </c>
      <c r="U14" s="521" t="s">
        <v>885</v>
      </c>
    </row>
    <row r="15" spans="1:21" ht="102">
      <c r="A15" s="8">
        <v>7</v>
      </c>
      <c r="B15" s="11"/>
      <c r="C15" s="51" t="s">
        <v>1045</v>
      </c>
      <c r="D15" s="51" t="s">
        <v>1046</v>
      </c>
      <c r="E15" s="520" t="s">
        <v>1047</v>
      </c>
      <c r="F15" s="51" t="s">
        <v>2</v>
      </c>
      <c r="G15" s="51" t="s">
        <v>918</v>
      </c>
      <c r="H15" s="47" t="s">
        <v>9</v>
      </c>
      <c r="I15" s="522" t="s">
        <v>25</v>
      </c>
      <c r="J15" s="51" t="s">
        <v>1048</v>
      </c>
      <c r="K15" s="11">
        <v>0</v>
      </c>
      <c r="L15" s="11">
        <v>54000</v>
      </c>
      <c r="M15" s="51" t="s">
        <v>1184</v>
      </c>
      <c r="N15" s="51">
        <v>60000</v>
      </c>
      <c r="O15" s="11">
        <v>20</v>
      </c>
      <c r="P15" s="51">
        <v>60000</v>
      </c>
      <c r="Q15" s="11" t="s">
        <v>1185</v>
      </c>
      <c r="R15" s="11">
        <v>20</v>
      </c>
      <c r="S15" s="514" t="s">
        <v>1049</v>
      </c>
      <c r="T15" s="514" t="s">
        <v>1050</v>
      </c>
      <c r="U15" s="514" t="s">
        <v>1051</v>
      </c>
    </row>
    <row r="16" spans="1:21" ht="51">
      <c r="A16" s="8">
        <v>8</v>
      </c>
      <c r="B16" s="11"/>
      <c r="C16" s="51" t="s">
        <v>863</v>
      </c>
      <c r="D16" s="51" t="s">
        <v>864</v>
      </c>
      <c r="E16" s="520" t="s">
        <v>858</v>
      </c>
      <c r="F16" s="51" t="s">
        <v>2</v>
      </c>
      <c r="G16" s="303" t="s">
        <v>479</v>
      </c>
      <c r="H16" s="523" t="s">
        <v>5</v>
      </c>
      <c r="I16" s="522" t="s">
        <v>25</v>
      </c>
      <c r="J16" s="51" t="s">
        <v>865</v>
      </c>
      <c r="K16" s="11">
        <v>0</v>
      </c>
      <c r="L16" s="11">
        <v>27000</v>
      </c>
      <c r="M16" s="51" t="s">
        <v>1184</v>
      </c>
      <c r="N16" s="51">
        <v>30000</v>
      </c>
      <c r="O16" s="11">
        <v>20</v>
      </c>
      <c r="P16" s="51">
        <v>30000</v>
      </c>
      <c r="Q16" s="11" t="s">
        <v>1185</v>
      </c>
      <c r="R16" s="11">
        <v>20</v>
      </c>
      <c r="S16" s="514" t="s">
        <v>866</v>
      </c>
      <c r="T16" s="514" t="s">
        <v>867</v>
      </c>
      <c r="U16" s="514" t="s">
        <v>868</v>
      </c>
    </row>
    <row r="17" spans="1:21" ht="60">
      <c r="A17" s="8">
        <v>9</v>
      </c>
      <c r="B17" s="11"/>
      <c r="C17" s="51" t="s">
        <v>856</v>
      </c>
      <c r="D17" s="51" t="s">
        <v>857</v>
      </c>
      <c r="E17" s="520" t="s">
        <v>858</v>
      </c>
      <c r="F17" s="51" t="s">
        <v>2</v>
      </c>
      <c r="G17" s="303" t="s">
        <v>479</v>
      </c>
      <c r="H17" s="523" t="s">
        <v>5</v>
      </c>
      <c r="I17" s="522" t="s">
        <v>25</v>
      </c>
      <c r="J17" s="51" t="s">
        <v>859</v>
      </c>
      <c r="K17" s="11">
        <v>0</v>
      </c>
      <c r="L17" s="11">
        <v>81000</v>
      </c>
      <c r="M17" s="51" t="s">
        <v>1184</v>
      </c>
      <c r="N17" s="51">
        <v>90000</v>
      </c>
      <c r="O17" s="11">
        <v>20</v>
      </c>
      <c r="P17" s="51">
        <v>90000</v>
      </c>
      <c r="Q17" s="11" t="s">
        <v>1185</v>
      </c>
      <c r="R17" s="11">
        <v>20</v>
      </c>
      <c r="S17" s="514" t="s">
        <v>860</v>
      </c>
      <c r="T17" s="514" t="s">
        <v>861</v>
      </c>
      <c r="U17" s="514" t="s">
        <v>862</v>
      </c>
    </row>
    <row r="18" spans="1:21" ht="102">
      <c r="A18" s="8">
        <v>10</v>
      </c>
      <c r="B18" s="11"/>
      <c r="C18" s="51" t="s">
        <v>1052</v>
      </c>
      <c r="D18" s="51" t="s">
        <v>1053</v>
      </c>
      <c r="E18" s="520" t="s">
        <v>1047</v>
      </c>
      <c r="F18" s="51" t="s">
        <v>2</v>
      </c>
      <c r="G18" s="51" t="s">
        <v>918</v>
      </c>
      <c r="H18" s="47" t="s">
        <v>9</v>
      </c>
      <c r="I18" s="522" t="s">
        <v>25</v>
      </c>
      <c r="J18" s="51" t="s">
        <v>1054</v>
      </c>
      <c r="K18" s="11">
        <v>0</v>
      </c>
      <c r="L18" s="11">
        <v>81000</v>
      </c>
      <c r="M18" s="51" t="s">
        <v>1184</v>
      </c>
      <c r="N18" s="51">
        <v>90000</v>
      </c>
      <c r="O18" s="11">
        <v>20</v>
      </c>
      <c r="P18" s="51">
        <v>90000</v>
      </c>
      <c r="Q18" s="11" t="s">
        <v>1185</v>
      </c>
      <c r="R18" s="11">
        <v>20</v>
      </c>
      <c r="S18" s="514" t="s">
        <v>1055</v>
      </c>
      <c r="T18" s="514" t="s">
        <v>1056</v>
      </c>
      <c r="U18" s="514" t="s">
        <v>1057</v>
      </c>
    </row>
    <row r="19" spans="1:21" ht="89.25">
      <c r="A19" s="8">
        <v>11</v>
      </c>
      <c r="B19" s="11"/>
      <c r="C19" s="51" t="s">
        <v>873</v>
      </c>
      <c r="D19" s="303" t="s">
        <v>874</v>
      </c>
      <c r="E19" s="520" t="s">
        <v>875</v>
      </c>
      <c r="F19" s="51" t="s">
        <v>2</v>
      </c>
      <c r="G19" s="303" t="s">
        <v>4</v>
      </c>
      <c r="H19" s="523" t="s">
        <v>5</v>
      </c>
      <c r="I19" s="522" t="s">
        <v>25</v>
      </c>
      <c r="J19" s="51" t="s">
        <v>290</v>
      </c>
      <c r="K19" s="11">
        <v>0</v>
      </c>
      <c r="L19" s="11">
        <v>108000</v>
      </c>
      <c r="M19" s="51" t="s">
        <v>1184</v>
      </c>
      <c r="N19" s="51">
        <v>120000</v>
      </c>
      <c r="O19" s="11">
        <v>20</v>
      </c>
      <c r="P19" s="51">
        <v>120000</v>
      </c>
      <c r="Q19" s="11" t="s">
        <v>1185</v>
      </c>
      <c r="R19" s="11">
        <v>20</v>
      </c>
      <c r="S19" s="514" t="s">
        <v>876</v>
      </c>
      <c r="T19" s="514" t="s">
        <v>877</v>
      </c>
      <c r="U19" s="514" t="s">
        <v>878</v>
      </c>
    </row>
    <row r="20" spans="1:21" ht="127.5">
      <c r="A20" s="8">
        <v>12</v>
      </c>
      <c r="B20" s="11"/>
      <c r="C20" s="51" t="s">
        <v>843</v>
      </c>
      <c r="D20" s="51" t="s">
        <v>844</v>
      </c>
      <c r="E20" s="520" t="s">
        <v>821</v>
      </c>
      <c r="F20" s="51" t="s">
        <v>2</v>
      </c>
      <c r="G20" s="303" t="s">
        <v>479</v>
      </c>
      <c r="H20" s="523" t="s">
        <v>5</v>
      </c>
      <c r="I20" s="522" t="s">
        <v>25</v>
      </c>
      <c r="J20" s="51" t="s">
        <v>845</v>
      </c>
      <c r="K20" s="11">
        <v>0</v>
      </c>
      <c r="L20" s="11">
        <v>81000</v>
      </c>
      <c r="M20" s="51" t="s">
        <v>1184</v>
      </c>
      <c r="N20" s="51">
        <v>90000</v>
      </c>
      <c r="O20" s="11">
        <v>20</v>
      </c>
      <c r="P20" s="51">
        <v>90000</v>
      </c>
      <c r="Q20" s="11" t="s">
        <v>1185</v>
      </c>
      <c r="R20" s="11">
        <v>20</v>
      </c>
      <c r="S20" s="514" t="s">
        <v>846</v>
      </c>
      <c r="T20" s="514" t="s">
        <v>847</v>
      </c>
      <c r="U20" s="514" t="s">
        <v>848</v>
      </c>
    </row>
    <row r="21" spans="1:21" ht="89.25">
      <c r="A21" s="8">
        <v>13</v>
      </c>
      <c r="B21" s="8"/>
      <c r="C21" s="47" t="s">
        <v>1186</v>
      </c>
      <c r="D21" s="47" t="s">
        <v>887</v>
      </c>
      <c r="E21" s="517" t="s">
        <v>888</v>
      </c>
      <c r="F21" s="47" t="s">
        <v>2</v>
      </c>
      <c r="G21" s="316" t="s">
        <v>4</v>
      </c>
      <c r="H21" s="316" t="s">
        <v>9</v>
      </c>
      <c r="I21" s="316" t="s">
        <v>25</v>
      </c>
      <c r="J21" s="47" t="s">
        <v>889</v>
      </c>
      <c r="K21" s="8">
        <v>0</v>
      </c>
      <c r="L21" s="8">
        <v>27000</v>
      </c>
      <c r="M21" s="8" t="s">
        <v>1187</v>
      </c>
      <c r="N21" s="8">
        <v>30000</v>
      </c>
      <c r="O21" s="8">
        <v>20</v>
      </c>
      <c r="P21" s="8">
        <v>30000</v>
      </c>
      <c r="Q21" s="8" t="s">
        <v>1187</v>
      </c>
      <c r="R21" s="8">
        <v>20</v>
      </c>
      <c r="S21" s="519" t="s">
        <v>890</v>
      </c>
      <c r="T21" s="519" t="s">
        <v>891</v>
      </c>
      <c r="U21" s="519" t="s">
        <v>892</v>
      </c>
    </row>
    <row r="22" spans="1:21" ht="45">
      <c r="A22" s="8">
        <v>14</v>
      </c>
      <c r="B22" s="8"/>
      <c r="C22" s="46" t="s">
        <v>1188</v>
      </c>
      <c r="D22" s="46" t="s">
        <v>1189</v>
      </c>
      <c r="E22" s="80" t="s">
        <v>3</v>
      </c>
      <c r="F22" s="47" t="s">
        <v>2</v>
      </c>
      <c r="G22" s="46" t="s">
        <v>156</v>
      </c>
      <c r="H22" s="46" t="s">
        <v>908</v>
      </c>
      <c r="I22" s="77" t="s">
        <v>25</v>
      </c>
      <c r="J22" s="46" t="s">
        <v>1190</v>
      </c>
      <c r="K22" s="8">
        <v>0</v>
      </c>
      <c r="L22" s="8">
        <v>54000</v>
      </c>
      <c r="M22" s="52" t="s">
        <v>1191</v>
      </c>
      <c r="N22" s="46">
        <v>60000</v>
      </c>
      <c r="O22" s="8">
        <v>20</v>
      </c>
      <c r="P22" s="46">
        <v>60000</v>
      </c>
      <c r="Q22" s="8" t="s">
        <v>1192</v>
      </c>
      <c r="R22" s="8">
        <v>20</v>
      </c>
      <c r="S22" s="304" t="s">
        <v>816</v>
      </c>
      <c r="T22" s="304" t="s">
        <v>817</v>
      </c>
      <c r="U22" s="304" t="s">
        <v>1193</v>
      </c>
    </row>
    <row r="23" spans="1:21" ht="114.75">
      <c r="A23" s="8">
        <v>15</v>
      </c>
      <c r="B23" s="8"/>
      <c r="C23" s="51" t="s">
        <v>1038</v>
      </c>
      <c r="D23" s="51" t="s">
        <v>1039</v>
      </c>
      <c r="E23" s="520" t="s">
        <v>1040</v>
      </c>
      <c r="F23" s="47" t="s">
        <v>2</v>
      </c>
      <c r="G23" s="46" t="s">
        <v>918</v>
      </c>
      <c r="H23" s="46" t="s">
        <v>805</v>
      </c>
      <c r="I23" s="77" t="s">
        <v>25</v>
      </c>
      <c r="J23" s="46" t="s">
        <v>1041</v>
      </c>
      <c r="K23" s="8">
        <v>0</v>
      </c>
      <c r="L23" s="8">
        <v>81000</v>
      </c>
      <c r="M23" s="52" t="s">
        <v>1191</v>
      </c>
      <c r="N23" s="46">
        <v>90000</v>
      </c>
      <c r="O23" s="8">
        <v>20</v>
      </c>
      <c r="P23" s="46">
        <v>90000</v>
      </c>
      <c r="Q23" s="8" t="s">
        <v>1192</v>
      </c>
      <c r="R23" s="8">
        <v>20</v>
      </c>
      <c r="S23" s="304" t="s">
        <v>1042</v>
      </c>
      <c r="T23" s="304" t="s">
        <v>1043</v>
      </c>
      <c r="U23" s="304" t="s">
        <v>1044</v>
      </c>
    </row>
    <row r="24" spans="1:21" ht="114.75">
      <c r="A24" s="8">
        <v>16</v>
      </c>
      <c r="B24" s="8"/>
      <c r="C24" s="46" t="s">
        <v>1058</v>
      </c>
      <c r="D24" s="46" t="s">
        <v>1059</v>
      </c>
      <c r="E24" s="80" t="s">
        <v>1060</v>
      </c>
      <c r="F24" s="47" t="s">
        <v>2</v>
      </c>
      <c r="G24" s="46" t="s">
        <v>156</v>
      </c>
      <c r="H24" s="46" t="s">
        <v>908</v>
      </c>
      <c r="I24" s="77" t="s">
        <v>25</v>
      </c>
      <c r="J24" s="46" t="s">
        <v>1061</v>
      </c>
      <c r="K24" s="8">
        <v>0</v>
      </c>
      <c r="L24" s="8">
        <v>54000</v>
      </c>
      <c r="M24" s="52" t="s">
        <v>1191</v>
      </c>
      <c r="N24" s="46">
        <v>60000</v>
      </c>
      <c r="O24" s="8">
        <v>20</v>
      </c>
      <c r="P24" s="46">
        <v>60000</v>
      </c>
      <c r="Q24" s="8" t="s">
        <v>1192</v>
      </c>
      <c r="R24" s="8">
        <v>20</v>
      </c>
      <c r="S24" s="304" t="s">
        <v>1062</v>
      </c>
      <c r="T24" s="304" t="s">
        <v>1063</v>
      </c>
      <c r="U24" s="304" t="s">
        <v>1064</v>
      </c>
    </row>
    <row r="25" spans="1:21" ht="84">
      <c r="A25" s="8">
        <v>17</v>
      </c>
      <c r="B25" s="8"/>
      <c r="C25" s="46" t="s">
        <v>1030</v>
      </c>
      <c r="D25" s="46" t="s">
        <v>1031</v>
      </c>
      <c r="E25" s="104" t="s">
        <v>1032</v>
      </c>
      <c r="F25" s="52" t="s">
        <v>2</v>
      </c>
      <c r="G25" s="46" t="s">
        <v>918</v>
      </c>
      <c r="H25" s="46" t="s">
        <v>805</v>
      </c>
      <c r="I25" s="522" t="s">
        <v>24</v>
      </c>
      <c r="J25" s="46" t="s">
        <v>1194</v>
      </c>
      <c r="K25" s="8">
        <v>0</v>
      </c>
      <c r="L25" s="8">
        <v>81000</v>
      </c>
      <c r="M25" s="52" t="s">
        <v>1195</v>
      </c>
      <c r="N25" s="8">
        <v>90000</v>
      </c>
      <c r="O25" s="8">
        <v>20</v>
      </c>
      <c r="P25" s="8">
        <v>90000</v>
      </c>
      <c r="Q25" s="302" t="s">
        <v>1196</v>
      </c>
      <c r="R25" s="8">
        <v>90000</v>
      </c>
      <c r="S25" s="304" t="s">
        <v>1035</v>
      </c>
      <c r="T25" s="304" t="s">
        <v>1036</v>
      </c>
      <c r="U25" s="304" t="s">
        <v>1037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11"/>
  <sheetViews>
    <sheetView topLeftCell="A3" workbookViewId="0">
      <selection activeCell="A11" sqref="A11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  <c r="U1" s="486"/>
    </row>
    <row r="2" spans="1:21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  <c r="U2" s="486"/>
    </row>
    <row r="3" spans="1:21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  <c r="U3" s="486"/>
    </row>
    <row r="4" spans="1:21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143"/>
      <c r="T4" s="143"/>
      <c r="U4" s="486"/>
    </row>
    <row r="5" spans="1:21" ht="18.75">
      <c r="A5" s="480" t="s">
        <v>1025</v>
      </c>
      <c r="B5" s="480"/>
      <c r="C5" s="480"/>
      <c r="D5" s="480"/>
      <c r="E5" s="480"/>
      <c r="F5" s="480"/>
      <c r="G5" s="480"/>
      <c r="H5" s="115"/>
      <c r="I5" s="115"/>
      <c r="J5" s="144"/>
      <c r="K5" s="487"/>
      <c r="L5" s="488"/>
      <c r="M5" s="145"/>
      <c r="N5" s="489"/>
      <c r="O5" s="524"/>
      <c r="P5" s="491"/>
      <c r="Q5" s="525"/>
      <c r="R5" s="96" t="s">
        <v>183</v>
      </c>
      <c r="S5" s="143"/>
      <c r="T5" s="143"/>
      <c r="U5" s="486"/>
    </row>
    <row r="6" spans="1:21" ht="15.75">
      <c r="A6" s="493"/>
      <c r="B6" s="66"/>
      <c r="C6" s="66"/>
      <c r="D6" s="66"/>
      <c r="E6" s="67"/>
      <c r="F6" s="117"/>
      <c r="G6" s="117"/>
      <c r="H6" s="117"/>
      <c r="I6" s="117"/>
      <c r="J6" s="6"/>
      <c r="K6" s="496"/>
      <c r="L6" s="496"/>
      <c r="M6" s="526" t="s">
        <v>1197</v>
      </c>
      <c r="N6" s="526"/>
      <c r="O6" s="527"/>
      <c r="P6" s="499"/>
      <c r="Q6" s="483" t="s">
        <v>312</v>
      </c>
      <c r="R6" s="483"/>
      <c r="S6" s="143"/>
      <c r="T6" s="143"/>
      <c r="U6" s="486"/>
    </row>
    <row r="7" spans="1:21" ht="15.75">
      <c r="A7" s="481" t="s">
        <v>170</v>
      </c>
      <c r="B7" s="481"/>
      <c r="C7" s="481"/>
      <c r="D7" s="66"/>
      <c r="E7" s="67"/>
      <c r="F7" s="117"/>
      <c r="G7" s="117"/>
      <c r="H7" s="117"/>
      <c r="I7" s="117"/>
      <c r="J7" s="6"/>
      <c r="K7" s="496"/>
      <c r="L7" s="496"/>
      <c r="M7" s="147"/>
      <c r="N7" s="498"/>
      <c r="O7" s="527"/>
      <c r="P7" s="484" t="s">
        <v>185</v>
      </c>
      <c r="Q7" s="484"/>
      <c r="R7" s="484"/>
      <c r="S7" s="143"/>
      <c r="T7" s="143"/>
      <c r="U7" s="486"/>
    </row>
    <row r="8" spans="1:21" ht="60">
      <c r="A8" s="51" t="s">
        <v>132</v>
      </c>
      <c r="B8" s="51" t="s">
        <v>133</v>
      </c>
      <c r="C8" s="501" t="s">
        <v>134</v>
      </c>
      <c r="D8" s="51" t="s">
        <v>135</v>
      </c>
      <c r="E8" s="501" t="s">
        <v>136</v>
      </c>
      <c r="F8" s="501" t="s">
        <v>28</v>
      </c>
      <c r="G8" s="51" t="s">
        <v>137</v>
      </c>
      <c r="H8" s="501" t="s">
        <v>138</v>
      </c>
      <c r="I8" s="51" t="s">
        <v>139</v>
      </c>
      <c r="J8" s="51" t="s">
        <v>147</v>
      </c>
      <c r="K8" s="51" t="s">
        <v>148</v>
      </c>
      <c r="L8" s="51" t="s">
        <v>149</v>
      </c>
      <c r="M8" s="51" t="s">
        <v>150</v>
      </c>
      <c r="N8" s="51" t="s">
        <v>151</v>
      </c>
      <c r="O8" s="51" t="s">
        <v>152</v>
      </c>
      <c r="P8" s="500" t="s">
        <v>144</v>
      </c>
      <c r="Q8" s="51" t="s">
        <v>143</v>
      </c>
      <c r="R8" s="51" t="s">
        <v>145</v>
      </c>
      <c r="S8" s="502" t="s">
        <v>321</v>
      </c>
      <c r="T8" s="528" t="s">
        <v>1198</v>
      </c>
      <c r="U8" s="528" t="s">
        <v>529</v>
      </c>
    </row>
    <row r="9" spans="1:21" ht="84">
      <c r="A9" s="8">
        <v>1</v>
      </c>
      <c r="B9" s="8"/>
      <c r="C9" s="49" t="s">
        <v>1199</v>
      </c>
      <c r="D9" s="49" t="s">
        <v>1200</v>
      </c>
      <c r="E9" s="104" t="s">
        <v>1201</v>
      </c>
      <c r="F9" s="8" t="s">
        <v>2</v>
      </c>
      <c r="G9" s="522" t="s">
        <v>4</v>
      </c>
      <c r="H9" s="522" t="s">
        <v>9</v>
      </c>
      <c r="I9" s="522" t="s">
        <v>25</v>
      </c>
      <c r="J9" s="529" t="s">
        <v>1202</v>
      </c>
      <c r="K9" s="529" t="s">
        <v>1202</v>
      </c>
      <c r="L9" s="49" t="s">
        <v>1203</v>
      </c>
      <c r="M9" s="46" t="s">
        <v>1204</v>
      </c>
      <c r="N9" s="8">
        <v>60000</v>
      </c>
      <c r="O9" s="302" t="s">
        <v>1079</v>
      </c>
      <c r="P9" s="53">
        <v>30000</v>
      </c>
      <c r="Q9" s="302" t="s">
        <v>1205</v>
      </c>
      <c r="R9" s="8" t="s">
        <v>319</v>
      </c>
      <c r="S9" s="317" t="s">
        <v>1206</v>
      </c>
      <c r="T9" s="317" t="s">
        <v>1207</v>
      </c>
      <c r="U9" s="317" t="s">
        <v>1208</v>
      </c>
    </row>
    <row r="10" spans="1:21" ht="72">
      <c r="A10" s="8">
        <v>2</v>
      </c>
      <c r="B10" s="8"/>
      <c r="C10" s="49" t="s">
        <v>1209</v>
      </c>
      <c r="D10" s="49" t="s">
        <v>1210</v>
      </c>
      <c r="E10" s="104" t="s">
        <v>1211</v>
      </c>
      <c r="F10" s="8" t="s">
        <v>2</v>
      </c>
      <c r="G10" s="522" t="s">
        <v>4</v>
      </c>
      <c r="H10" s="522" t="s">
        <v>5</v>
      </c>
      <c r="I10" s="522" t="s">
        <v>25</v>
      </c>
      <c r="J10" s="529" t="s">
        <v>1212</v>
      </c>
      <c r="K10" s="104" t="s">
        <v>1213</v>
      </c>
      <c r="L10" s="49" t="s">
        <v>983</v>
      </c>
      <c r="M10" s="46" t="s">
        <v>984</v>
      </c>
      <c r="N10" s="8">
        <v>280000</v>
      </c>
      <c r="O10" s="302" t="s">
        <v>1079</v>
      </c>
      <c r="P10" s="53">
        <v>70000</v>
      </c>
      <c r="Q10" s="302" t="s">
        <v>1205</v>
      </c>
      <c r="R10" s="8" t="s">
        <v>319</v>
      </c>
      <c r="S10" s="317" t="s">
        <v>1214</v>
      </c>
      <c r="T10" s="317" t="s">
        <v>1215</v>
      </c>
      <c r="U10" s="317" t="s">
        <v>1216</v>
      </c>
    </row>
    <row r="11" spans="1:21" ht="60">
      <c r="A11" s="8">
        <v>3</v>
      </c>
      <c r="B11" s="8"/>
      <c r="C11" s="46" t="s">
        <v>1217</v>
      </c>
      <c r="D11" s="46" t="s">
        <v>1218</v>
      </c>
      <c r="E11" s="104" t="s">
        <v>1219</v>
      </c>
      <c r="F11" s="8" t="s">
        <v>2</v>
      </c>
      <c r="G11" s="522" t="s">
        <v>4</v>
      </c>
      <c r="H11" s="522" t="s">
        <v>5</v>
      </c>
      <c r="I11" s="522" t="s">
        <v>25</v>
      </c>
      <c r="J11" s="104" t="s">
        <v>1220</v>
      </c>
      <c r="K11" s="104" t="s">
        <v>1220</v>
      </c>
      <c r="L11" s="46" t="s">
        <v>937</v>
      </c>
      <c r="M11" s="46" t="s">
        <v>318</v>
      </c>
      <c r="N11" s="8">
        <v>280000</v>
      </c>
      <c r="O11" s="107" t="s">
        <v>1079</v>
      </c>
      <c r="P11" s="8">
        <v>70000</v>
      </c>
      <c r="Q11" s="302">
        <v>3030.18</v>
      </c>
      <c r="R11" s="8" t="s">
        <v>319</v>
      </c>
      <c r="S11" s="304" t="s">
        <v>1221</v>
      </c>
      <c r="T11" s="304" t="s">
        <v>1222</v>
      </c>
      <c r="U11" s="304" t="s">
        <v>1223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U12"/>
  <sheetViews>
    <sheetView topLeftCell="A7" workbookViewId="0">
      <selection activeCell="A13" sqref="A13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  <c r="U1" s="536"/>
    </row>
    <row r="2" spans="1:21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  <c r="U2" s="536"/>
    </row>
    <row r="3" spans="1:21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  <c r="U3" s="536"/>
    </row>
    <row r="4" spans="1:21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143"/>
      <c r="T4" s="143"/>
      <c r="U4" s="536"/>
    </row>
    <row r="5" spans="1:21" ht="18.75">
      <c r="A5" s="480" t="s">
        <v>1224</v>
      </c>
      <c r="B5" s="480"/>
      <c r="C5" s="480"/>
      <c r="D5" s="480"/>
      <c r="E5" s="480"/>
      <c r="F5" s="480"/>
      <c r="G5" s="480"/>
      <c r="H5" s="115"/>
      <c r="I5" s="115"/>
      <c r="J5" s="537"/>
      <c r="K5" s="487"/>
      <c r="L5" s="488"/>
      <c r="M5" s="64" t="s">
        <v>1026</v>
      </c>
      <c r="N5" s="489"/>
      <c r="O5" s="490"/>
      <c r="P5" s="491"/>
      <c r="Q5" s="538"/>
      <c r="R5" s="96" t="s">
        <v>183</v>
      </c>
      <c r="S5" s="143"/>
      <c r="T5" s="143"/>
      <c r="U5" s="536"/>
    </row>
    <row r="6" spans="1:21" ht="15.75">
      <c r="A6" s="493"/>
      <c r="B6" s="66"/>
      <c r="C6" s="66"/>
      <c r="D6" s="66"/>
      <c r="E6" s="71"/>
      <c r="F6" s="6"/>
      <c r="G6" s="117"/>
      <c r="H6" s="495" t="s">
        <v>1027</v>
      </c>
      <c r="I6" s="495"/>
      <c r="J6" s="495"/>
      <c r="K6" s="496"/>
      <c r="L6" s="496"/>
      <c r="M6" s="70"/>
      <c r="N6" s="498"/>
      <c r="O6" s="499"/>
      <c r="P6" s="499"/>
      <c r="Q6" s="485" t="s">
        <v>184</v>
      </c>
      <c r="R6" s="485"/>
      <c r="S6" s="143"/>
      <c r="T6" s="143"/>
      <c r="U6" s="536"/>
    </row>
    <row r="7" spans="1:21" ht="15.75">
      <c r="A7" s="481" t="s">
        <v>170</v>
      </c>
      <c r="B7" s="481"/>
      <c r="C7" s="481"/>
      <c r="D7" s="66"/>
      <c r="E7" s="71"/>
      <c r="F7" s="6"/>
      <c r="G7" s="117"/>
      <c r="H7" s="117"/>
      <c r="I7" s="117"/>
      <c r="J7" s="67"/>
      <c r="K7" s="496"/>
      <c r="L7" s="496"/>
      <c r="M7" s="70"/>
      <c r="N7" s="498"/>
      <c r="O7" s="499"/>
      <c r="P7" s="484" t="s">
        <v>185</v>
      </c>
      <c r="Q7" s="484"/>
      <c r="R7" s="484"/>
      <c r="S7" s="143"/>
      <c r="T7" s="143"/>
      <c r="U7" s="536"/>
    </row>
    <row r="8" spans="1:21" ht="60">
      <c r="A8" s="500" t="s">
        <v>132</v>
      </c>
      <c r="B8" s="501" t="s">
        <v>133</v>
      </c>
      <c r="C8" s="501" t="s">
        <v>134</v>
      </c>
      <c r="D8" s="501" t="s">
        <v>135</v>
      </c>
      <c r="E8" s="501" t="s">
        <v>136</v>
      </c>
      <c r="F8" s="501" t="s">
        <v>28</v>
      </c>
      <c r="G8" s="501" t="s">
        <v>137</v>
      </c>
      <c r="H8" s="501" t="s">
        <v>138</v>
      </c>
      <c r="I8" s="501" t="s">
        <v>139</v>
      </c>
      <c r="J8" s="501" t="s">
        <v>140</v>
      </c>
      <c r="K8" s="502" t="s">
        <v>141</v>
      </c>
      <c r="L8" s="503" t="s">
        <v>1028</v>
      </c>
      <c r="M8" s="501" t="s">
        <v>143</v>
      </c>
      <c r="N8" s="501" t="s">
        <v>144</v>
      </c>
      <c r="O8" s="501" t="s">
        <v>145</v>
      </c>
      <c r="P8" s="501" t="s">
        <v>144</v>
      </c>
      <c r="Q8" s="501" t="s">
        <v>143</v>
      </c>
      <c r="R8" s="501" t="s">
        <v>145</v>
      </c>
      <c r="S8" s="502" t="s">
        <v>321</v>
      </c>
      <c r="T8" s="502" t="s">
        <v>322</v>
      </c>
      <c r="U8" s="507" t="s">
        <v>529</v>
      </c>
    </row>
    <row r="9" spans="1:21" ht="78.75">
      <c r="A9" s="8">
        <v>1</v>
      </c>
      <c r="B9" s="8"/>
      <c r="C9" s="513" t="s">
        <v>1227</v>
      </c>
      <c r="D9" s="51" t="s">
        <v>1228</v>
      </c>
      <c r="E9" s="539" t="s">
        <v>1229</v>
      </c>
      <c r="F9" s="8" t="s">
        <v>2</v>
      </c>
      <c r="G9" s="522" t="s">
        <v>4</v>
      </c>
      <c r="H9" s="540" t="s">
        <v>5</v>
      </c>
      <c r="I9" s="522" t="s">
        <v>25</v>
      </c>
      <c r="J9" s="51" t="s">
        <v>1230</v>
      </c>
      <c r="K9" s="8">
        <v>300000</v>
      </c>
      <c r="L9" s="8">
        <v>189000</v>
      </c>
      <c r="M9" s="8" t="s">
        <v>1231</v>
      </c>
      <c r="N9" s="513">
        <v>210000</v>
      </c>
      <c r="O9" s="8">
        <v>20</v>
      </c>
      <c r="P9" s="513">
        <v>210000</v>
      </c>
      <c r="Q9" s="8" t="s">
        <v>1232</v>
      </c>
      <c r="R9" s="8">
        <v>20</v>
      </c>
      <c r="S9" s="514" t="s">
        <v>1233</v>
      </c>
      <c r="T9" s="514" t="s">
        <v>1234</v>
      </c>
      <c r="U9" s="514" t="s">
        <v>1235</v>
      </c>
    </row>
    <row r="10" spans="1:21" ht="101.25">
      <c r="A10" s="8">
        <v>2</v>
      </c>
      <c r="B10" s="8"/>
      <c r="C10" s="51" t="s">
        <v>1236</v>
      </c>
      <c r="D10" s="51" t="s">
        <v>1237</v>
      </c>
      <c r="E10" s="539" t="s">
        <v>1238</v>
      </c>
      <c r="F10" s="8" t="s">
        <v>2</v>
      </c>
      <c r="G10" s="522" t="s">
        <v>479</v>
      </c>
      <c r="H10" s="540" t="s">
        <v>5</v>
      </c>
      <c r="I10" s="522" t="s">
        <v>25</v>
      </c>
      <c r="J10" s="51" t="s">
        <v>1239</v>
      </c>
      <c r="K10" s="8">
        <v>300000</v>
      </c>
      <c r="L10" s="8">
        <v>189000</v>
      </c>
      <c r="M10" s="8" t="s">
        <v>1231</v>
      </c>
      <c r="N10" s="513">
        <v>210000</v>
      </c>
      <c r="O10" s="8">
        <v>20</v>
      </c>
      <c r="P10" s="513">
        <v>210000</v>
      </c>
      <c r="Q10" s="8" t="s">
        <v>1232</v>
      </c>
      <c r="R10" s="8">
        <v>20</v>
      </c>
      <c r="S10" s="514" t="s">
        <v>1240</v>
      </c>
      <c r="T10" s="514" t="s">
        <v>1241</v>
      </c>
      <c r="U10" s="514" t="s">
        <v>1242</v>
      </c>
    </row>
    <row r="11" spans="1:21" ht="60">
      <c r="A11" s="8">
        <v>3</v>
      </c>
      <c r="B11" s="8"/>
      <c r="C11" s="51" t="s">
        <v>1243</v>
      </c>
      <c r="D11" s="51" t="s">
        <v>1244</v>
      </c>
      <c r="E11" s="539" t="s">
        <v>1245</v>
      </c>
      <c r="F11" s="8" t="s">
        <v>2</v>
      </c>
      <c r="G11" s="522" t="s">
        <v>479</v>
      </c>
      <c r="H11" s="540" t="s">
        <v>9</v>
      </c>
      <c r="I11" s="522" t="s">
        <v>24</v>
      </c>
      <c r="J11" s="51" t="s">
        <v>1246</v>
      </c>
      <c r="K11" s="8">
        <v>250000</v>
      </c>
      <c r="L11" s="8">
        <v>157500</v>
      </c>
      <c r="M11" s="8" t="s">
        <v>1231</v>
      </c>
      <c r="N11" s="513">
        <v>175000</v>
      </c>
      <c r="O11" s="8">
        <v>20</v>
      </c>
      <c r="P11" s="513">
        <v>175000</v>
      </c>
      <c r="Q11" s="8" t="s">
        <v>1232</v>
      </c>
      <c r="R11" s="8">
        <v>20</v>
      </c>
      <c r="S11" s="514" t="s">
        <v>1247</v>
      </c>
      <c r="T11" s="514" t="s">
        <v>1248</v>
      </c>
      <c r="U11" s="514" t="s">
        <v>1249</v>
      </c>
    </row>
    <row r="12" spans="1:21" ht="45">
      <c r="A12" s="8">
        <v>4</v>
      </c>
      <c r="B12" s="8"/>
      <c r="C12" s="51" t="s">
        <v>1250</v>
      </c>
      <c r="D12" s="51" t="s">
        <v>1251</v>
      </c>
      <c r="E12" s="539" t="s">
        <v>1252</v>
      </c>
      <c r="F12" s="8" t="s">
        <v>2</v>
      </c>
      <c r="G12" s="522" t="s">
        <v>4</v>
      </c>
      <c r="H12" s="540" t="s">
        <v>9</v>
      </c>
      <c r="I12" s="522" t="s">
        <v>24</v>
      </c>
      <c r="J12" s="51" t="s">
        <v>1253</v>
      </c>
      <c r="K12" s="8">
        <v>50000</v>
      </c>
      <c r="L12" s="8">
        <v>31500</v>
      </c>
      <c r="M12" s="8" t="s">
        <v>1231</v>
      </c>
      <c r="N12" s="513">
        <v>35000</v>
      </c>
      <c r="O12" s="8">
        <v>20</v>
      </c>
      <c r="P12" s="513">
        <v>35000</v>
      </c>
      <c r="Q12" s="8" t="s">
        <v>1232</v>
      </c>
      <c r="R12" s="8">
        <v>20</v>
      </c>
      <c r="S12" s="514" t="s">
        <v>1254</v>
      </c>
      <c r="T12" s="514" t="s">
        <v>1255</v>
      </c>
      <c r="U12" s="514" t="s">
        <v>1256</v>
      </c>
    </row>
  </sheetData>
  <mergeCells count="9">
    <mergeCell ref="A7:C7"/>
    <mergeCell ref="P7:R7"/>
    <mergeCell ref="H6:J6"/>
    <mergeCell ref="A1:R1"/>
    <mergeCell ref="A2:R2"/>
    <mergeCell ref="A3:R3"/>
    <mergeCell ref="A4:R4"/>
    <mergeCell ref="A5:G5"/>
    <mergeCell ref="Q6:R6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>
  <dimension ref="A1:U25"/>
  <sheetViews>
    <sheetView topLeftCell="A24" workbookViewId="0">
      <selection activeCell="A25" sqref="A9:A25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  <c r="U1" s="536"/>
    </row>
    <row r="2" spans="1:21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  <c r="U2" s="536"/>
    </row>
    <row r="3" spans="1:21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  <c r="U3" s="536"/>
    </row>
    <row r="4" spans="1:21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143"/>
      <c r="T4" s="143"/>
      <c r="U4" s="536"/>
    </row>
    <row r="5" spans="1:21" ht="18.75">
      <c r="A5" s="480" t="s">
        <v>1224</v>
      </c>
      <c r="B5" s="480"/>
      <c r="C5" s="480"/>
      <c r="D5" s="480"/>
      <c r="E5" s="480"/>
      <c r="F5" s="480"/>
      <c r="G5" s="480"/>
      <c r="H5" s="115"/>
      <c r="I5" s="115"/>
      <c r="J5" s="537"/>
      <c r="K5" s="487"/>
      <c r="L5" s="488"/>
      <c r="M5" s="64" t="s">
        <v>1026</v>
      </c>
      <c r="N5" s="489"/>
      <c r="O5" s="490"/>
      <c r="P5" s="491"/>
      <c r="Q5" s="538"/>
      <c r="R5" s="96" t="s">
        <v>183</v>
      </c>
      <c r="S5" s="143"/>
      <c r="T5" s="143"/>
      <c r="U5" s="536"/>
    </row>
    <row r="6" spans="1:21" ht="15.75">
      <c r="A6" s="493"/>
      <c r="B6" s="66"/>
      <c r="C6" s="66"/>
      <c r="D6" s="66"/>
      <c r="E6" s="71"/>
      <c r="F6" s="6"/>
      <c r="G6" s="117"/>
      <c r="H6" s="495" t="s">
        <v>1178</v>
      </c>
      <c r="I6" s="495"/>
      <c r="J6" s="495"/>
      <c r="K6" s="496"/>
      <c r="L6" s="496"/>
      <c r="M6" s="70"/>
      <c r="N6" s="498"/>
      <c r="O6" s="499"/>
      <c r="P6" s="499"/>
      <c r="Q6" s="485" t="s">
        <v>184</v>
      </c>
      <c r="R6" s="485"/>
      <c r="S6" s="143"/>
      <c r="T6" s="143"/>
      <c r="U6" s="536"/>
    </row>
    <row r="7" spans="1:21" ht="15.75">
      <c r="A7" s="481" t="s">
        <v>170</v>
      </c>
      <c r="B7" s="481"/>
      <c r="C7" s="481"/>
      <c r="D7" s="66"/>
      <c r="E7" s="71"/>
      <c r="F7" s="6"/>
      <c r="G7" s="117"/>
      <c r="H7" s="117"/>
      <c r="I7" s="117"/>
      <c r="J7" s="67"/>
      <c r="K7" s="496"/>
      <c r="L7" s="496"/>
      <c r="M7" s="70"/>
      <c r="N7" s="498"/>
      <c r="O7" s="499"/>
      <c r="P7" s="484" t="s">
        <v>185</v>
      </c>
      <c r="Q7" s="484"/>
      <c r="R7" s="484"/>
      <c r="S7" s="143"/>
      <c r="T7" s="143"/>
      <c r="U7" s="536"/>
    </row>
    <row r="8" spans="1:21" ht="60">
      <c r="A8" s="500" t="s">
        <v>132</v>
      </c>
      <c r="B8" s="501" t="s">
        <v>133</v>
      </c>
      <c r="C8" s="501" t="s">
        <v>134</v>
      </c>
      <c r="D8" s="501" t="s">
        <v>135</v>
      </c>
      <c r="E8" s="501" t="s">
        <v>136</v>
      </c>
      <c r="F8" s="501" t="s">
        <v>28</v>
      </c>
      <c r="G8" s="501" t="s">
        <v>137</v>
      </c>
      <c r="H8" s="501" t="s">
        <v>138</v>
      </c>
      <c r="I8" s="501" t="s">
        <v>139</v>
      </c>
      <c r="J8" s="501" t="s">
        <v>140</v>
      </c>
      <c r="K8" s="502" t="s">
        <v>141</v>
      </c>
      <c r="L8" s="503" t="s">
        <v>1179</v>
      </c>
      <c r="M8" s="501" t="s">
        <v>143</v>
      </c>
      <c r="N8" s="501" t="s">
        <v>144</v>
      </c>
      <c r="O8" s="501" t="s">
        <v>145</v>
      </c>
      <c r="P8" s="501" t="s">
        <v>144</v>
      </c>
      <c r="Q8" s="501" t="s">
        <v>143</v>
      </c>
      <c r="R8" s="501" t="s">
        <v>145</v>
      </c>
      <c r="S8" s="502" t="s">
        <v>321</v>
      </c>
      <c r="T8" s="502" t="s">
        <v>322</v>
      </c>
      <c r="U8" s="507" t="s">
        <v>529</v>
      </c>
    </row>
    <row r="9" spans="1:21" ht="56.25">
      <c r="A9" s="8">
        <v>1</v>
      </c>
      <c r="B9" s="8"/>
      <c r="C9" s="44" t="s">
        <v>1257</v>
      </c>
      <c r="D9" s="501" t="s">
        <v>1149</v>
      </c>
      <c r="E9" s="88" t="s">
        <v>1150</v>
      </c>
      <c r="F9" s="12" t="s">
        <v>1258</v>
      </c>
      <c r="G9" s="47" t="s">
        <v>479</v>
      </c>
      <c r="H9" s="47" t="s">
        <v>5</v>
      </c>
      <c r="I9" s="47" t="s">
        <v>25</v>
      </c>
      <c r="J9" s="44" t="s">
        <v>1120</v>
      </c>
      <c r="K9" s="12">
        <v>0</v>
      </c>
      <c r="L9" s="23">
        <v>81000</v>
      </c>
      <c r="M9" s="12" t="s">
        <v>1259</v>
      </c>
      <c r="N9" s="44">
        <v>90000</v>
      </c>
      <c r="O9" s="541" t="s">
        <v>1260</v>
      </c>
      <c r="P9" s="44">
        <v>90000</v>
      </c>
      <c r="Q9" s="12" t="s">
        <v>1259</v>
      </c>
      <c r="R9" s="12">
        <v>20</v>
      </c>
      <c r="S9" s="502" t="s">
        <v>1151</v>
      </c>
      <c r="T9" s="142" t="s">
        <v>1152</v>
      </c>
      <c r="U9" s="142" t="s">
        <v>1261</v>
      </c>
    </row>
    <row r="10" spans="1:21" ht="45">
      <c r="A10" s="8">
        <v>2</v>
      </c>
      <c r="B10" s="8"/>
      <c r="C10" s="44" t="s">
        <v>1154</v>
      </c>
      <c r="D10" s="501" t="s">
        <v>1155</v>
      </c>
      <c r="E10" s="88" t="s">
        <v>1156</v>
      </c>
      <c r="F10" s="12" t="s">
        <v>1258</v>
      </c>
      <c r="G10" s="47" t="s">
        <v>479</v>
      </c>
      <c r="H10" s="47" t="s">
        <v>5</v>
      </c>
      <c r="I10" s="47" t="s">
        <v>25</v>
      </c>
      <c r="J10" s="44" t="s">
        <v>365</v>
      </c>
      <c r="K10" s="12">
        <v>0</v>
      </c>
      <c r="L10" s="23">
        <v>81000</v>
      </c>
      <c r="M10" s="12" t="s">
        <v>1259</v>
      </c>
      <c r="N10" s="44">
        <v>90000</v>
      </c>
      <c r="O10" s="541" t="s">
        <v>1260</v>
      </c>
      <c r="P10" s="44">
        <v>90000</v>
      </c>
      <c r="Q10" s="12" t="s">
        <v>1259</v>
      </c>
      <c r="R10" s="12">
        <v>20</v>
      </c>
      <c r="S10" s="502" t="s">
        <v>1157</v>
      </c>
      <c r="T10" s="142" t="s">
        <v>1158</v>
      </c>
      <c r="U10" s="142" t="s">
        <v>1159</v>
      </c>
    </row>
    <row r="11" spans="1:21" ht="45">
      <c r="A11" s="8">
        <v>3</v>
      </c>
      <c r="B11" s="8"/>
      <c r="C11" s="44" t="s">
        <v>1173</v>
      </c>
      <c r="D11" s="501" t="s">
        <v>1174</v>
      </c>
      <c r="E11" s="88" t="s">
        <v>1156</v>
      </c>
      <c r="F11" s="12" t="s">
        <v>1258</v>
      </c>
      <c r="G11" s="47" t="s">
        <v>479</v>
      </c>
      <c r="H11" s="47" t="s">
        <v>5</v>
      </c>
      <c r="I11" s="47" t="s">
        <v>25</v>
      </c>
      <c r="J11" s="44" t="s">
        <v>365</v>
      </c>
      <c r="K11" s="12">
        <v>0</v>
      </c>
      <c r="L11" s="23">
        <v>108000</v>
      </c>
      <c r="M11" s="12" t="s">
        <v>1259</v>
      </c>
      <c r="N11" s="44">
        <v>120000</v>
      </c>
      <c r="O11" s="541" t="s">
        <v>1260</v>
      </c>
      <c r="P11" s="44">
        <v>120000</v>
      </c>
      <c r="Q11" s="12" t="s">
        <v>1259</v>
      </c>
      <c r="R11" s="12">
        <v>20</v>
      </c>
      <c r="S11" s="502" t="s">
        <v>1175</v>
      </c>
      <c r="T11" s="142" t="s">
        <v>1176</v>
      </c>
      <c r="U11" s="142" t="s">
        <v>1177</v>
      </c>
    </row>
    <row r="12" spans="1:21" ht="67.5">
      <c r="A12" s="8">
        <v>4</v>
      </c>
      <c r="B12" s="8"/>
      <c r="C12" s="44" t="s">
        <v>1167</v>
      </c>
      <c r="D12" s="501" t="s">
        <v>1168</v>
      </c>
      <c r="E12" s="88" t="s">
        <v>1169</v>
      </c>
      <c r="F12" s="12" t="s">
        <v>1258</v>
      </c>
      <c r="G12" s="47" t="s">
        <v>479</v>
      </c>
      <c r="H12" s="47" t="s">
        <v>5</v>
      </c>
      <c r="I12" s="47" t="s">
        <v>25</v>
      </c>
      <c r="J12" s="44" t="s">
        <v>1120</v>
      </c>
      <c r="K12" s="12">
        <v>0</v>
      </c>
      <c r="L12" s="23">
        <v>94500</v>
      </c>
      <c r="M12" s="12" t="s">
        <v>1259</v>
      </c>
      <c r="N12" s="44">
        <v>105000</v>
      </c>
      <c r="O12" s="541" t="s">
        <v>1260</v>
      </c>
      <c r="P12" s="44">
        <v>105000</v>
      </c>
      <c r="Q12" s="12" t="s">
        <v>1259</v>
      </c>
      <c r="R12" s="12">
        <v>20</v>
      </c>
      <c r="S12" s="502" t="s">
        <v>1170</v>
      </c>
      <c r="T12" s="142" t="s">
        <v>1171</v>
      </c>
      <c r="U12" s="142" t="s">
        <v>1172</v>
      </c>
    </row>
    <row r="13" spans="1:21" ht="67.5">
      <c r="A13" s="8">
        <v>5</v>
      </c>
      <c r="B13" s="8"/>
      <c r="C13" s="44" t="s">
        <v>1160</v>
      </c>
      <c r="D13" s="501" t="s">
        <v>1262</v>
      </c>
      <c r="E13" s="88" t="s">
        <v>1162</v>
      </c>
      <c r="F13" s="12" t="s">
        <v>1258</v>
      </c>
      <c r="G13" s="47" t="s">
        <v>479</v>
      </c>
      <c r="H13" s="47" t="s">
        <v>5</v>
      </c>
      <c r="I13" s="47" t="s">
        <v>25</v>
      </c>
      <c r="J13" s="44" t="s">
        <v>1163</v>
      </c>
      <c r="K13" s="12">
        <v>0</v>
      </c>
      <c r="L13" s="23">
        <v>54000</v>
      </c>
      <c r="M13" s="12" t="s">
        <v>1259</v>
      </c>
      <c r="N13" s="44">
        <v>60000</v>
      </c>
      <c r="O13" s="541" t="s">
        <v>1260</v>
      </c>
      <c r="P13" s="44">
        <v>60000</v>
      </c>
      <c r="Q13" s="12" t="s">
        <v>1259</v>
      </c>
      <c r="R13" s="12">
        <v>20</v>
      </c>
      <c r="S13" s="502" t="s">
        <v>1164</v>
      </c>
      <c r="T13" s="142" t="s">
        <v>1165</v>
      </c>
      <c r="U13" s="142" t="s">
        <v>1166</v>
      </c>
    </row>
    <row r="14" spans="1:21" ht="76.5">
      <c r="A14" s="8">
        <v>6</v>
      </c>
      <c r="B14" s="8"/>
      <c r="C14" s="46" t="s">
        <v>1110</v>
      </c>
      <c r="D14" s="46" t="s">
        <v>1111</v>
      </c>
      <c r="E14" s="517" t="s">
        <v>1112</v>
      </c>
      <c r="F14" s="8" t="s">
        <v>2</v>
      </c>
      <c r="G14" s="522" t="s">
        <v>479</v>
      </c>
      <c r="H14" s="540" t="s">
        <v>9</v>
      </c>
      <c r="I14" s="522" t="s">
        <v>25</v>
      </c>
      <c r="J14" s="46" t="s">
        <v>1113</v>
      </c>
      <c r="K14" s="8">
        <v>0</v>
      </c>
      <c r="L14" s="8">
        <v>108000</v>
      </c>
      <c r="M14" s="324" t="s">
        <v>1263</v>
      </c>
      <c r="N14" s="46">
        <v>120000</v>
      </c>
      <c r="O14" s="8">
        <v>20</v>
      </c>
      <c r="P14" s="46">
        <v>120000</v>
      </c>
      <c r="Q14" s="324" t="s">
        <v>1264</v>
      </c>
      <c r="R14" s="8">
        <v>20</v>
      </c>
      <c r="S14" s="304" t="s">
        <v>1114</v>
      </c>
      <c r="T14" s="304" t="s">
        <v>1265</v>
      </c>
      <c r="U14" s="542" t="s">
        <v>1116</v>
      </c>
    </row>
    <row r="15" spans="1:21" ht="114.75">
      <c r="A15" s="8">
        <v>7</v>
      </c>
      <c r="B15" s="8"/>
      <c r="C15" s="46" t="s">
        <v>1117</v>
      </c>
      <c r="D15" s="51" t="s">
        <v>673</v>
      </c>
      <c r="E15" s="543" t="s">
        <v>1119</v>
      </c>
      <c r="F15" s="8" t="s">
        <v>2</v>
      </c>
      <c r="G15" s="522" t="s">
        <v>4</v>
      </c>
      <c r="H15" s="522" t="s">
        <v>5</v>
      </c>
      <c r="I15" s="522" t="s">
        <v>25</v>
      </c>
      <c r="J15" s="46" t="s">
        <v>1120</v>
      </c>
      <c r="K15" s="8">
        <v>0</v>
      </c>
      <c r="L15" s="8">
        <v>27000</v>
      </c>
      <c r="M15" s="324" t="s">
        <v>1263</v>
      </c>
      <c r="N15" s="513">
        <v>30000</v>
      </c>
      <c r="O15" s="8">
        <v>20</v>
      </c>
      <c r="P15" s="513">
        <v>30000</v>
      </c>
      <c r="Q15" s="324" t="s">
        <v>1264</v>
      </c>
      <c r="R15" s="8">
        <v>20</v>
      </c>
      <c r="S15" s="514" t="s">
        <v>1121</v>
      </c>
      <c r="T15" s="514" t="s">
        <v>1122</v>
      </c>
      <c r="U15" s="544" t="s">
        <v>1123</v>
      </c>
    </row>
    <row r="16" spans="1:21" ht="127.5">
      <c r="A16" s="8">
        <v>8</v>
      </c>
      <c r="B16" s="8"/>
      <c r="C16" s="46" t="s">
        <v>1124</v>
      </c>
      <c r="D16" s="51" t="s">
        <v>89</v>
      </c>
      <c r="E16" s="80" t="s">
        <v>1125</v>
      </c>
      <c r="F16" s="8" t="s">
        <v>2</v>
      </c>
      <c r="G16" s="522" t="s">
        <v>4</v>
      </c>
      <c r="H16" s="540" t="s">
        <v>9</v>
      </c>
      <c r="I16" s="522" t="s">
        <v>25</v>
      </c>
      <c r="J16" s="46" t="s">
        <v>419</v>
      </c>
      <c r="K16" s="8">
        <v>0</v>
      </c>
      <c r="L16" s="8">
        <v>24300</v>
      </c>
      <c r="M16" s="324" t="s">
        <v>1263</v>
      </c>
      <c r="N16" s="513">
        <v>27000</v>
      </c>
      <c r="O16" s="8">
        <v>20</v>
      </c>
      <c r="P16" s="513">
        <v>27000</v>
      </c>
      <c r="Q16" s="324" t="s">
        <v>1264</v>
      </c>
      <c r="R16" s="8">
        <v>20</v>
      </c>
      <c r="S16" s="514" t="s">
        <v>1126</v>
      </c>
      <c r="T16" s="514" t="s">
        <v>1127</v>
      </c>
      <c r="U16" s="544" t="s">
        <v>1128</v>
      </c>
    </row>
    <row r="17" spans="1:21" ht="114.75">
      <c r="A17" s="8">
        <v>9</v>
      </c>
      <c r="B17" s="8"/>
      <c r="C17" s="51" t="s">
        <v>1236</v>
      </c>
      <c r="D17" s="51" t="s">
        <v>1237</v>
      </c>
      <c r="E17" s="520" t="s">
        <v>1266</v>
      </c>
      <c r="F17" s="8" t="s">
        <v>2</v>
      </c>
      <c r="G17" s="522" t="s">
        <v>479</v>
      </c>
      <c r="H17" s="522" t="s">
        <v>5</v>
      </c>
      <c r="I17" s="522" t="s">
        <v>25</v>
      </c>
      <c r="J17" s="51" t="s">
        <v>1239</v>
      </c>
      <c r="K17" s="8">
        <v>0</v>
      </c>
      <c r="L17" s="8">
        <v>81000</v>
      </c>
      <c r="M17" s="324" t="s">
        <v>1263</v>
      </c>
      <c r="N17" s="513">
        <v>90000</v>
      </c>
      <c r="O17" s="8">
        <v>20</v>
      </c>
      <c r="P17" s="513">
        <v>90000</v>
      </c>
      <c r="Q17" s="324" t="s">
        <v>1264</v>
      </c>
      <c r="R17" s="8">
        <v>20</v>
      </c>
      <c r="S17" s="514" t="s">
        <v>1240</v>
      </c>
      <c r="T17" s="514" t="s">
        <v>1241</v>
      </c>
      <c r="U17" s="544" t="s">
        <v>1242</v>
      </c>
    </row>
    <row r="18" spans="1:21" ht="114.75">
      <c r="A18" s="8">
        <v>10</v>
      </c>
      <c r="B18" s="8"/>
      <c r="C18" s="46" t="s">
        <v>1135</v>
      </c>
      <c r="D18" s="51" t="s">
        <v>1136</v>
      </c>
      <c r="E18" s="80" t="s">
        <v>1137</v>
      </c>
      <c r="F18" s="8" t="s">
        <v>2</v>
      </c>
      <c r="G18" s="522" t="s">
        <v>4</v>
      </c>
      <c r="H18" s="540" t="s">
        <v>9</v>
      </c>
      <c r="I18" s="522" t="s">
        <v>25</v>
      </c>
      <c r="J18" s="46" t="s">
        <v>419</v>
      </c>
      <c r="K18" s="8">
        <v>0</v>
      </c>
      <c r="L18" s="8">
        <v>13500</v>
      </c>
      <c r="M18" s="324" t="s">
        <v>1263</v>
      </c>
      <c r="N18" s="513">
        <v>15000</v>
      </c>
      <c r="O18" s="8">
        <v>20</v>
      </c>
      <c r="P18" s="513">
        <v>15000</v>
      </c>
      <c r="Q18" s="324" t="s">
        <v>1264</v>
      </c>
      <c r="R18" s="8">
        <v>20</v>
      </c>
      <c r="S18" s="514" t="s">
        <v>1138</v>
      </c>
      <c r="T18" s="514" t="s">
        <v>1139</v>
      </c>
      <c r="U18" s="544" t="s">
        <v>1140</v>
      </c>
    </row>
    <row r="19" spans="1:21" ht="76.5">
      <c r="A19" s="8">
        <v>11</v>
      </c>
      <c r="B19" s="8"/>
      <c r="C19" s="46" t="s">
        <v>1104</v>
      </c>
      <c r="D19" s="46" t="s">
        <v>1105</v>
      </c>
      <c r="E19" s="517" t="s">
        <v>1106</v>
      </c>
      <c r="F19" s="8" t="s">
        <v>2</v>
      </c>
      <c r="G19" s="522" t="s">
        <v>479</v>
      </c>
      <c r="H19" s="522" t="s">
        <v>5</v>
      </c>
      <c r="I19" s="522" t="s">
        <v>25</v>
      </c>
      <c r="J19" s="46" t="s">
        <v>1087</v>
      </c>
      <c r="K19" s="8">
        <v>0</v>
      </c>
      <c r="L19" s="8">
        <v>81000</v>
      </c>
      <c r="M19" s="324" t="s">
        <v>1263</v>
      </c>
      <c r="N19" s="46">
        <v>90000</v>
      </c>
      <c r="O19" s="8">
        <v>20</v>
      </c>
      <c r="P19" s="46">
        <v>90000</v>
      </c>
      <c r="Q19" s="324" t="s">
        <v>1264</v>
      </c>
      <c r="R19" s="8">
        <v>20</v>
      </c>
      <c r="S19" s="304" t="s">
        <v>1107</v>
      </c>
      <c r="T19" s="304" t="s">
        <v>1267</v>
      </c>
      <c r="U19" s="542" t="s">
        <v>1109</v>
      </c>
    </row>
    <row r="20" spans="1:21" ht="102">
      <c r="A20" s="8">
        <v>12</v>
      </c>
      <c r="B20" s="8"/>
      <c r="C20" s="513" t="s">
        <v>1227</v>
      </c>
      <c r="D20" s="51" t="s">
        <v>1228</v>
      </c>
      <c r="E20" s="520" t="s">
        <v>1229</v>
      </c>
      <c r="F20" s="8" t="s">
        <v>2</v>
      </c>
      <c r="G20" s="522" t="s">
        <v>4</v>
      </c>
      <c r="H20" s="522" t="s">
        <v>5</v>
      </c>
      <c r="I20" s="522" t="s">
        <v>25</v>
      </c>
      <c r="J20" s="51" t="s">
        <v>1230</v>
      </c>
      <c r="K20" s="8">
        <v>0</v>
      </c>
      <c r="L20" s="8">
        <v>81000</v>
      </c>
      <c r="M20" s="324" t="s">
        <v>1263</v>
      </c>
      <c r="N20" s="513">
        <v>90000</v>
      </c>
      <c r="O20" s="8">
        <v>20</v>
      </c>
      <c r="P20" s="513">
        <v>90000</v>
      </c>
      <c r="Q20" s="324" t="s">
        <v>1264</v>
      </c>
      <c r="R20" s="8">
        <v>20</v>
      </c>
      <c r="S20" s="514" t="s">
        <v>1233</v>
      </c>
      <c r="T20" s="514" t="s">
        <v>1234</v>
      </c>
      <c r="U20" s="544" t="s">
        <v>1235</v>
      </c>
    </row>
    <row r="21" spans="1:21" ht="51">
      <c r="A21" s="8">
        <v>13</v>
      </c>
      <c r="B21" s="8"/>
      <c r="C21" s="51" t="s">
        <v>1243</v>
      </c>
      <c r="D21" s="51" t="s">
        <v>1244</v>
      </c>
      <c r="E21" s="520" t="s">
        <v>1245</v>
      </c>
      <c r="F21" s="8" t="s">
        <v>2</v>
      </c>
      <c r="G21" s="522" t="s">
        <v>479</v>
      </c>
      <c r="H21" s="540" t="s">
        <v>9</v>
      </c>
      <c r="I21" s="522" t="s">
        <v>24</v>
      </c>
      <c r="J21" s="51" t="s">
        <v>1246</v>
      </c>
      <c r="K21" s="8">
        <v>0</v>
      </c>
      <c r="L21" s="8">
        <v>67500</v>
      </c>
      <c r="M21" s="520" t="s">
        <v>1268</v>
      </c>
      <c r="N21" s="513">
        <v>75000</v>
      </c>
      <c r="O21" s="8">
        <v>20</v>
      </c>
      <c r="P21" s="513">
        <v>75000</v>
      </c>
      <c r="Q21" s="324" t="s">
        <v>1269</v>
      </c>
      <c r="R21" s="8">
        <v>20</v>
      </c>
      <c r="S21" s="514" t="s">
        <v>1247</v>
      </c>
      <c r="T21" s="514" t="s">
        <v>1248</v>
      </c>
      <c r="U21" s="544" t="s">
        <v>1249</v>
      </c>
    </row>
    <row r="22" spans="1:21" ht="114.75">
      <c r="A22" s="8">
        <v>14</v>
      </c>
      <c r="B22" s="8"/>
      <c r="C22" s="46" t="s">
        <v>1074</v>
      </c>
      <c r="D22" s="51" t="s">
        <v>1075</v>
      </c>
      <c r="E22" s="80" t="s">
        <v>1270</v>
      </c>
      <c r="F22" s="8" t="s">
        <v>2</v>
      </c>
      <c r="G22" s="522" t="s">
        <v>479</v>
      </c>
      <c r="H22" s="540" t="s">
        <v>9</v>
      </c>
      <c r="I22" s="522" t="s">
        <v>24</v>
      </c>
      <c r="J22" s="46" t="s">
        <v>1271</v>
      </c>
      <c r="K22" s="8">
        <v>0</v>
      </c>
      <c r="L22" s="8">
        <v>81000</v>
      </c>
      <c r="M22" s="520" t="s">
        <v>1268</v>
      </c>
      <c r="N22" s="46">
        <v>90000</v>
      </c>
      <c r="O22" s="8">
        <v>20</v>
      </c>
      <c r="P22" s="46">
        <v>90000</v>
      </c>
      <c r="Q22" s="324" t="s">
        <v>1269</v>
      </c>
      <c r="R22" s="8">
        <v>20</v>
      </c>
      <c r="S22" s="514" t="s">
        <v>1080</v>
      </c>
      <c r="T22" s="304" t="s">
        <v>1272</v>
      </c>
      <c r="U22" s="542" t="s">
        <v>1082</v>
      </c>
    </row>
    <row r="23" spans="1:21" ht="102">
      <c r="A23" s="8">
        <v>15</v>
      </c>
      <c r="B23" s="8"/>
      <c r="C23" s="46" t="s">
        <v>1097</v>
      </c>
      <c r="D23" s="46" t="s">
        <v>1098</v>
      </c>
      <c r="E23" s="517" t="s">
        <v>1099</v>
      </c>
      <c r="F23" s="8" t="s">
        <v>2</v>
      </c>
      <c r="G23" s="522" t="s">
        <v>479</v>
      </c>
      <c r="H23" s="522" t="s">
        <v>9</v>
      </c>
      <c r="I23" s="323" t="s">
        <v>24</v>
      </c>
      <c r="J23" s="46" t="s">
        <v>1100</v>
      </c>
      <c r="K23" s="8">
        <v>0</v>
      </c>
      <c r="L23" s="8">
        <v>108000</v>
      </c>
      <c r="M23" s="8" t="s">
        <v>1273</v>
      </c>
      <c r="N23" s="8">
        <v>120000</v>
      </c>
      <c r="O23" s="8">
        <v>20</v>
      </c>
      <c r="P23" s="8">
        <v>120000</v>
      </c>
      <c r="Q23" s="8" t="s">
        <v>1274</v>
      </c>
      <c r="R23" s="8">
        <v>20</v>
      </c>
      <c r="S23" s="304" t="s">
        <v>1101</v>
      </c>
      <c r="T23" s="304" t="s">
        <v>1275</v>
      </c>
      <c r="U23" s="304" t="s">
        <v>1103</v>
      </c>
    </row>
    <row r="24" spans="1:21" ht="89.25">
      <c r="A24" s="8">
        <v>16</v>
      </c>
      <c r="B24" s="8"/>
      <c r="C24" s="46" t="s">
        <v>1141</v>
      </c>
      <c r="D24" s="51" t="s">
        <v>1142</v>
      </c>
      <c r="E24" s="80" t="s">
        <v>1143</v>
      </c>
      <c r="F24" s="8" t="s">
        <v>2</v>
      </c>
      <c r="G24" s="522" t="s">
        <v>479</v>
      </c>
      <c r="H24" s="77" t="s">
        <v>5</v>
      </c>
      <c r="I24" s="522" t="s">
        <v>25</v>
      </c>
      <c r="J24" s="46" t="s">
        <v>1144</v>
      </c>
      <c r="K24" s="304" t="s">
        <v>1276</v>
      </c>
      <c r="L24" s="545">
        <v>81000</v>
      </c>
      <c r="M24" s="8">
        <v>0</v>
      </c>
      <c r="N24" s="8">
        <v>90000</v>
      </c>
      <c r="O24" s="8">
        <v>20</v>
      </c>
      <c r="P24" s="8">
        <v>90000</v>
      </c>
      <c r="Q24" s="8" t="s">
        <v>1277</v>
      </c>
      <c r="R24" s="8">
        <v>20</v>
      </c>
      <c r="S24" s="514" t="s">
        <v>1145</v>
      </c>
      <c r="T24" s="304" t="s">
        <v>1146</v>
      </c>
      <c r="U24" s="304" t="s">
        <v>1147</v>
      </c>
    </row>
    <row r="25" spans="1:21" ht="76.5">
      <c r="A25" s="8">
        <v>17</v>
      </c>
      <c r="B25" s="8"/>
      <c r="C25" s="46" t="s">
        <v>1278</v>
      </c>
      <c r="D25" s="51" t="s">
        <v>1130</v>
      </c>
      <c r="E25" s="80" t="s">
        <v>1131</v>
      </c>
      <c r="F25" s="8" t="s">
        <v>2</v>
      </c>
      <c r="G25" s="545" t="s">
        <v>4</v>
      </c>
      <c r="H25" s="545" t="s">
        <v>5</v>
      </c>
      <c r="I25" s="51" t="s">
        <v>25</v>
      </c>
      <c r="J25" s="46" t="s">
        <v>419</v>
      </c>
      <c r="K25" s="8">
        <v>0</v>
      </c>
      <c r="L25" s="8">
        <v>54000</v>
      </c>
      <c r="M25" s="8" t="s">
        <v>1225</v>
      </c>
      <c r="N25" s="508">
        <v>60000</v>
      </c>
      <c r="O25" s="8">
        <v>20</v>
      </c>
      <c r="P25" s="8">
        <v>60000</v>
      </c>
      <c r="Q25" s="8" t="s">
        <v>1226</v>
      </c>
      <c r="R25" s="8">
        <v>20</v>
      </c>
      <c r="S25" s="514" t="s">
        <v>1132</v>
      </c>
      <c r="T25" s="514" t="s">
        <v>1279</v>
      </c>
      <c r="U25" s="514" t="s">
        <v>1134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H6:J6"/>
    <mergeCell ref="Q6:R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>
  <dimension ref="A1:U9"/>
  <sheetViews>
    <sheetView tabSelected="1" workbookViewId="0">
      <selection activeCell="I16" sqref="I16"/>
    </sheetView>
  </sheetViews>
  <sheetFormatPr defaultRowHeight="15"/>
  <sheetData>
    <row r="1" spans="1:21" ht="18.75">
      <c r="A1" s="428" t="s">
        <v>19</v>
      </c>
      <c r="B1" s="428"/>
      <c r="C1" s="428"/>
      <c r="D1" s="428"/>
      <c r="E1" s="428"/>
      <c r="F1" s="428"/>
      <c r="G1" s="428"/>
      <c r="H1" s="428"/>
      <c r="I1" s="428"/>
      <c r="J1" s="428"/>
      <c r="K1" s="428"/>
      <c r="L1" s="428"/>
      <c r="M1" s="428"/>
      <c r="N1" s="428"/>
      <c r="O1" s="428"/>
      <c r="P1" s="428"/>
      <c r="Q1" s="428"/>
      <c r="R1" s="428"/>
      <c r="S1" s="143"/>
      <c r="T1" s="143"/>
      <c r="U1" s="486"/>
    </row>
    <row r="2" spans="1:21" ht="18.75">
      <c r="A2" s="428" t="s">
        <v>1022</v>
      </c>
      <c r="B2" s="428"/>
      <c r="C2" s="428"/>
      <c r="D2" s="428"/>
      <c r="E2" s="428"/>
      <c r="F2" s="428"/>
      <c r="G2" s="428"/>
      <c r="H2" s="428"/>
      <c r="I2" s="428"/>
      <c r="J2" s="428"/>
      <c r="K2" s="428"/>
      <c r="L2" s="428"/>
      <c r="M2" s="428"/>
      <c r="N2" s="428"/>
      <c r="O2" s="428"/>
      <c r="P2" s="428"/>
      <c r="Q2" s="428"/>
      <c r="R2" s="428"/>
      <c r="S2" s="143"/>
      <c r="T2" s="143"/>
      <c r="U2" s="486"/>
    </row>
    <row r="3" spans="1:21" ht="18.75">
      <c r="A3" s="428" t="s">
        <v>1023</v>
      </c>
      <c r="B3" s="428"/>
      <c r="C3" s="428"/>
      <c r="D3" s="428"/>
      <c r="E3" s="428"/>
      <c r="F3" s="428"/>
      <c r="G3" s="428"/>
      <c r="H3" s="428"/>
      <c r="I3" s="428"/>
      <c r="J3" s="428"/>
      <c r="K3" s="428"/>
      <c r="L3" s="428"/>
      <c r="M3" s="428"/>
      <c r="N3" s="428"/>
      <c r="O3" s="428"/>
      <c r="P3" s="428"/>
      <c r="Q3" s="428"/>
      <c r="R3" s="428"/>
      <c r="S3" s="143"/>
      <c r="T3" s="143"/>
      <c r="U3" s="486"/>
    </row>
    <row r="4" spans="1:21" ht="18.75">
      <c r="A4" s="428" t="s">
        <v>1024</v>
      </c>
      <c r="B4" s="428"/>
      <c r="C4" s="428"/>
      <c r="D4" s="428"/>
      <c r="E4" s="428"/>
      <c r="F4" s="428"/>
      <c r="G4" s="428"/>
      <c r="H4" s="428"/>
      <c r="I4" s="428"/>
      <c r="J4" s="428"/>
      <c r="K4" s="428"/>
      <c r="L4" s="428"/>
      <c r="M4" s="428"/>
      <c r="N4" s="428"/>
      <c r="O4" s="428"/>
      <c r="P4" s="428"/>
      <c r="Q4" s="428"/>
      <c r="R4" s="428"/>
      <c r="S4" s="143"/>
      <c r="T4" s="143"/>
      <c r="U4" s="486"/>
    </row>
    <row r="5" spans="1:21" ht="18">
      <c r="A5" s="480" t="s">
        <v>1224</v>
      </c>
      <c r="B5" s="480"/>
      <c r="C5" s="480"/>
      <c r="D5" s="480"/>
      <c r="E5" s="480"/>
      <c r="F5" s="480"/>
      <c r="G5" s="480"/>
      <c r="H5" s="115"/>
      <c r="I5" s="115"/>
      <c r="J5" s="530"/>
      <c r="K5" s="531"/>
      <c r="L5" s="531"/>
      <c r="M5" s="145"/>
      <c r="N5" s="489"/>
      <c r="O5" s="532"/>
      <c r="P5" s="491"/>
      <c r="Q5" s="492"/>
      <c r="R5" s="96" t="s">
        <v>183</v>
      </c>
      <c r="S5" s="143"/>
      <c r="T5" s="143"/>
      <c r="U5" s="486"/>
    </row>
    <row r="6" spans="1:21" ht="15.75">
      <c r="A6" s="493"/>
      <c r="B6" s="66"/>
      <c r="C6" s="66"/>
      <c r="D6" s="66"/>
      <c r="E6" s="71"/>
      <c r="F6" s="117"/>
      <c r="G6" s="117"/>
      <c r="H6" s="117"/>
      <c r="I6" s="117"/>
      <c r="J6" s="71"/>
      <c r="K6" s="533"/>
      <c r="L6" s="533"/>
      <c r="M6" s="526" t="s">
        <v>1197</v>
      </c>
      <c r="N6" s="526"/>
      <c r="O6" s="534"/>
      <c r="P6" s="499"/>
      <c r="Q6" s="483" t="s">
        <v>312</v>
      </c>
      <c r="R6" s="483"/>
      <c r="S6" s="143"/>
      <c r="T6" s="143"/>
      <c r="U6" s="486"/>
    </row>
    <row r="7" spans="1:21" ht="15.75">
      <c r="A7" s="481" t="s">
        <v>170</v>
      </c>
      <c r="B7" s="481"/>
      <c r="C7" s="481"/>
      <c r="D7" s="66"/>
      <c r="E7" s="71"/>
      <c r="F7" s="117"/>
      <c r="G7" s="117"/>
      <c r="H7" s="117"/>
      <c r="I7" s="117"/>
      <c r="J7" s="71"/>
      <c r="K7" s="533"/>
      <c r="L7" s="533"/>
      <c r="M7" s="147"/>
      <c r="N7" s="498"/>
      <c r="O7" s="534"/>
      <c r="P7" s="484" t="s">
        <v>185</v>
      </c>
      <c r="Q7" s="484"/>
      <c r="R7" s="484"/>
      <c r="S7" s="143"/>
      <c r="T7" s="143"/>
      <c r="U7" s="486"/>
    </row>
    <row r="8" spans="1:21" ht="60">
      <c r="A8" s="51" t="s">
        <v>132</v>
      </c>
      <c r="B8" s="51" t="s">
        <v>133</v>
      </c>
      <c r="C8" s="501" t="s">
        <v>134</v>
      </c>
      <c r="D8" s="51" t="s">
        <v>135</v>
      </c>
      <c r="E8" s="501" t="s">
        <v>136</v>
      </c>
      <c r="F8" s="501" t="s">
        <v>28</v>
      </c>
      <c r="G8" s="51" t="s">
        <v>137</v>
      </c>
      <c r="H8" s="501" t="s">
        <v>138</v>
      </c>
      <c r="I8" s="51" t="s">
        <v>139</v>
      </c>
      <c r="J8" s="51" t="s">
        <v>147</v>
      </c>
      <c r="K8" s="51" t="s">
        <v>148</v>
      </c>
      <c r="L8" s="51" t="s">
        <v>149</v>
      </c>
      <c r="M8" s="51" t="s">
        <v>150</v>
      </c>
      <c r="N8" s="51" t="s">
        <v>151</v>
      </c>
      <c r="O8" s="51" t="s">
        <v>152</v>
      </c>
      <c r="P8" s="500" t="s">
        <v>144</v>
      </c>
      <c r="Q8" s="51" t="s">
        <v>143</v>
      </c>
      <c r="R8" s="51" t="s">
        <v>145</v>
      </c>
      <c r="S8" s="502" t="s">
        <v>321</v>
      </c>
      <c r="T8" s="528" t="s">
        <v>1198</v>
      </c>
      <c r="U8" s="528" t="s">
        <v>529</v>
      </c>
    </row>
    <row r="9" spans="1:21" ht="60">
      <c r="A9" s="8">
        <v>1</v>
      </c>
      <c r="B9" s="45"/>
      <c r="C9" s="51" t="s">
        <v>1217</v>
      </c>
      <c r="D9" s="51" t="s">
        <v>1218</v>
      </c>
      <c r="E9" s="535" t="s">
        <v>1219</v>
      </c>
      <c r="F9" s="45" t="s">
        <v>2</v>
      </c>
      <c r="G9" s="47" t="s">
        <v>4</v>
      </c>
      <c r="H9" s="47" t="s">
        <v>5</v>
      </c>
      <c r="I9" s="47" t="s">
        <v>25</v>
      </c>
      <c r="J9" s="535" t="s">
        <v>1220</v>
      </c>
      <c r="K9" s="535" t="s">
        <v>1220</v>
      </c>
      <c r="L9" s="51" t="s">
        <v>937</v>
      </c>
      <c r="M9" s="51" t="s">
        <v>318</v>
      </c>
      <c r="N9" s="45">
        <v>280000</v>
      </c>
      <c r="O9" s="51" t="s">
        <v>1225</v>
      </c>
      <c r="P9" s="45">
        <v>70000</v>
      </c>
      <c r="Q9" s="45" t="s">
        <v>1226</v>
      </c>
      <c r="R9" s="45" t="s">
        <v>319</v>
      </c>
      <c r="S9" s="514" t="s">
        <v>1221</v>
      </c>
      <c r="T9" s="514" t="s">
        <v>1222</v>
      </c>
      <c r="U9" s="514" t="s">
        <v>1223</v>
      </c>
    </row>
  </sheetData>
  <mergeCells count="9">
    <mergeCell ref="A7:C7"/>
    <mergeCell ref="P7:R7"/>
    <mergeCell ref="A1:R1"/>
    <mergeCell ref="A2:R2"/>
    <mergeCell ref="A3:R3"/>
    <mergeCell ref="A4:R4"/>
    <mergeCell ref="A5:G5"/>
    <mergeCell ref="M6:N6"/>
    <mergeCell ref="Q6:R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8"/>
  <sheetViews>
    <sheetView workbookViewId="0">
      <selection sqref="A1:XFD8"/>
    </sheetView>
  </sheetViews>
  <sheetFormatPr defaultRowHeight="15"/>
  <sheetData>
    <row r="1" spans="1:127" ht="27" thickBot="1">
      <c r="A1" s="325" t="s">
        <v>542</v>
      </c>
      <c r="B1" s="325"/>
      <c r="C1" s="325"/>
      <c r="D1" s="325"/>
      <c r="E1" s="325"/>
      <c r="F1" s="325"/>
      <c r="G1" s="325"/>
      <c r="H1" s="325"/>
      <c r="I1" s="325"/>
      <c r="J1" s="158"/>
      <c r="K1" s="158"/>
      <c r="L1" s="159"/>
      <c r="M1" s="158"/>
      <c r="N1" s="158"/>
      <c r="O1" s="158"/>
      <c r="P1" s="158"/>
      <c r="Q1" s="160"/>
      <c r="R1" s="160"/>
      <c r="S1" s="160"/>
      <c r="T1" s="160"/>
      <c r="U1" s="160"/>
      <c r="V1" s="160"/>
      <c r="W1" s="160"/>
      <c r="X1" s="160"/>
      <c r="Y1" s="160"/>
      <c r="Z1" s="161"/>
      <c r="AA1" s="160"/>
      <c r="AB1" s="160"/>
      <c r="AC1" s="160"/>
      <c r="AD1" s="160"/>
      <c r="AE1" s="160"/>
      <c r="AF1" s="160"/>
      <c r="AG1" s="160"/>
      <c r="AH1" s="162"/>
      <c r="AI1" s="162"/>
      <c r="AJ1" s="162"/>
      <c r="AK1" s="162"/>
      <c r="AL1" s="162"/>
      <c r="AM1" s="162"/>
      <c r="AN1" s="162"/>
      <c r="AO1" s="162"/>
      <c r="AP1" s="162"/>
      <c r="AQ1" s="162"/>
      <c r="AR1" s="162"/>
      <c r="AS1" s="162"/>
      <c r="AT1" s="162"/>
      <c r="AU1" s="162"/>
      <c r="AV1" s="162"/>
      <c r="AW1" s="162"/>
      <c r="AX1" s="162"/>
      <c r="AY1" s="162"/>
      <c r="AZ1" s="162"/>
      <c r="BA1" s="162"/>
      <c r="BB1" s="162"/>
      <c r="BC1" s="162"/>
      <c r="BD1" s="162"/>
      <c r="BE1" s="162"/>
      <c r="BF1" s="162"/>
      <c r="BG1" s="162"/>
      <c r="BH1" s="162"/>
      <c r="BI1" s="162"/>
      <c r="BJ1" s="162"/>
      <c r="BK1" s="162"/>
      <c r="BL1" s="162"/>
      <c r="BM1" s="162"/>
      <c r="BN1" s="162"/>
      <c r="BO1" s="162"/>
      <c r="BP1" s="162"/>
      <c r="BQ1" s="162"/>
      <c r="BR1" s="162"/>
      <c r="BS1" s="162"/>
      <c r="BT1" s="162"/>
      <c r="BU1" s="162"/>
      <c r="BV1" s="162"/>
      <c r="BW1" s="162"/>
      <c r="BX1" s="162"/>
      <c r="BY1" s="162"/>
      <c r="BZ1" s="162"/>
      <c r="CA1" s="162"/>
      <c r="CB1" s="162"/>
      <c r="CC1" s="162"/>
      <c r="CD1" s="162"/>
      <c r="CE1" s="162"/>
      <c r="CF1" s="162"/>
      <c r="CG1" s="162"/>
      <c r="CH1" s="162"/>
      <c r="CI1" s="162"/>
      <c r="CJ1" s="162"/>
      <c r="CK1" s="162"/>
      <c r="CL1" s="162"/>
      <c r="CM1" s="162"/>
      <c r="CN1" s="162"/>
      <c r="CO1" s="162"/>
      <c r="CP1" s="162"/>
      <c r="CQ1" s="162"/>
      <c r="CR1" s="162"/>
      <c r="CS1" s="162"/>
      <c r="CT1" s="357" t="s">
        <v>543</v>
      </c>
      <c r="CU1" s="358"/>
      <c r="CV1" s="325"/>
      <c r="CW1" s="325"/>
      <c r="CX1" s="325"/>
      <c r="CY1" s="325"/>
      <c r="CZ1" s="325"/>
      <c r="DA1" s="325"/>
      <c r="DB1" s="325"/>
      <c r="DC1" s="325"/>
      <c r="DD1" s="325"/>
      <c r="DE1" s="325"/>
      <c r="DF1" s="325"/>
      <c r="DG1" s="325"/>
      <c r="DH1" s="325"/>
      <c r="DI1" s="162"/>
      <c r="DJ1" s="162"/>
      <c r="DK1" s="162"/>
      <c r="DL1" s="162"/>
      <c r="DM1" s="162"/>
      <c r="DN1" s="162"/>
      <c r="DO1" s="162"/>
      <c r="DP1" s="162"/>
      <c r="DQ1" s="199"/>
      <c r="DR1" s="200"/>
      <c r="DS1" s="162"/>
      <c r="DT1" s="162"/>
      <c r="DU1" s="162"/>
      <c r="DV1" s="162"/>
      <c r="DW1" s="162"/>
    </row>
    <row r="2" spans="1:127" ht="19.5" thickBot="1">
      <c r="A2" s="326" t="s">
        <v>611</v>
      </c>
      <c r="B2" s="326"/>
      <c r="C2" s="326"/>
      <c r="D2" s="326"/>
      <c r="E2" s="326"/>
      <c r="F2" s="326"/>
      <c r="G2" s="326"/>
      <c r="H2" s="326"/>
      <c r="I2" s="326"/>
      <c r="J2" s="196"/>
      <c r="K2" s="331" t="s">
        <v>553</v>
      </c>
      <c r="L2" s="197"/>
      <c r="M2" s="196"/>
      <c r="N2" s="196"/>
      <c r="O2" s="196"/>
      <c r="P2" s="196"/>
      <c r="Q2" s="198"/>
      <c r="R2" s="198"/>
      <c r="S2" s="198"/>
      <c r="T2" s="198"/>
      <c r="U2" s="198"/>
      <c r="V2" s="198"/>
      <c r="W2" s="198"/>
      <c r="X2" s="198"/>
      <c r="Y2" s="198"/>
      <c r="Z2" s="161"/>
      <c r="AA2" s="198"/>
      <c r="AB2" s="198"/>
      <c r="AC2" s="198"/>
      <c r="AD2" s="198"/>
      <c r="AE2" s="198"/>
      <c r="AF2" s="198"/>
      <c r="AG2" s="198"/>
      <c r="AH2" s="162"/>
      <c r="AI2" s="162"/>
      <c r="AJ2" s="162"/>
      <c r="AK2" s="162"/>
      <c r="AL2" s="162"/>
      <c r="AM2" s="162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70"/>
      <c r="CU2" s="170"/>
      <c r="CV2" s="169"/>
      <c r="CW2" s="169"/>
      <c r="CX2" s="201" t="s">
        <v>587</v>
      </c>
      <c r="CY2" s="224"/>
      <c r="CZ2" s="169"/>
      <c r="DA2" s="169"/>
      <c r="DB2" s="169"/>
      <c r="DC2" s="169"/>
      <c r="DD2" s="169"/>
      <c r="DE2" s="169"/>
      <c r="DF2" s="169"/>
      <c r="DG2" s="169"/>
      <c r="DH2" s="169"/>
      <c r="DI2" s="169"/>
      <c r="DJ2" s="169"/>
      <c r="DK2" s="169"/>
      <c r="DL2" s="169"/>
      <c r="DM2" s="169"/>
      <c r="DN2" s="169"/>
      <c r="DO2" s="169"/>
      <c r="DP2" s="169"/>
      <c r="DQ2" s="195"/>
      <c r="DR2" s="170"/>
      <c r="DS2" s="169"/>
      <c r="DT2" s="169"/>
      <c r="DU2" s="169"/>
      <c r="DV2" s="169"/>
      <c r="DW2" s="169"/>
    </row>
    <row r="3" spans="1:127" ht="16.5" thickBot="1">
      <c r="A3" s="327" t="s">
        <v>545</v>
      </c>
      <c r="B3" s="329" t="s">
        <v>588</v>
      </c>
      <c r="C3" s="331" t="s">
        <v>546</v>
      </c>
      <c r="D3" s="329" t="s">
        <v>547</v>
      </c>
      <c r="E3" s="329" t="s">
        <v>548</v>
      </c>
      <c r="F3" s="329" t="s">
        <v>549</v>
      </c>
      <c r="G3" s="331" t="s">
        <v>612</v>
      </c>
      <c r="H3" s="331" t="s">
        <v>550</v>
      </c>
      <c r="I3" s="329" t="s">
        <v>551</v>
      </c>
      <c r="J3" s="331" t="s">
        <v>613</v>
      </c>
      <c r="K3" s="332"/>
      <c r="L3" s="341" t="s">
        <v>614</v>
      </c>
      <c r="M3" s="344" t="s">
        <v>555</v>
      </c>
      <c r="N3" s="345"/>
      <c r="O3" s="346"/>
      <c r="P3" s="331" t="s">
        <v>556</v>
      </c>
      <c r="Q3" s="337" t="s">
        <v>557</v>
      </c>
      <c r="R3" s="337"/>
      <c r="S3" s="337"/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8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72"/>
      <c r="CU3" s="172"/>
      <c r="DQ3" s="202"/>
      <c r="DR3" s="172"/>
    </row>
    <row r="4" spans="1:127" ht="15.75" thickBot="1">
      <c r="A4" s="328"/>
      <c r="B4" s="330"/>
      <c r="C4" s="332"/>
      <c r="D4" s="330"/>
      <c r="E4" s="330"/>
      <c r="F4" s="330"/>
      <c r="G4" s="332"/>
      <c r="H4" s="332"/>
      <c r="I4" s="330"/>
      <c r="J4" s="332"/>
      <c r="K4" s="332"/>
      <c r="L4" s="342"/>
      <c r="M4" s="347"/>
      <c r="N4" s="348"/>
      <c r="O4" s="349"/>
      <c r="P4" s="332"/>
      <c r="Q4" s="339" t="s">
        <v>558</v>
      </c>
      <c r="R4" s="339"/>
      <c r="S4" s="339"/>
      <c r="T4" s="339"/>
      <c r="U4" s="339"/>
      <c r="V4" s="339" t="s">
        <v>559</v>
      </c>
      <c r="W4" s="339"/>
      <c r="X4" s="339"/>
      <c r="Y4" s="339"/>
      <c r="Z4" s="339" t="s">
        <v>560</v>
      </c>
      <c r="AA4" s="339"/>
      <c r="AB4" s="339"/>
      <c r="AC4" s="339"/>
      <c r="AD4" s="339" t="s">
        <v>561</v>
      </c>
      <c r="AE4" s="339"/>
      <c r="AF4" s="339"/>
      <c r="AG4" s="340"/>
      <c r="AH4" s="339" t="s">
        <v>562</v>
      </c>
      <c r="AI4" s="339"/>
      <c r="AJ4" s="339"/>
      <c r="AK4" s="340"/>
      <c r="AL4" s="339" t="s">
        <v>563</v>
      </c>
      <c r="AM4" s="339"/>
      <c r="AN4" s="339"/>
      <c r="AO4" s="340"/>
      <c r="AP4" s="339" t="s">
        <v>564</v>
      </c>
      <c r="AQ4" s="339"/>
      <c r="AR4" s="339"/>
      <c r="AS4" s="340"/>
      <c r="AT4" s="339" t="s">
        <v>565</v>
      </c>
      <c r="AU4" s="339"/>
      <c r="AV4" s="339"/>
      <c r="AW4" s="340"/>
      <c r="AX4" s="339" t="s">
        <v>566</v>
      </c>
      <c r="AY4" s="339"/>
      <c r="AZ4" s="339"/>
      <c r="BA4" s="340"/>
      <c r="BB4" s="339" t="s">
        <v>567</v>
      </c>
      <c r="BC4" s="339"/>
      <c r="BD4" s="339"/>
      <c r="BE4" s="340"/>
      <c r="BF4" s="339" t="s">
        <v>568</v>
      </c>
      <c r="BG4" s="339"/>
      <c r="BH4" s="339"/>
      <c r="BI4" s="340"/>
      <c r="BJ4" s="339" t="s">
        <v>569</v>
      </c>
      <c r="BK4" s="339"/>
      <c r="BL4" s="339"/>
      <c r="BM4" s="340"/>
      <c r="BN4" s="339" t="s">
        <v>570</v>
      </c>
      <c r="BO4" s="339"/>
      <c r="BP4" s="339"/>
      <c r="BQ4" s="340"/>
      <c r="BR4" s="339" t="s">
        <v>571</v>
      </c>
      <c r="BS4" s="339"/>
      <c r="BT4" s="339"/>
      <c r="BU4" s="340"/>
      <c r="BV4" s="339" t="s">
        <v>572</v>
      </c>
      <c r="BW4" s="339"/>
      <c r="BX4" s="339"/>
      <c r="BY4" s="340"/>
      <c r="BZ4" s="339" t="s">
        <v>573</v>
      </c>
      <c r="CA4" s="339"/>
      <c r="CB4" s="339"/>
      <c r="CC4" s="340"/>
      <c r="CD4" s="339" t="s">
        <v>574</v>
      </c>
      <c r="CE4" s="339"/>
      <c r="CF4" s="339"/>
      <c r="CG4" s="340"/>
      <c r="CH4" s="339" t="s">
        <v>575</v>
      </c>
      <c r="CI4" s="339"/>
      <c r="CJ4" s="339"/>
      <c r="CK4" s="340"/>
      <c r="CL4" s="339" t="s">
        <v>576</v>
      </c>
      <c r="CM4" s="339"/>
      <c r="CN4" s="339"/>
      <c r="CO4" s="340"/>
      <c r="CP4" s="339" t="s">
        <v>577</v>
      </c>
      <c r="CQ4" s="339"/>
      <c r="CR4" s="339"/>
      <c r="CS4" s="340"/>
      <c r="CT4" s="350" t="s">
        <v>578</v>
      </c>
      <c r="CU4" s="351"/>
      <c r="CV4" s="351"/>
      <c r="CW4" s="352"/>
      <c r="CX4" s="369" t="s">
        <v>596</v>
      </c>
      <c r="CY4" s="351"/>
      <c r="CZ4" s="351"/>
      <c r="DA4" s="351"/>
      <c r="DB4" s="351"/>
      <c r="DC4" s="351"/>
      <c r="DD4" s="351"/>
      <c r="DE4" s="351"/>
      <c r="DF4" s="351"/>
      <c r="DG4" s="351"/>
      <c r="DH4" s="351"/>
      <c r="DI4" s="370"/>
      <c r="DJ4" s="203"/>
      <c r="DK4" s="203"/>
      <c r="DL4" s="203"/>
      <c r="DM4" s="203"/>
      <c r="DN4" s="203"/>
      <c r="DO4" s="203"/>
      <c r="DP4" s="203"/>
      <c r="DQ4" s="225"/>
      <c r="DR4" s="204"/>
      <c r="DS4" s="203"/>
      <c r="DT4" s="203"/>
      <c r="DU4" s="203"/>
      <c r="DV4" s="203"/>
      <c r="DW4" s="203"/>
    </row>
    <row r="5" spans="1:127" ht="26.25" thickBot="1">
      <c r="A5" s="328"/>
      <c r="B5" s="330"/>
      <c r="C5" s="333"/>
      <c r="D5" s="330"/>
      <c r="E5" s="330"/>
      <c r="F5" s="330"/>
      <c r="G5" s="333"/>
      <c r="H5" s="333"/>
      <c r="I5" s="330"/>
      <c r="J5" s="333"/>
      <c r="K5" s="333"/>
      <c r="L5" s="343"/>
      <c r="M5" s="175" t="s">
        <v>579</v>
      </c>
      <c r="N5" s="176" t="s">
        <v>615</v>
      </c>
      <c r="O5" s="176" t="s">
        <v>581</v>
      </c>
      <c r="P5" s="333"/>
      <c r="Q5" s="177" t="s">
        <v>582</v>
      </c>
      <c r="R5" s="177" t="s">
        <v>583</v>
      </c>
      <c r="S5" s="178" t="s">
        <v>580</v>
      </c>
      <c r="T5" s="178" t="s">
        <v>581</v>
      </c>
      <c r="U5" s="176" t="s">
        <v>579</v>
      </c>
      <c r="V5" s="177" t="s">
        <v>583</v>
      </c>
      <c r="W5" s="178" t="s">
        <v>584</v>
      </c>
      <c r="X5" s="178" t="s">
        <v>581</v>
      </c>
      <c r="Y5" s="176" t="s">
        <v>579</v>
      </c>
      <c r="Z5" s="177" t="s">
        <v>583</v>
      </c>
      <c r="AA5" s="178" t="s">
        <v>584</v>
      </c>
      <c r="AB5" s="178" t="s">
        <v>581</v>
      </c>
      <c r="AC5" s="176" t="s">
        <v>579</v>
      </c>
      <c r="AD5" s="177" t="s">
        <v>583</v>
      </c>
      <c r="AE5" s="178" t="s">
        <v>584</v>
      </c>
      <c r="AF5" s="178" t="s">
        <v>581</v>
      </c>
      <c r="AG5" s="179" t="s">
        <v>579</v>
      </c>
      <c r="AH5" s="177" t="s">
        <v>583</v>
      </c>
      <c r="AI5" s="178" t="s">
        <v>584</v>
      </c>
      <c r="AJ5" s="178" t="s">
        <v>581</v>
      </c>
      <c r="AK5" s="179" t="s">
        <v>579</v>
      </c>
      <c r="AL5" s="177" t="s">
        <v>583</v>
      </c>
      <c r="AM5" s="178" t="s">
        <v>584</v>
      </c>
      <c r="AN5" s="178" t="s">
        <v>581</v>
      </c>
      <c r="AO5" s="179" t="s">
        <v>579</v>
      </c>
      <c r="AP5" s="177" t="s">
        <v>583</v>
      </c>
      <c r="AQ5" s="178" t="s">
        <v>584</v>
      </c>
      <c r="AR5" s="178" t="s">
        <v>581</v>
      </c>
      <c r="AS5" s="179" t="s">
        <v>579</v>
      </c>
      <c r="AT5" s="177" t="s">
        <v>583</v>
      </c>
      <c r="AU5" s="178" t="s">
        <v>584</v>
      </c>
      <c r="AV5" s="178" t="s">
        <v>581</v>
      </c>
      <c r="AW5" s="179" t="s">
        <v>579</v>
      </c>
      <c r="AX5" s="177" t="s">
        <v>583</v>
      </c>
      <c r="AY5" s="178" t="s">
        <v>584</v>
      </c>
      <c r="AZ5" s="178" t="s">
        <v>581</v>
      </c>
      <c r="BA5" s="179" t="s">
        <v>579</v>
      </c>
      <c r="BB5" s="177" t="s">
        <v>583</v>
      </c>
      <c r="BC5" s="178" t="s">
        <v>584</v>
      </c>
      <c r="BD5" s="178" t="s">
        <v>581</v>
      </c>
      <c r="BE5" s="179" t="s">
        <v>579</v>
      </c>
      <c r="BF5" s="177" t="s">
        <v>583</v>
      </c>
      <c r="BG5" s="178" t="s">
        <v>584</v>
      </c>
      <c r="BH5" s="178" t="s">
        <v>581</v>
      </c>
      <c r="BI5" s="179" t="s">
        <v>579</v>
      </c>
      <c r="BJ5" s="177" t="s">
        <v>583</v>
      </c>
      <c r="BK5" s="178" t="s">
        <v>584</v>
      </c>
      <c r="BL5" s="178" t="s">
        <v>581</v>
      </c>
      <c r="BM5" s="179" t="s">
        <v>579</v>
      </c>
      <c r="BN5" s="177" t="s">
        <v>583</v>
      </c>
      <c r="BO5" s="178" t="s">
        <v>584</v>
      </c>
      <c r="BP5" s="178" t="s">
        <v>581</v>
      </c>
      <c r="BQ5" s="179" t="s">
        <v>579</v>
      </c>
      <c r="BR5" s="177" t="s">
        <v>583</v>
      </c>
      <c r="BS5" s="178" t="s">
        <v>584</v>
      </c>
      <c r="BT5" s="178" t="s">
        <v>581</v>
      </c>
      <c r="BU5" s="179" t="s">
        <v>579</v>
      </c>
      <c r="BV5" s="177" t="s">
        <v>583</v>
      </c>
      <c r="BW5" s="178" t="s">
        <v>584</v>
      </c>
      <c r="BX5" s="178" t="s">
        <v>581</v>
      </c>
      <c r="BY5" s="179" t="s">
        <v>579</v>
      </c>
      <c r="BZ5" s="177" t="s">
        <v>583</v>
      </c>
      <c r="CA5" s="178" t="s">
        <v>584</v>
      </c>
      <c r="CB5" s="178" t="s">
        <v>581</v>
      </c>
      <c r="CC5" s="179" t="s">
        <v>579</v>
      </c>
      <c r="CD5" s="177" t="s">
        <v>583</v>
      </c>
      <c r="CE5" s="178" t="s">
        <v>584</v>
      </c>
      <c r="CF5" s="178" t="s">
        <v>581</v>
      </c>
      <c r="CG5" s="179" t="s">
        <v>579</v>
      </c>
      <c r="CH5" s="177" t="s">
        <v>583</v>
      </c>
      <c r="CI5" s="178" t="s">
        <v>584</v>
      </c>
      <c r="CJ5" s="178" t="s">
        <v>581</v>
      </c>
      <c r="CK5" s="179" t="s">
        <v>579</v>
      </c>
      <c r="CL5" s="177" t="s">
        <v>583</v>
      </c>
      <c r="CM5" s="178" t="s">
        <v>584</v>
      </c>
      <c r="CN5" s="178" t="s">
        <v>581</v>
      </c>
      <c r="CO5" s="179" t="s">
        <v>579</v>
      </c>
      <c r="CP5" s="177" t="s">
        <v>583</v>
      </c>
      <c r="CQ5" s="178" t="s">
        <v>584</v>
      </c>
      <c r="CR5" s="178" t="s">
        <v>581</v>
      </c>
      <c r="CS5" s="180" t="s">
        <v>579</v>
      </c>
      <c r="CT5" s="226" t="s">
        <v>5</v>
      </c>
      <c r="CU5" s="183" t="s">
        <v>585</v>
      </c>
      <c r="CV5" s="183" t="s">
        <v>9</v>
      </c>
      <c r="CW5" s="183" t="s">
        <v>585</v>
      </c>
      <c r="CX5" s="208" t="s">
        <v>599</v>
      </c>
      <c r="CY5" s="183" t="s">
        <v>585</v>
      </c>
      <c r="CZ5" s="208" t="s">
        <v>600</v>
      </c>
      <c r="DA5" s="183" t="s">
        <v>585</v>
      </c>
      <c r="DB5" s="208" t="s">
        <v>601</v>
      </c>
      <c r="DC5" s="183" t="s">
        <v>585</v>
      </c>
      <c r="DD5" s="208" t="s">
        <v>602</v>
      </c>
      <c r="DE5" s="183" t="s">
        <v>585</v>
      </c>
      <c r="DF5" s="208" t="s">
        <v>603</v>
      </c>
      <c r="DG5" s="183" t="s">
        <v>585</v>
      </c>
      <c r="DH5" s="208" t="s">
        <v>604</v>
      </c>
      <c r="DI5" s="209" t="s">
        <v>585</v>
      </c>
      <c r="DJ5" s="210" t="s">
        <v>605</v>
      </c>
      <c r="DK5" s="210" t="s">
        <v>605</v>
      </c>
      <c r="DL5" s="66" t="s">
        <v>606</v>
      </c>
      <c r="DM5" s="66" t="s">
        <v>585</v>
      </c>
      <c r="DN5" s="66" t="s">
        <v>607</v>
      </c>
      <c r="DO5" s="66" t="s">
        <v>585</v>
      </c>
      <c r="DP5" s="66"/>
      <c r="DQ5" s="227" t="s">
        <v>598</v>
      </c>
      <c r="DR5" s="206"/>
      <c r="DS5" s="206"/>
      <c r="DT5" s="206"/>
      <c r="DU5" s="206"/>
      <c r="DV5" s="206"/>
      <c r="DW5" s="206"/>
    </row>
    <row r="6" spans="1:127" ht="15.75" thickBot="1">
      <c r="A6" s="228">
        <v>1</v>
      </c>
      <c r="B6" s="229">
        <v>2</v>
      </c>
      <c r="C6" s="229"/>
      <c r="D6" s="229">
        <v>3</v>
      </c>
      <c r="E6" s="230">
        <v>4</v>
      </c>
      <c r="F6" s="230">
        <v>5</v>
      </c>
      <c r="G6" s="230"/>
      <c r="H6" s="230">
        <v>6</v>
      </c>
      <c r="I6" s="230">
        <v>7</v>
      </c>
      <c r="J6" s="230">
        <v>8</v>
      </c>
      <c r="K6" s="230"/>
      <c r="L6" s="231">
        <v>9</v>
      </c>
      <c r="M6" s="230">
        <v>10</v>
      </c>
      <c r="N6" s="230"/>
      <c r="O6" s="230"/>
      <c r="P6" s="230">
        <v>11</v>
      </c>
      <c r="Q6" s="230">
        <v>6</v>
      </c>
      <c r="R6" s="230">
        <v>7</v>
      </c>
      <c r="S6" s="230">
        <v>8</v>
      </c>
      <c r="T6" s="230">
        <v>9</v>
      </c>
      <c r="U6" s="230">
        <v>10</v>
      </c>
      <c r="V6" s="230">
        <v>11</v>
      </c>
      <c r="W6" s="230">
        <v>12</v>
      </c>
      <c r="X6" s="230">
        <v>13</v>
      </c>
      <c r="Y6" s="230">
        <v>14</v>
      </c>
      <c r="Z6" s="230">
        <v>15</v>
      </c>
      <c r="AA6" s="230">
        <v>16</v>
      </c>
      <c r="AB6" s="230">
        <v>17</v>
      </c>
      <c r="AC6" s="230">
        <v>18</v>
      </c>
      <c r="AD6" s="230">
        <v>19</v>
      </c>
      <c r="AE6" s="230">
        <v>20</v>
      </c>
      <c r="AF6" s="230">
        <v>21</v>
      </c>
      <c r="AG6" s="232">
        <v>22</v>
      </c>
      <c r="AH6" s="230">
        <v>19</v>
      </c>
      <c r="AI6" s="230">
        <v>20</v>
      </c>
      <c r="AJ6" s="230">
        <v>21</v>
      </c>
      <c r="AK6" s="232">
        <v>22</v>
      </c>
      <c r="AL6" s="230">
        <v>19</v>
      </c>
      <c r="AM6" s="230">
        <v>20</v>
      </c>
      <c r="AN6" s="230">
        <v>21</v>
      </c>
      <c r="AO6" s="232">
        <v>22</v>
      </c>
      <c r="AP6" s="230">
        <v>19</v>
      </c>
      <c r="AQ6" s="230">
        <v>20</v>
      </c>
      <c r="AR6" s="230">
        <v>21</v>
      </c>
      <c r="AS6" s="232">
        <v>22</v>
      </c>
      <c r="AT6" s="230">
        <v>19</v>
      </c>
      <c r="AU6" s="230">
        <v>20</v>
      </c>
      <c r="AV6" s="230">
        <v>21</v>
      </c>
      <c r="AW6" s="232">
        <v>22</v>
      </c>
      <c r="AX6" s="230">
        <v>19</v>
      </c>
      <c r="AY6" s="230">
        <v>20</v>
      </c>
      <c r="AZ6" s="230">
        <v>21</v>
      </c>
      <c r="BA6" s="232">
        <v>22</v>
      </c>
      <c r="BB6" s="230">
        <v>19</v>
      </c>
      <c r="BC6" s="230">
        <v>20</v>
      </c>
      <c r="BD6" s="230">
        <v>21</v>
      </c>
      <c r="BE6" s="232">
        <v>22</v>
      </c>
      <c r="BF6" s="230">
        <v>19</v>
      </c>
      <c r="BG6" s="230">
        <v>20</v>
      </c>
      <c r="BH6" s="230">
        <v>21</v>
      </c>
      <c r="BI6" s="232">
        <v>22</v>
      </c>
      <c r="BJ6" s="230">
        <v>19</v>
      </c>
      <c r="BK6" s="230">
        <v>20</v>
      </c>
      <c r="BL6" s="230">
        <v>21</v>
      </c>
      <c r="BM6" s="232">
        <v>22</v>
      </c>
      <c r="BN6" s="230">
        <v>19</v>
      </c>
      <c r="BO6" s="230">
        <v>20</v>
      </c>
      <c r="BP6" s="230">
        <v>21</v>
      </c>
      <c r="BQ6" s="232">
        <v>22</v>
      </c>
      <c r="BR6" s="230">
        <v>19</v>
      </c>
      <c r="BS6" s="230">
        <v>20</v>
      </c>
      <c r="BT6" s="230">
        <v>21</v>
      </c>
      <c r="BU6" s="232">
        <v>22</v>
      </c>
      <c r="BV6" s="230">
        <v>19</v>
      </c>
      <c r="BW6" s="230">
        <v>20</v>
      </c>
      <c r="BX6" s="230">
        <v>21</v>
      </c>
      <c r="BY6" s="232">
        <v>22</v>
      </c>
      <c r="BZ6" s="230">
        <v>19</v>
      </c>
      <c r="CA6" s="230">
        <v>20</v>
      </c>
      <c r="CB6" s="230">
        <v>21</v>
      </c>
      <c r="CC6" s="232">
        <v>22</v>
      </c>
      <c r="CD6" s="230">
        <v>19</v>
      </c>
      <c r="CE6" s="230">
        <v>20</v>
      </c>
      <c r="CF6" s="230">
        <v>21</v>
      </c>
      <c r="CG6" s="232">
        <v>22</v>
      </c>
      <c r="CH6" s="230">
        <v>19</v>
      </c>
      <c r="CI6" s="230">
        <v>20</v>
      </c>
      <c r="CJ6" s="230">
        <v>21</v>
      </c>
      <c r="CK6" s="232">
        <v>22</v>
      </c>
      <c r="CL6" s="230">
        <v>19</v>
      </c>
      <c r="CM6" s="230">
        <v>20</v>
      </c>
      <c r="CN6" s="230">
        <v>21</v>
      </c>
      <c r="CO6" s="232">
        <v>22</v>
      </c>
      <c r="CP6" s="230">
        <v>19</v>
      </c>
      <c r="CQ6" s="230">
        <v>20</v>
      </c>
      <c r="CR6" s="230">
        <v>21</v>
      </c>
      <c r="CS6" s="233">
        <v>22</v>
      </c>
      <c r="CT6" s="234">
        <v>8</v>
      </c>
      <c r="CU6" s="222">
        <v>9</v>
      </c>
      <c r="CV6" s="222">
        <v>10</v>
      </c>
      <c r="CW6" s="222">
        <v>11</v>
      </c>
      <c r="CX6" s="222">
        <v>12</v>
      </c>
      <c r="CY6" s="222">
        <v>13</v>
      </c>
      <c r="CZ6" s="222">
        <v>14</v>
      </c>
      <c r="DA6" s="222">
        <v>15</v>
      </c>
      <c r="DB6" s="222">
        <v>16</v>
      </c>
      <c r="DC6" s="222">
        <v>17</v>
      </c>
      <c r="DD6" s="222">
        <v>18</v>
      </c>
      <c r="DE6" s="222">
        <v>19</v>
      </c>
      <c r="DF6" s="222">
        <v>20</v>
      </c>
      <c r="DG6" s="222">
        <v>21</v>
      </c>
      <c r="DH6" s="222">
        <v>22</v>
      </c>
      <c r="DI6" s="223">
        <v>23</v>
      </c>
      <c r="DQ6" s="212" t="s">
        <v>4</v>
      </c>
      <c r="DR6" s="213" t="s">
        <v>608</v>
      </c>
      <c r="DS6" s="213" t="s">
        <v>609</v>
      </c>
      <c r="DT6" s="213" t="s">
        <v>608</v>
      </c>
      <c r="DU6" s="213" t="s">
        <v>177</v>
      </c>
      <c r="DV6" s="213" t="s">
        <v>610</v>
      </c>
      <c r="DW6" s="213" t="s">
        <v>180</v>
      </c>
    </row>
    <row r="8" spans="1:127">
      <c r="C8" t="s">
        <v>530</v>
      </c>
    </row>
  </sheetData>
  <mergeCells count="40">
    <mergeCell ref="CX4:DI4"/>
    <mergeCell ref="BF4:BI4"/>
    <mergeCell ref="BJ4:BM4"/>
    <mergeCell ref="BN4:BQ4"/>
    <mergeCell ref="BR4:BU4"/>
    <mergeCell ref="BV4:BY4"/>
    <mergeCell ref="BZ4:CC4"/>
    <mergeCell ref="CD4:CG4"/>
    <mergeCell ref="CH4:CK4"/>
    <mergeCell ref="CL4:CO4"/>
    <mergeCell ref="CP4:CS4"/>
    <mergeCell ref="CT4:CW4"/>
    <mergeCell ref="BB4:BE4"/>
    <mergeCell ref="P3:P5"/>
    <mergeCell ref="Q3:AG3"/>
    <mergeCell ref="Q4:U4"/>
    <mergeCell ref="V4:Y4"/>
    <mergeCell ref="Z4:AC4"/>
    <mergeCell ref="AD4:AG4"/>
    <mergeCell ref="AH4:AK4"/>
    <mergeCell ref="AL4:AO4"/>
    <mergeCell ref="AP4:AS4"/>
    <mergeCell ref="AT4:AW4"/>
    <mergeCell ref="AX4:BA4"/>
    <mergeCell ref="M3:O4"/>
    <mergeCell ref="A1:I1"/>
    <mergeCell ref="CT1:DH1"/>
    <mergeCell ref="A2:I2"/>
    <mergeCell ref="K2:K5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L3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ES8"/>
  <sheetViews>
    <sheetView workbookViewId="0">
      <selection sqref="A1:XFD8"/>
    </sheetView>
  </sheetViews>
  <sheetFormatPr defaultRowHeight="15"/>
  <sheetData>
    <row r="1" spans="1:149" ht="26.25">
      <c r="A1" s="325" t="s">
        <v>542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191"/>
      <c r="M1" s="191"/>
      <c r="N1" s="192"/>
      <c r="O1" s="191"/>
      <c r="P1" s="191"/>
      <c r="Q1" s="191"/>
      <c r="R1" s="191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193"/>
      <c r="AD1" s="194"/>
      <c r="AE1" s="193"/>
      <c r="AF1" s="193"/>
      <c r="AG1" s="193"/>
      <c r="AH1" s="193"/>
      <c r="AI1" s="193"/>
      <c r="AJ1" s="193"/>
      <c r="AK1" s="193"/>
      <c r="AL1" s="193"/>
      <c r="AM1" s="193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  <c r="BB1" s="169"/>
      <c r="BC1" s="169"/>
      <c r="BD1" s="169"/>
      <c r="BE1" s="169"/>
      <c r="BF1" s="169"/>
      <c r="BG1" s="169"/>
      <c r="BH1" s="169"/>
      <c r="BI1" s="169"/>
      <c r="BJ1" s="169"/>
      <c r="BK1" s="169"/>
      <c r="BL1" s="169"/>
      <c r="BM1" s="169"/>
      <c r="BN1" s="169"/>
      <c r="BO1" s="169"/>
      <c r="BP1" s="169"/>
      <c r="BQ1" s="169"/>
      <c r="BR1" s="169"/>
      <c r="BS1" s="169"/>
      <c r="BT1" s="169"/>
      <c r="BU1" s="169"/>
      <c r="BV1" s="169"/>
      <c r="BW1" s="235"/>
      <c r="BX1" s="169"/>
      <c r="BY1" s="169"/>
      <c r="BZ1" s="169"/>
      <c r="CA1" s="169"/>
      <c r="CB1" s="169"/>
      <c r="CC1" s="169"/>
      <c r="CD1" s="169"/>
      <c r="CE1" s="169"/>
      <c r="CF1" s="169"/>
      <c r="CG1" s="169"/>
      <c r="CH1" s="169"/>
      <c r="CI1" s="169"/>
      <c r="CJ1" s="169"/>
      <c r="CK1" s="169"/>
      <c r="CL1" s="236"/>
      <c r="CM1" s="169"/>
      <c r="CN1" s="169"/>
      <c r="CO1" s="169"/>
      <c r="CP1" s="169"/>
      <c r="CQ1" s="169"/>
      <c r="CR1" s="169"/>
      <c r="CS1" s="169"/>
      <c r="CT1" s="169"/>
      <c r="CU1" s="169"/>
      <c r="CV1" s="169"/>
      <c r="CW1" s="169"/>
      <c r="CX1" s="169"/>
      <c r="CY1" s="169"/>
      <c r="CZ1" s="169"/>
      <c r="DA1" s="169"/>
      <c r="DB1" s="169"/>
      <c r="DC1" s="169"/>
      <c r="DD1" s="169"/>
      <c r="DE1" s="169"/>
      <c r="DF1" s="169"/>
      <c r="DG1" s="169"/>
      <c r="DH1" s="169"/>
      <c r="DI1" s="169"/>
      <c r="DJ1" s="169"/>
      <c r="DK1" s="169"/>
      <c r="DL1" s="169"/>
      <c r="DM1" s="169"/>
      <c r="DN1" s="169"/>
      <c r="DO1" s="169"/>
      <c r="DP1" s="357" t="s">
        <v>543</v>
      </c>
      <c r="DQ1" s="358"/>
      <c r="DR1" s="325"/>
      <c r="DS1" s="325"/>
      <c r="DT1" s="325"/>
      <c r="DU1" s="325"/>
      <c r="DV1" s="325"/>
      <c r="DW1" s="325"/>
      <c r="DX1" s="325"/>
      <c r="DY1" s="325"/>
      <c r="DZ1" s="325"/>
      <c r="EA1" s="325"/>
      <c r="EB1" s="325"/>
      <c r="EC1" s="325"/>
      <c r="ED1" s="325"/>
      <c r="EE1" s="169"/>
      <c r="EF1" s="169"/>
      <c r="EG1" s="169"/>
      <c r="EH1" s="195"/>
      <c r="EI1" s="169"/>
      <c r="EJ1" s="169"/>
      <c r="EK1" s="169"/>
      <c r="EL1" s="169"/>
      <c r="EM1" s="195"/>
      <c r="EN1" s="169"/>
      <c r="EO1" s="169"/>
      <c r="EP1" s="169"/>
      <c r="EQ1" s="169"/>
      <c r="ER1" s="169"/>
      <c r="ES1" s="169"/>
    </row>
    <row r="2" spans="1:149" ht="19.5" thickBot="1">
      <c r="A2" s="326" t="s">
        <v>544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96"/>
      <c r="M2" s="196"/>
      <c r="N2" s="197"/>
      <c r="O2" s="196"/>
      <c r="P2" s="196"/>
      <c r="Q2" s="196"/>
      <c r="R2" s="196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61"/>
      <c r="AE2" s="198"/>
      <c r="AF2" s="198"/>
      <c r="AG2" s="198"/>
      <c r="AH2" s="198"/>
      <c r="AI2" s="198"/>
      <c r="AJ2" s="198"/>
      <c r="AK2" s="198"/>
      <c r="AL2" s="198"/>
      <c r="AM2" s="198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237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238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99"/>
      <c r="DQ2" s="200"/>
      <c r="DR2" s="162"/>
      <c r="DS2" s="162"/>
      <c r="DT2" s="201" t="s">
        <v>587</v>
      </c>
      <c r="DU2" s="201"/>
      <c r="DV2" s="162"/>
      <c r="DW2" s="162"/>
      <c r="DX2" s="162"/>
      <c r="DY2" s="162"/>
      <c r="DZ2" s="162"/>
      <c r="EA2" s="162"/>
      <c r="EB2" s="162"/>
      <c r="EC2" s="162"/>
      <c r="ED2" s="162"/>
      <c r="EE2" s="169"/>
      <c r="EF2" s="169"/>
      <c r="EG2" s="169"/>
      <c r="EH2" s="195"/>
      <c r="EI2" s="169"/>
      <c r="EJ2" s="169"/>
      <c r="EK2" s="169"/>
      <c r="EL2" s="169"/>
      <c r="EM2" s="195"/>
      <c r="EN2" s="169"/>
      <c r="EO2" s="169"/>
      <c r="EP2" s="169"/>
      <c r="EQ2" s="169"/>
      <c r="ER2" s="169"/>
      <c r="ES2" s="169"/>
    </row>
    <row r="3" spans="1:149" ht="16.5" thickBot="1">
      <c r="A3" s="371" t="s">
        <v>545</v>
      </c>
      <c r="B3" s="363" t="s">
        <v>588</v>
      </c>
      <c r="C3" s="363" t="s">
        <v>546</v>
      </c>
      <c r="D3" s="363" t="s">
        <v>547</v>
      </c>
      <c r="E3" s="363" t="s">
        <v>548</v>
      </c>
      <c r="F3" s="363" t="s">
        <v>616</v>
      </c>
      <c r="G3" s="363" t="s">
        <v>617</v>
      </c>
      <c r="H3" s="372" t="s">
        <v>549</v>
      </c>
      <c r="I3" s="331" t="s">
        <v>612</v>
      </c>
      <c r="J3" s="374" t="s">
        <v>550</v>
      </c>
      <c r="K3" s="329" t="s">
        <v>551</v>
      </c>
      <c r="L3" s="331" t="s">
        <v>618</v>
      </c>
      <c r="M3" s="331" t="s">
        <v>553</v>
      </c>
      <c r="N3" s="341" t="s">
        <v>619</v>
      </c>
      <c r="O3" s="344" t="s">
        <v>555</v>
      </c>
      <c r="P3" s="345"/>
      <c r="Q3" s="346"/>
      <c r="R3" s="378" t="s">
        <v>616</v>
      </c>
      <c r="S3" s="337" t="s">
        <v>557</v>
      </c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81"/>
      <c r="AM3" s="338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237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238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202"/>
      <c r="DQ3" s="172"/>
      <c r="EH3" s="202"/>
      <c r="EM3" s="202"/>
    </row>
    <row r="4" spans="1:149" ht="26.25" thickBot="1">
      <c r="A4" s="328"/>
      <c r="B4" s="330"/>
      <c r="C4" s="363"/>
      <c r="D4" s="330"/>
      <c r="E4" s="330"/>
      <c r="F4" s="363"/>
      <c r="G4" s="363"/>
      <c r="H4" s="373"/>
      <c r="I4" s="332"/>
      <c r="J4" s="375"/>
      <c r="K4" s="330"/>
      <c r="L4" s="332"/>
      <c r="M4" s="332"/>
      <c r="N4" s="342"/>
      <c r="O4" s="347"/>
      <c r="P4" s="348"/>
      <c r="Q4" s="349"/>
      <c r="R4" s="379"/>
      <c r="S4" s="339" t="s">
        <v>558</v>
      </c>
      <c r="T4" s="339"/>
      <c r="U4" s="339"/>
      <c r="V4" s="339"/>
      <c r="W4" s="339"/>
      <c r="X4" s="339"/>
      <c r="Y4" s="339" t="s">
        <v>559</v>
      </c>
      <c r="Z4" s="339"/>
      <c r="AA4" s="339"/>
      <c r="AB4" s="339"/>
      <c r="AC4" s="339"/>
      <c r="AD4" s="339" t="s">
        <v>560</v>
      </c>
      <c r="AE4" s="339"/>
      <c r="AF4" s="339"/>
      <c r="AG4" s="339"/>
      <c r="AH4" s="339"/>
      <c r="AI4" s="339" t="s">
        <v>561</v>
      </c>
      <c r="AJ4" s="339"/>
      <c r="AK4" s="339"/>
      <c r="AL4" s="377"/>
      <c r="AM4" s="340"/>
      <c r="AN4" s="339" t="s">
        <v>562</v>
      </c>
      <c r="AO4" s="339"/>
      <c r="AP4" s="339"/>
      <c r="AQ4" s="377"/>
      <c r="AR4" s="340"/>
      <c r="AS4" s="339" t="s">
        <v>563</v>
      </c>
      <c r="AT4" s="339"/>
      <c r="AU4" s="339"/>
      <c r="AV4" s="377"/>
      <c r="AW4" s="340"/>
      <c r="AX4" s="339" t="s">
        <v>564</v>
      </c>
      <c r="AY4" s="339"/>
      <c r="AZ4" s="339"/>
      <c r="BA4" s="377"/>
      <c r="BB4" s="340"/>
      <c r="BC4" s="339" t="s">
        <v>565</v>
      </c>
      <c r="BD4" s="339"/>
      <c r="BE4" s="339"/>
      <c r="BF4" s="377"/>
      <c r="BG4" s="340"/>
      <c r="BH4" s="339" t="s">
        <v>566</v>
      </c>
      <c r="BI4" s="339"/>
      <c r="BJ4" s="339"/>
      <c r="BK4" s="377"/>
      <c r="BL4" s="340"/>
      <c r="BM4" s="339" t="s">
        <v>567</v>
      </c>
      <c r="BN4" s="339"/>
      <c r="BO4" s="339"/>
      <c r="BP4" s="377"/>
      <c r="BQ4" s="340"/>
      <c r="BR4" s="339" t="s">
        <v>568</v>
      </c>
      <c r="BS4" s="339"/>
      <c r="BT4" s="339"/>
      <c r="BU4" s="377"/>
      <c r="BV4" s="340"/>
      <c r="BW4" s="339" t="s">
        <v>569</v>
      </c>
      <c r="BX4" s="339"/>
      <c r="BY4" s="339"/>
      <c r="BZ4" s="377"/>
      <c r="CA4" s="340"/>
      <c r="CB4" s="339" t="s">
        <v>570</v>
      </c>
      <c r="CC4" s="339"/>
      <c r="CD4" s="339"/>
      <c r="CE4" s="377"/>
      <c r="CF4" s="340"/>
      <c r="CG4" s="339" t="s">
        <v>571</v>
      </c>
      <c r="CH4" s="339"/>
      <c r="CI4" s="339"/>
      <c r="CJ4" s="377"/>
      <c r="CK4" s="340"/>
      <c r="CL4" s="339" t="s">
        <v>572</v>
      </c>
      <c r="CM4" s="339"/>
      <c r="CN4" s="339"/>
      <c r="CO4" s="377"/>
      <c r="CP4" s="340"/>
      <c r="CQ4" s="339" t="s">
        <v>573</v>
      </c>
      <c r="CR4" s="339"/>
      <c r="CS4" s="339"/>
      <c r="CT4" s="377"/>
      <c r="CU4" s="340"/>
      <c r="CV4" s="339" t="s">
        <v>574</v>
      </c>
      <c r="CW4" s="339"/>
      <c r="CX4" s="339"/>
      <c r="CY4" s="377"/>
      <c r="CZ4" s="340"/>
      <c r="DA4" s="339" t="s">
        <v>575</v>
      </c>
      <c r="DB4" s="339"/>
      <c r="DC4" s="339"/>
      <c r="DD4" s="377"/>
      <c r="DE4" s="340"/>
      <c r="DF4" s="339" t="s">
        <v>576</v>
      </c>
      <c r="DG4" s="339"/>
      <c r="DH4" s="339"/>
      <c r="DI4" s="377"/>
      <c r="DJ4" s="340"/>
      <c r="DK4" s="339" t="s">
        <v>577</v>
      </c>
      <c r="DL4" s="339"/>
      <c r="DM4" s="339"/>
      <c r="DN4" s="377"/>
      <c r="DO4" s="340"/>
      <c r="DP4" s="350" t="s">
        <v>578</v>
      </c>
      <c r="DQ4" s="351"/>
      <c r="DR4" s="351"/>
      <c r="DS4" s="352"/>
      <c r="DT4" s="369" t="s">
        <v>596</v>
      </c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70"/>
      <c r="EF4" s="203"/>
      <c r="EG4" s="203"/>
      <c r="EH4" s="225"/>
      <c r="EI4" s="203"/>
      <c r="EJ4" s="203"/>
      <c r="EK4" s="203"/>
      <c r="EL4" s="203"/>
      <c r="EM4" s="205" t="s">
        <v>598</v>
      </c>
      <c r="EN4" s="206"/>
      <c r="EO4" s="206"/>
      <c r="EP4" s="206"/>
      <c r="EQ4" s="206"/>
      <c r="ER4" s="206"/>
      <c r="ES4" s="206"/>
    </row>
    <row r="5" spans="1:149" ht="26.25" thickBot="1">
      <c r="A5" s="328"/>
      <c r="B5" s="330"/>
      <c r="C5" s="363"/>
      <c r="D5" s="330"/>
      <c r="E5" s="330"/>
      <c r="F5" s="363"/>
      <c r="G5" s="363"/>
      <c r="H5" s="373"/>
      <c r="I5" s="333"/>
      <c r="J5" s="376"/>
      <c r="K5" s="330"/>
      <c r="L5" s="333"/>
      <c r="M5" s="332"/>
      <c r="N5" s="343"/>
      <c r="O5" s="175" t="s">
        <v>579</v>
      </c>
      <c r="P5" s="176" t="s">
        <v>580</v>
      </c>
      <c r="Q5" s="176" t="s">
        <v>581</v>
      </c>
      <c r="R5" s="380"/>
      <c r="S5" s="177" t="s">
        <v>582</v>
      </c>
      <c r="T5" s="177" t="s">
        <v>583</v>
      </c>
      <c r="U5" s="178" t="s">
        <v>580</v>
      </c>
      <c r="V5" s="178" t="s">
        <v>581</v>
      </c>
      <c r="W5" s="178" t="s">
        <v>616</v>
      </c>
      <c r="X5" s="176" t="s">
        <v>579</v>
      </c>
      <c r="Y5" s="177" t="s">
        <v>583</v>
      </c>
      <c r="Z5" s="178" t="s">
        <v>584</v>
      </c>
      <c r="AA5" s="178" t="s">
        <v>581</v>
      </c>
      <c r="AB5" s="178" t="s">
        <v>616</v>
      </c>
      <c r="AC5" s="176" t="s">
        <v>579</v>
      </c>
      <c r="AD5" s="177" t="s">
        <v>583</v>
      </c>
      <c r="AE5" s="178" t="s">
        <v>584</v>
      </c>
      <c r="AF5" s="178" t="s">
        <v>581</v>
      </c>
      <c r="AG5" s="178" t="s">
        <v>616</v>
      </c>
      <c r="AH5" s="176" t="s">
        <v>579</v>
      </c>
      <c r="AI5" s="177" t="s">
        <v>583</v>
      </c>
      <c r="AJ5" s="178" t="s">
        <v>584</v>
      </c>
      <c r="AK5" s="178" t="s">
        <v>581</v>
      </c>
      <c r="AL5" s="178" t="s">
        <v>616</v>
      </c>
      <c r="AM5" s="179" t="s">
        <v>579</v>
      </c>
      <c r="AN5" s="177" t="s">
        <v>583</v>
      </c>
      <c r="AO5" s="178" t="s">
        <v>584</v>
      </c>
      <c r="AP5" s="178" t="s">
        <v>581</v>
      </c>
      <c r="AQ5" s="178" t="s">
        <v>616</v>
      </c>
      <c r="AR5" s="179" t="s">
        <v>579</v>
      </c>
      <c r="AS5" s="177" t="s">
        <v>583</v>
      </c>
      <c r="AT5" s="178" t="s">
        <v>584</v>
      </c>
      <c r="AU5" s="178" t="s">
        <v>581</v>
      </c>
      <c r="AV5" s="178" t="s">
        <v>616</v>
      </c>
      <c r="AW5" s="179" t="s">
        <v>579</v>
      </c>
      <c r="AX5" s="177" t="s">
        <v>583</v>
      </c>
      <c r="AY5" s="178" t="s">
        <v>584</v>
      </c>
      <c r="AZ5" s="178" t="s">
        <v>581</v>
      </c>
      <c r="BA5" s="178" t="s">
        <v>616</v>
      </c>
      <c r="BB5" s="179" t="s">
        <v>579</v>
      </c>
      <c r="BC5" s="177" t="s">
        <v>583</v>
      </c>
      <c r="BD5" s="178" t="s">
        <v>584</v>
      </c>
      <c r="BE5" s="178" t="s">
        <v>581</v>
      </c>
      <c r="BF5" s="178" t="s">
        <v>616</v>
      </c>
      <c r="BG5" s="179" t="s">
        <v>579</v>
      </c>
      <c r="BH5" s="177" t="s">
        <v>583</v>
      </c>
      <c r="BI5" s="178" t="s">
        <v>584</v>
      </c>
      <c r="BJ5" s="178" t="s">
        <v>581</v>
      </c>
      <c r="BK5" s="178" t="s">
        <v>616</v>
      </c>
      <c r="BL5" s="179" t="s">
        <v>579</v>
      </c>
      <c r="BM5" s="177" t="s">
        <v>583</v>
      </c>
      <c r="BN5" s="178" t="s">
        <v>584</v>
      </c>
      <c r="BO5" s="178" t="s">
        <v>581</v>
      </c>
      <c r="BP5" s="178" t="s">
        <v>616</v>
      </c>
      <c r="BQ5" s="179" t="s">
        <v>579</v>
      </c>
      <c r="BR5" s="177" t="s">
        <v>583</v>
      </c>
      <c r="BS5" s="178" t="s">
        <v>584</v>
      </c>
      <c r="BT5" s="178" t="s">
        <v>581</v>
      </c>
      <c r="BU5" s="178" t="s">
        <v>616</v>
      </c>
      <c r="BV5" s="179" t="s">
        <v>579</v>
      </c>
      <c r="BW5" s="178" t="s">
        <v>583</v>
      </c>
      <c r="BX5" s="178" t="s">
        <v>584</v>
      </c>
      <c r="BY5" s="178" t="s">
        <v>581</v>
      </c>
      <c r="BZ5" s="178" t="s">
        <v>616</v>
      </c>
      <c r="CA5" s="179" t="s">
        <v>579</v>
      </c>
      <c r="CB5" s="177" t="s">
        <v>583</v>
      </c>
      <c r="CC5" s="178" t="s">
        <v>584</v>
      </c>
      <c r="CD5" s="178" t="s">
        <v>581</v>
      </c>
      <c r="CE5" s="178" t="s">
        <v>616</v>
      </c>
      <c r="CF5" s="179" t="s">
        <v>579</v>
      </c>
      <c r="CG5" s="177" t="s">
        <v>583</v>
      </c>
      <c r="CH5" s="178" t="s">
        <v>584</v>
      </c>
      <c r="CI5" s="178" t="s">
        <v>581</v>
      </c>
      <c r="CJ5" s="178" t="s">
        <v>616</v>
      </c>
      <c r="CK5" s="179" t="s">
        <v>579</v>
      </c>
      <c r="CL5" s="177" t="s">
        <v>583</v>
      </c>
      <c r="CM5" s="178" t="s">
        <v>584</v>
      </c>
      <c r="CN5" s="178" t="s">
        <v>581</v>
      </c>
      <c r="CO5" s="178" t="s">
        <v>616</v>
      </c>
      <c r="CP5" s="179" t="s">
        <v>579</v>
      </c>
      <c r="CQ5" s="177" t="s">
        <v>583</v>
      </c>
      <c r="CR5" s="178" t="s">
        <v>584</v>
      </c>
      <c r="CS5" s="178" t="s">
        <v>581</v>
      </c>
      <c r="CT5" s="178" t="s">
        <v>616</v>
      </c>
      <c r="CU5" s="179" t="s">
        <v>579</v>
      </c>
      <c r="CV5" s="177" t="s">
        <v>583</v>
      </c>
      <c r="CW5" s="178" t="s">
        <v>584</v>
      </c>
      <c r="CX5" s="178" t="s">
        <v>581</v>
      </c>
      <c r="CY5" s="178" t="s">
        <v>616</v>
      </c>
      <c r="CZ5" s="179" t="s">
        <v>579</v>
      </c>
      <c r="DA5" s="177" t="s">
        <v>583</v>
      </c>
      <c r="DB5" s="178" t="s">
        <v>584</v>
      </c>
      <c r="DC5" s="178" t="s">
        <v>581</v>
      </c>
      <c r="DD5" s="178" t="s">
        <v>616</v>
      </c>
      <c r="DE5" s="179" t="s">
        <v>579</v>
      </c>
      <c r="DF5" s="177" t="s">
        <v>583</v>
      </c>
      <c r="DG5" s="178" t="s">
        <v>584</v>
      </c>
      <c r="DH5" s="178" t="s">
        <v>581</v>
      </c>
      <c r="DI5" s="178" t="s">
        <v>616</v>
      </c>
      <c r="DJ5" s="179" t="s">
        <v>579</v>
      </c>
      <c r="DK5" s="177" t="s">
        <v>583</v>
      </c>
      <c r="DL5" s="178" t="s">
        <v>584</v>
      </c>
      <c r="DM5" s="178" t="s">
        <v>581</v>
      </c>
      <c r="DN5" s="178" t="s">
        <v>616</v>
      </c>
      <c r="DO5" s="180" t="s">
        <v>579</v>
      </c>
      <c r="DP5" s="207" t="s">
        <v>5</v>
      </c>
      <c r="DQ5" s="183" t="s">
        <v>585</v>
      </c>
      <c r="DR5" s="183" t="s">
        <v>9</v>
      </c>
      <c r="DS5" s="183" t="s">
        <v>585</v>
      </c>
      <c r="DT5" s="208" t="s">
        <v>599</v>
      </c>
      <c r="DU5" s="183" t="s">
        <v>585</v>
      </c>
      <c r="DV5" s="208" t="s">
        <v>600</v>
      </c>
      <c r="DW5" s="183" t="s">
        <v>585</v>
      </c>
      <c r="DX5" s="208" t="s">
        <v>601</v>
      </c>
      <c r="DY5" s="183" t="s">
        <v>585</v>
      </c>
      <c r="DZ5" s="208" t="s">
        <v>602</v>
      </c>
      <c r="EA5" s="183" t="s">
        <v>585</v>
      </c>
      <c r="EB5" s="208" t="s">
        <v>603</v>
      </c>
      <c r="EC5" s="183" t="s">
        <v>585</v>
      </c>
      <c r="ED5" s="208" t="s">
        <v>604</v>
      </c>
      <c r="EE5" s="209" t="s">
        <v>585</v>
      </c>
      <c r="EF5" s="210" t="s">
        <v>605</v>
      </c>
      <c r="EG5" s="210" t="s">
        <v>605</v>
      </c>
      <c r="EH5" s="239" t="s">
        <v>620</v>
      </c>
      <c r="EI5" s="66" t="s">
        <v>585</v>
      </c>
      <c r="EJ5" s="66" t="s">
        <v>621</v>
      </c>
      <c r="EK5" s="66" t="s">
        <v>585</v>
      </c>
      <c r="EL5" s="66"/>
      <c r="EM5" s="212" t="s">
        <v>4</v>
      </c>
      <c r="EN5" s="213" t="s">
        <v>608</v>
      </c>
      <c r="EO5" s="213" t="s">
        <v>609</v>
      </c>
      <c r="EP5" s="213" t="s">
        <v>608</v>
      </c>
      <c r="EQ5" s="213" t="s">
        <v>177</v>
      </c>
      <c r="ER5" s="213" t="s">
        <v>610</v>
      </c>
      <c r="ES5" s="213" t="s">
        <v>180</v>
      </c>
    </row>
    <row r="6" spans="1:149">
      <c r="A6" s="228">
        <v>1</v>
      </c>
      <c r="B6" s="229">
        <v>2</v>
      </c>
      <c r="C6" s="229"/>
      <c r="D6" s="229">
        <v>3</v>
      </c>
      <c r="E6" s="230">
        <v>4</v>
      </c>
      <c r="F6" s="230">
        <v>5</v>
      </c>
      <c r="G6" s="230">
        <v>6</v>
      </c>
      <c r="H6" s="240">
        <v>5</v>
      </c>
      <c r="I6" s="240"/>
      <c r="J6" s="241">
        <v>6</v>
      </c>
      <c r="K6" s="230">
        <v>7</v>
      </c>
      <c r="L6" s="230">
        <v>8</v>
      </c>
      <c r="M6" s="242"/>
      <c r="N6" s="231">
        <v>9</v>
      </c>
      <c r="O6" s="230">
        <v>10</v>
      </c>
      <c r="P6" s="230"/>
      <c r="Q6" s="230"/>
      <c r="R6" s="230">
        <v>11</v>
      </c>
      <c r="S6" s="230">
        <v>6</v>
      </c>
      <c r="T6" s="230">
        <v>7</v>
      </c>
      <c r="U6" s="230">
        <v>8</v>
      </c>
      <c r="V6" s="230">
        <v>9</v>
      </c>
      <c r="W6" s="230"/>
      <c r="X6" s="230">
        <v>10</v>
      </c>
      <c r="Y6" s="230">
        <v>11</v>
      </c>
      <c r="Z6" s="230">
        <v>12</v>
      </c>
      <c r="AA6" s="230">
        <v>13</v>
      </c>
      <c r="AB6" s="230"/>
      <c r="AC6" s="230">
        <v>14</v>
      </c>
      <c r="AD6" s="230">
        <v>15</v>
      </c>
      <c r="AE6" s="230">
        <v>16</v>
      </c>
      <c r="AF6" s="230">
        <v>17</v>
      </c>
      <c r="AG6" s="230"/>
      <c r="AH6" s="230">
        <v>18</v>
      </c>
      <c r="AI6" s="230">
        <v>19</v>
      </c>
      <c r="AJ6" s="230">
        <v>20</v>
      </c>
      <c r="AK6" s="230">
        <v>21</v>
      </c>
      <c r="AL6" s="233"/>
      <c r="AM6" s="232">
        <v>22</v>
      </c>
      <c r="AN6" s="230">
        <v>19</v>
      </c>
      <c r="AO6" s="230">
        <v>20</v>
      </c>
      <c r="AP6" s="230">
        <v>21</v>
      </c>
      <c r="AQ6" s="233"/>
      <c r="AR6" s="232">
        <v>22</v>
      </c>
      <c r="AS6" s="230">
        <v>19</v>
      </c>
      <c r="AT6" s="230">
        <v>20</v>
      </c>
      <c r="AU6" s="230">
        <v>21</v>
      </c>
      <c r="AV6" s="233"/>
      <c r="AW6" s="232">
        <v>22</v>
      </c>
      <c r="AX6" s="230">
        <v>19</v>
      </c>
      <c r="AY6" s="230">
        <v>20</v>
      </c>
      <c r="AZ6" s="230">
        <v>21</v>
      </c>
      <c r="BA6" s="233"/>
      <c r="BB6" s="232">
        <v>22</v>
      </c>
      <c r="BC6" s="230">
        <v>19</v>
      </c>
      <c r="BD6" s="230">
        <v>20</v>
      </c>
      <c r="BE6" s="230">
        <v>21</v>
      </c>
      <c r="BF6" s="233"/>
      <c r="BG6" s="232">
        <v>22</v>
      </c>
      <c r="BH6" s="230">
        <v>19</v>
      </c>
      <c r="BI6" s="230">
        <v>20</v>
      </c>
      <c r="BJ6" s="230">
        <v>21</v>
      </c>
      <c r="BK6" s="233"/>
      <c r="BL6" s="232">
        <v>22</v>
      </c>
      <c r="BM6" s="230">
        <v>19</v>
      </c>
      <c r="BN6" s="230">
        <v>20</v>
      </c>
      <c r="BO6" s="230">
        <v>21</v>
      </c>
      <c r="BP6" s="233"/>
      <c r="BQ6" s="232">
        <v>22</v>
      </c>
      <c r="BR6" s="230">
        <v>19</v>
      </c>
      <c r="BS6" s="230">
        <v>20</v>
      </c>
      <c r="BT6" s="230">
        <v>21</v>
      </c>
      <c r="BU6" s="233"/>
      <c r="BV6" s="232">
        <v>22</v>
      </c>
      <c r="BW6" s="230">
        <v>19</v>
      </c>
      <c r="BX6" s="230">
        <v>20</v>
      </c>
      <c r="BY6" s="230">
        <v>21</v>
      </c>
      <c r="BZ6" s="233"/>
      <c r="CA6" s="232">
        <v>22</v>
      </c>
      <c r="CB6" s="230">
        <v>19</v>
      </c>
      <c r="CC6" s="230">
        <v>20</v>
      </c>
      <c r="CD6" s="230">
        <v>21</v>
      </c>
      <c r="CE6" s="233"/>
      <c r="CF6" s="232">
        <v>22</v>
      </c>
      <c r="CG6" s="230">
        <v>19</v>
      </c>
      <c r="CH6" s="230">
        <v>20</v>
      </c>
      <c r="CI6" s="230">
        <v>21</v>
      </c>
      <c r="CJ6" s="233"/>
      <c r="CK6" s="232">
        <v>22</v>
      </c>
      <c r="CL6" s="243">
        <v>19</v>
      </c>
      <c r="CM6" s="230">
        <v>20</v>
      </c>
      <c r="CN6" s="230">
        <v>21</v>
      </c>
      <c r="CO6" s="233"/>
      <c r="CP6" s="232">
        <v>22</v>
      </c>
      <c r="CQ6" s="230">
        <v>19</v>
      </c>
      <c r="CR6" s="230">
        <v>20</v>
      </c>
      <c r="CS6" s="230">
        <v>21</v>
      </c>
      <c r="CT6" s="233"/>
      <c r="CU6" s="232">
        <v>22</v>
      </c>
      <c r="CV6" s="230">
        <v>19</v>
      </c>
      <c r="CW6" s="230">
        <v>20</v>
      </c>
      <c r="CX6" s="230">
        <v>21</v>
      </c>
      <c r="CY6" s="233"/>
      <c r="CZ6" s="232">
        <v>22</v>
      </c>
      <c r="DA6" s="230">
        <v>19</v>
      </c>
      <c r="DB6" s="230">
        <v>20</v>
      </c>
      <c r="DC6" s="230">
        <v>21</v>
      </c>
      <c r="DD6" s="233"/>
      <c r="DE6" s="232">
        <v>22</v>
      </c>
      <c r="DF6" s="230">
        <v>19</v>
      </c>
      <c r="DG6" s="230">
        <v>20</v>
      </c>
      <c r="DH6" s="230">
        <v>21</v>
      </c>
      <c r="DI6" s="233"/>
      <c r="DJ6" s="232">
        <v>22</v>
      </c>
      <c r="DK6" s="230">
        <v>19</v>
      </c>
      <c r="DL6" s="230">
        <v>20</v>
      </c>
      <c r="DM6" s="230">
        <v>21</v>
      </c>
      <c r="DN6" s="233"/>
      <c r="DO6" s="233">
        <v>22</v>
      </c>
      <c r="DP6" s="221">
        <v>8</v>
      </c>
      <c r="DQ6" s="222">
        <v>9</v>
      </c>
      <c r="DR6" s="222">
        <v>10</v>
      </c>
      <c r="DS6" s="222">
        <v>11</v>
      </c>
      <c r="DT6" s="222">
        <v>12</v>
      </c>
      <c r="DU6" s="222">
        <v>13</v>
      </c>
      <c r="DV6" s="222">
        <v>14</v>
      </c>
      <c r="DW6" s="222">
        <v>15</v>
      </c>
      <c r="DX6" s="222">
        <v>16</v>
      </c>
      <c r="DY6" s="222">
        <v>17</v>
      </c>
      <c r="DZ6" s="222">
        <v>18</v>
      </c>
      <c r="EA6" s="222">
        <v>19</v>
      </c>
      <c r="EB6" s="222">
        <v>20</v>
      </c>
      <c r="EC6" s="222">
        <v>21</v>
      </c>
      <c r="ED6" s="222">
        <v>22</v>
      </c>
      <c r="EE6" s="223">
        <v>23</v>
      </c>
      <c r="EH6" s="202"/>
      <c r="EM6" s="202"/>
    </row>
    <row r="8" spans="1:149">
      <c r="C8" t="s">
        <v>530</v>
      </c>
    </row>
  </sheetData>
  <mergeCells count="42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R3:R5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.75">
      <c r="A1" s="382" t="s">
        <v>542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198"/>
      <c r="M1" s="244"/>
      <c r="N1" s="245"/>
      <c r="O1" s="244"/>
      <c r="P1" s="244"/>
      <c r="Q1" s="244"/>
      <c r="R1" s="244"/>
      <c r="S1" s="244"/>
      <c r="T1" s="244"/>
      <c r="U1" s="244"/>
      <c r="V1" s="244"/>
      <c r="W1" s="244"/>
      <c r="X1" s="244"/>
      <c r="Y1" s="244"/>
      <c r="Z1" s="244"/>
      <c r="AA1" s="244"/>
      <c r="AB1" s="244"/>
      <c r="AC1" s="244"/>
      <c r="AD1" s="244"/>
      <c r="AE1" s="244"/>
      <c r="AF1" s="244"/>
      <c r="AG1" s="244"/>
      <c r="AH1" s="244"/>
      <c r="AI1" s="244"/>
      <c r="AJ1" s="244"/>
      <c r="AK1" s="244"/>
      <c r="AL1" s="244"/>
      <c r="AM1" s="244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383" t="s">
        <v>543</v>
      </c>
      <c r="DQ1" s="384"/>
      <c r="DR1" s="382"/>
      <c r="DS1" s="382"/>
      <c r="DT1" s="382"/>
      <c r="DU1" s="382"/>
      <c r="DV1" s="382"/>
      <c r="DW1" s="382"/>
      <c r="DX1" s="382"/>
      <c r="DY1" s="382"/>
      <c r="DZ1" s="382"/>
      <c r="EA1" s="382"/>
      <c r="EB1" s="382"/>
      <c r="EC1" s="382"/>
      <c r="ED1" s="382"/>
      <c r="EE1" s="247"/>
      <c r="EF1" s="247"/>
      <c r="EG1" s="247"/>
      <c r="EH1" s="247"/>
      <c r="EI1" s="247"/>
      <c r="EJ1" s="247"/>
      <c r="EK1" s="247"/>
      <c r="EL1" s="247"/>
      <c r="EM1" s="248"/>
      <c r="EN1" s="247"/>
      <c r="EO1" s="247"/>
      <c r="EP1" s="247"/>
      <c r="EQ1" s="247"/>
      <c r="ER1" s="247"/>
      <c r="ES1" s="247"/>
      <c r="ET1" s="247"/>
    </row>
    <row r="2" spans="1:150" ht="19.5" thickBot="1">
      <c r="A2" s="326" t="s">
        <v>544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196"/>
      <c r="M2" s="196"/>
      <c r="N2" s="197"/>
      <c r="O2" s="196"/>
      <c r="P2" s="196"/>
      <c r="Q2" s="196"/>
      <c r="R2" s="196"/>
      <c r="S2" s="198"/>
      <c r="T2" s="198"/>
      <c r="U2" s="198"/>
      <c r="V2" s="198"/>
      <c r="W2" s="198"/>
      <c r="X2" s="198"/>
      <c r="Y2" s="198"/>
      <c r="Z2" s="198"/>
      <c r="AA2" s="198"/>
      <c r="AB2" s="198"/>
      <c r="AC2" s="198"/>
      <c r="AD2" s="161"/>
      <c r="AE2" s="198"/>
      <c r="AF2" s="198"/>
      <c r="AG2" s="198"/>
      <c r="AH2" s="198"/>
      <c r="AI2" s="198"/>
      <c r="AJ2" s="198"/>
      <c r="AK2" s="198"/>
      <c r="AL2" s="198"/>
      <c r="AM2" s="198"/>
      <c r="AN2" s="162"/>
      <c r="AO2" s="162"/>
      <c r="AP2" s="162"/>
      <c r="AQ2" s="162"/>
      <c r="AR2" s="162"/>
      <c r="AS2" s="162"/>
      <c r="AT2" s="162"/>
      <c r="AU2" s="162"/>
      <c r="AV2" s="162"/>
      <c r="AW2" s="162"/>
      <c r="AX2" s="162"/>
      <c r="AY2" s="162"/>
      <c r="AZ2" s="162"/>
      <c r="BA2" s="162"/>
      <c r="BB2" s="162"/>
      <c r="BC2" s="162"/>
      <c r="BD2" s="162"/>
      <c r="BE2" s="162"/>
      <c r="BF2" s="162"/>
      <c r="BG2" s="162"/>
      <c r="BH2" s="162"/>
      <c r="BI2" s="162"/>
      <c r="BJ2" s="162"/>
      <c r="BK2" s="162"/>
      <c r="BL2" s="162"/>
      <c r="BM2" s="162"/>
      <c r="BN2" s="162"/>
      <c r="BO2" s="162"/>
      <c r="BP2" s="162"/>
      <c r="BQ2" s="162"/>
      <c r="BR2" s="162"/>
      <c r="BS2" s="162"/>
      <c r="BT2" s="162"/>
      <c r="BU2" s="162"/>
      <c r="BV2" s="162"/>
      <c r="BW2" s="162"/>
      <c r="BX2" s="162"/>
      <c r="BY2" s="162"/>
      <c r="BZ2" s="162"/>
      <c r="CA2" s="162"/>
      <c r="CB2" s="162"/>
      <c r="CC2" s="162"/>
      <c r="CD2" s="162"/>
      <c r="CE2" s="162"/>
      <c r="CF2" s="162"/>
      <c r="CG2" s="162"/>
      <c r="CH2" s="162"/>
      <c r="CI2" s="162"/>
      <c r="CJ2" s="162"/>
      <c r="CK2" s="162"/>
      <c r="CL2" s="162"/>
      <c r="CM2" s="162"/>
      <c r="CN2" s="162"/>
      <c r="CO2" s="162"/>
      <c r="CP2" s="162"/>
      <c r="CQ2" s="162"/>
      <c r="CR2" s="162"/>
      <c r="CS2" s="162"/>
      <c r="CT2" s="162"/>
      <c r="CU2" s="162"/>
      <c r="CV2" s="162"/>
      <c r="CW2" s="162"/>
      <c r="CX2" s="162"/>
      <c r="CY2" s="162"/>
      <c r="CZ2" s="162"/>
      <c r="DA2" s="162"/>
      <c r="DB2" s="162"/>
      <c r="DC2" s="162"/>
      <c r="DD2" s="162"/>
      <c r="DE2" s="162"/>
      <c r="DF2" s="162"/>
      <c r="DG2" s="162"/>
      <c r="DH2" s="162"/>
      <c r="DI2" s="162"/>
      <c r="DJ2" s="162"/>
      <c r="DK2" s="162"/>
      <c r="DL2" s="162"/>
      <c r="DM2" s="162"/>
      <c r="DN2" s="162"/>
      <c r="DO2" s="162"/>
      <c r="DP2" s="199"/>
      <c r="DQ2" s="200"/>
      <c r="DR2" s="162"/>
      <c r="DS2" s="162"/>
      <c r="DT2" s="201" t="s">
        <v>587</v>
      </c>
      <c r="DU2" s="201"/>
      <c r="DV2" s="162"/>
      <c r="DW2" s="162"/>
      <c r="DX2" s="162"/>
      <c r="DY2" s="162"/>
      <c r="DZ2" s="162"/>
      <c r="EA2" s="162"/>
      <c r="EB2" s="162"/>
      <c r="EC2" s="162"/>
      <c r="ED2" s="162"/>
      <c r="EE2" s="169"/>
      <c r="EF2" s="169"/>
      <c r="EG2" s="169"/>
      <c r="EH2" s="169"/>
      <c r="EI2" s="169"/>
      <c r="EJ2" s="169"/>
      <c r="EK2" s="169"/>
      <c r="EL2" s="169"/>
      <c r="EM2" s="195"/>
      <c r="EN2" s="169"/>
      <c r="EO2" s="169"/>
      <c r="EP2" s="169"/>
      <c r="EQ2" s="169"/>
      <c r="ER2" s="169"/>
      <c r="ES2" s="169"/>
      <c r="ET2" s="169"/>
    </row>
    <row r="3" spans="1:150" ht="16.5" thickBot="1">
      <c r="A3" s="327" t="s">
        <v>545</v>
      </c>
      <c r="B3" s="329" t="s">
        <v>588</v>
      </c>
      <c r="C3" s="331" t="s">
        <v>546</v>
      </c>
      <c r="D3" s="329" t="s">
        <v>547</v>
      </c>
      <c r="E3" s="329" t="s">
        <v>548</v>
      </c>
      <c r="F3" s="331" t="s">
        <v>616</v>
      </c>
      <c r="G3" s="331" t="s">
        <v>617</v>
      </c>
      <c r="H3" s="329" t="s">
        <v>549</v>
      </c>
      <c r="I3" s="331" t="s">
        <v>612</v>
      </c>
      <c r="J3" s="331" t="s">
        <v>550</v>
      </c>
      <c r="K3" s="329" t="s">
        <v>551</v>
      </c>
      <c r="L3" s="331" t="s">
        <v>618</v>
      </c>
      <c r="M3" s="331" t="s">
        <v>553</v>
      </c>
      <c r="N3" s="341" t="s">
        <v>619</v>
      </c>
      <c r="O3" s="344" t="s">
        <v>555</v>
      </c>
      <c r="P3" s="345"/>
      <c r="Q3" s="346"/>
      <c r="R3" s="162"/>
      <c r="S3" s="337" t="s">
        <v>557</v>
      </c>
      <c r="T3" s="337"/>
      <c r="U3" s="337"/>
      <c r="V3" s="337"/>
      <c r="W3" s="337"/>
      <c r="X3" s="337"/>
      <c r="Y3" s="337"/>
      <c r="Z3" s="337"/>
      <c r="AA3" s="337"/>
      <c r="AB3" s="337"/>
      <c r="AC3" s="337"/>
      <c r="AD3" s="337"/>
      <c r="AE3" s="337"/>
      <c r="AF3" s="337"/>
      <c r="AG3" s="337"/>
      <c r="AH3" s="337"/>
      <c r="AI3" s="337"/>
      <c r="AJ3" s="337"/>
      <c r="AK3" s="337"/>
      <c r="AL3" s="381"/>
      <c r="AM3" s="338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202"/>
      <c r="DQ3" s="172"/>
      <c r="EM3" s="202"/>
    </row>
    <row r="4" spans="1:150" ht="26.25" thickBot="1">
      <c r="A4" s="328"/>
      <c r="B4" s="330"/>
      <c r="C4" s="332"/>
      <c r="D4" s="330"/>
      <c r="E4" s="330"/>
      <c r="F4" s="332"/>
      <c r="G4" s="332"/>
      <c r="H4" s="330"/>
      <c r="I4" s="332"/>
      <c r="J4" s="332"/>
      <c r="K4" s="330"/>
      <c r="L4" s="332"/>
      <c r="M4" s="332"/>
      <c r="N4" s="342"/>
      <c r="O4" s="347"/>
      <c r="P4" s="348"/>
      <c r="Q4" s="349"/>
      <c r="R4" s="249"/>
      <c r="S4" s="339" t="s">
        <v>558</v>
      </c>
      <c r="T4" s="339"/>
      <c r="U4" s="339"/>
      <c r="V4" s="339"/>
      <c r="W4" s="339"/>
      <c r="X4" s="339"/>
      <c r="Y4" s="339" t="s">
        <v>559</v>
      </c>
      <c r="Z4" s="339"/>
      <c r="AA4" s="339"/>
      <c r="AB4" s="339"/>
      <c r="AC4" s="339"/>
      <c r="AD4" s="339" t="s">
        <v>560</v>
      </c>
      <c r="AE4" s="339"/>
      <c r="AF4" s="339"/>
      <c r="AG4" s="339"/>
      <c r="AH4" s="339"/>
      <c r="AI4" s="339" t="s">
        <v>561</v>
      </c>
      <c r="AJ4" s="339"/>
      <c r="AK4" s="339"/>
      <c r="AL4" s="377"/>
      <c r="AM4" s="340"/>
      <c r="AN4" s="339" t="s">
        <v>562</v>
      </c>
      <c r="AO4" s="339"/>
      <c r="AP4" s="339"/>
      <c r="AQ4" s="377"/>
      <c r="AR4" s="340"/>
      <c r="AS4" s="339" t="s">
        <v>563</v>
      </c>
      <c r="AT4" s="339"/>
      <c r="AU4" s="339"/>
      <c r="AV4" s="377"/>
      <c r="AW4" s="340"/>
      <c r="AX4" s="339" t="s">
        <v>564</v>
      </c>
      <c r="AY4" s="339"/>
      <c r="AZ4" s="339"/>
      <c r="BA4" s="377"/>
      <c r="BB4" s="340"/>
      <c r="BC4" s="339" t="s">
        <v>565</v>
      </c>
      <c r="BD4" s="339"/>
      <c r="BE4" s="339"/>
      <c r="BF4" s="377"/>
      <c r="BG4" s="340"/>
      <c r="BH4" s="339" t="s">
        <v>566</v>
      </c>
      <c r="BI4" s="339"/>
      <c r="BJ4" s="339"/>
      <c r="BK4" s="377"/>
      <c r="BL4" s="340"/>
      <c r="BM4" s="339" t="s">
        <v>567</v>
      </c>
      <c r="BN4" s="339"/>
      <c r="BO4" s="339"/>
      <c r="BP4" s="377"/>
      <c r="BQ4" s="340"/>
      <c r="BR4" s="339" t="s">
        <v>568</v>
      </c>
      <c r="BS4" s="339"/>
      <c r="BT4" s="339"/>
      <c r="BU4" s="377"/>
      <c r="BV4" s="340"/>
      <c r="BW4" s="339" t="s">
        <v>569</v>
      </c>
      <c r="BX4" s="339"/>
      <c r="BY4" s="339"/>
      <c r="BZ4" s="377"/>
      <c r="CA4" s="340"/>
      <c r="CB4" s="339" t="s">
        <v>570</v>
      </c>
      <c r="CC4" s="339"/>
      <c r="CD4" s="339"/>
      <c r="CE4" s="377"/>
      <c r="CF4" s="340"/>
      <c r="CG4" s="339" t="s">
        <v>571</v>
      </c>
      <c r="CH4" s="339"/>
      <c r="CI4" s="339"/>
      <c r="CJ4" s="377"/>
      <c r="CK4" s="340"/>
      <c r="CL4" s="339" t="s">
        <v>572</v>
      </c>
      <c r="CM4" s="339"/>
      <c r="CN4" s="339"/>
      <c r="CO4" s="377"/>
      <c r="CP4" s="340"/>
      <c r="CQ4" s="339" t="s">
        <v>573</v>
      </c>
      <c r="CR4" s="339"/>
      <c r="CS4" s="339"/>
      <c r="CT4" s="377"/>
      <c r="CU4" s="340"/>
      <c r="CV4" s="339" t="s">
        <v>574</v>
      </c>
      <c r="CW4" s="339"/>
      <c r="CX4" s="339"/>
      <c r="CY4" s="377"/>
      <c r="CZ4" s="340"/>
      <c r="DA4" s="339" t="s">
        <v>575</v>
      </c>
      <c r="DB4" s="339"/>
      <c r="DC4" s="339"/>
      <c r="DD4" s="377"/>
      <c r="DE4" s="340"/>
      <c r="DF4" s="339" t="s">
        <v>576</v>
      </c>
      <c r="DG4" s="339"/>
      <c r="DH4" s="339"/>
      <c r="DI4" s="377"/>
      <c r="DJ4" s="340"/>
      <c r="DK4" s="339" t="s">
        <v>577</v>
      </c>
      <c r="DL4" s="339"/>
      <c r="DM4" s="339"/>
      <c r="DN4" s="377"/>
      <c r="DO4" s="340"/>
      <c r="DP4" s="350" t="s">
        <v>578</v>
      </c>
      <c r="DQ4" s="351"/>
      <c r="DR4" s="351"/>
      <c r="DS4" s="352"/>
      <c r="DT4" s="369" t="s">
        <v>596</v>
      </c>
      <c r="DU4" s="351"/>
      <c r="DV4" s="351"/>
      <c r="DW4" s="351"/>
      <c r="DX4" s="351"/>
      <c r="DY4" s="351"/>
      <c r="DZ4" s="351"/>
      <c r="EA4" s="351"/>
      <c r="EB4" s="351"/>
      <c r="EC4" s="351"/>
      <c r="ED4" s="351"/>
      <c r="EE4" s="370"/>
      <c r="EF4" s="203"/>
      <c r="EG4" s="203"/>
      <c r="EH4" s="203"/>
      <c r="EI4" s="203"/>
      <c r="EJ4" s="203"/>
      <c r="EK4" s="203"/>
      <c r="EL4" s="203"/>
      <c r="EM4" s="227" t="s">
        <v>598</v>
      </c>
      <c r="EN4" s="206"/>
      <c r="EO4" s="206"/>
      <c r="EP4" s="206"/>
      <c r="EQ4" s="206"/>
      <c r="ER4" s="206"/>
      <c r="ES4" s="206"/>
      <c r="ET4" s="206"/>
    </row>
    <row r="5" spans="1:150" ht="26.25" thickBot="1">
      <c r="A5" s="328"/>
      <c r="B5" s="330"/>
      <c r="C5" s="333"/>
      <c r="D5" s="330"/>
      <c r="E5" s="330"/>
      <c r="F5" s="333"/>
      <c r="G5" s="333"/>
      <c r="H5" s="330"/>
      <c r="I5" s="333"/>
      <c r="J5" s="333"/>
      <c r="K5" s="330"/>
      <c r="L5" s="333"/>
      <c r="M5" s="332"/>
      <c r="N5" s="343"/>
      <c r="O5" s="175" t="s">
        <v>579</v>
      </c>
      <c r="P5" s="176" t="s">
        <v>580</v>
      </c>
      <c r="Q5" s="176" t="s">
        <v>581</v>
      </c>
      <c r="R5" s="178" t="s">
        <v>616</v>
      </c>
      <c r="S5" s="177" t="s">
        <v>582</v>
      </c>
      <c r="T5" s="177" t="s">
        <v>583</v>
      </c>
      <c r="U5" s="178" t="s">
        <v>580</v>
      </c>
      <c r="V5" s="178" t="s">
        <v>581</v>
      </c>
      <c r="W5" s="178" t="s">
        <v>616</v>
      </c>
      <c r="X5" s="176" t="s">
        <v>579</v>
      </c>
      <c r="Y5" s="177" t="s">
        <v>583</v>
      </c>
      <c r="Z5" s="178" t="s">
        <v>584</v>
      </c>
      <c r="AA5" s="178" t="s">
        <v>581</v>
      </c>
      <c r="AB5" s="178" t="s">
        <v>616</v>
      </c>
      <c r="AC5" s="176" t="s">
        <v>579</v>
      </c>
      <c r="AD5" s="177" t="s">
        <v>583</v>
      </c>
      <c r="AE5" s="178" t="s">
        <v>584</v>
      </c>
      <c r="AF5" s="178" t="s">
        <v>581</v>
      </c>
      <c r="AG5" s="178" t="s">
        <v>616</v>
      </c>
      <c r="AH5" s="176" t="s">
        <v>579</v>
      </c>
      <c r="AI5" s="177" t="s">
        <v>583</v>
      </c>
      <c r="AJ5" s="178" t="s">
        <v>584</v>
      </c>
      <c r="AK5" s="178" t="s">
        <v>581</v>
      </c>
      <c r="AL5" s="178" t="s">
        <v>616</v>
      </c>
      <c r="AM5" s="179" t="s">
        <v>579</v>
      </c>
      <c r="AN5" s="177" t="s">
        <v>583</v>
      </c>
      <c r="AO5" s="178" t="s">
        <v>584</v>
      </c>
      <c r="AP5" s="178" t="s">
        <v>581</v>
      </c>
      <c r="AQ5" s="178" t="s">
        <v>616</v>
      </c>
      <c r="AR5" s="179" t="s">
        <v>579</v>
      </c>
      <c r="AS5" s="177" t="s">
        <v>583</v>
      </c>
      <c r="AT5" s="178" t="s">
        <v>584</v>
      </c>
      <c r="AU5" s="178" t="s">
        <v>581</v>
      </c>
      <c r="AV5" s="178" t="s">
        <v>616</v>
      </c>
      <c r="AW5" s="179" t="s">
        <v>579</v>
      </c>
      <c r="AX5" s="177" t="s">
        <v>583</v>
      </c>
      <c r="AY5" s="178" t="s">
        <v>584</v>
      </c>
      <c r="AZ5" s="178" t="s">
        <v>581</v>
      </c>
      <c r="BA5" s="178" t="s">
        <v>616</v>
      </c>
      <c r="BB5" s="179" t="s">
        <v>579</v>
      </c>
      <c r="BC5" s="177" t="s">
        <v>583</v>
      </c>
      <c r="BD5" s="178" t="s">
        <v>584</v>
      </c>
      <c r="BE5" s="178" t="s">
        <v>581</v>
      </c>
      <c r="BF5" s="178" t="s">
        <v>616</v>
      </c>
      <c r="BG5" s="179" t="s">
        <v>579</v>
      </c>
      <c r="BH5" s="177" t="s">
        <v>583</v>
      </c>
      <c r="BI5" s="178" t="s">
        <v>584</v>
      </c>
      <c r="BJ5" s="178" t="s">
        <v>581</v>
      </c>
      <c r="BK5" s="178" t="s">
        <v>616</v>
      </c>
      <c r="BL5" s="179" t="s">
        <v>579</v>
      </c>
      <c r="BM5" s="177" t="s">
        <v>583</v>
      </c>
      <c r="BN5" s="178" t="s">
        <v>584</v>
      </c>
      <c r="BO5" s="178" t="s">
        <v>581</v>
      </c>
      <c r="BP5" s="178" t="s">
        <v>616</v>
      </c>
      <c r="BQ5" s="179" t="s">
        <v>579</v>
      </c>
      <c r="BR5" s="177" t="s">
        <v>583</v>
      </c>
      <c r="BS5" s="178" t="s">
        <v>584</v>
      </c>
      <c r="BT5" s="178" t="s">
        <v>581</v>
      </c>
      <c r="BU5" s="178" t="s">
        <v>616</v>
      </c>
      <c r="BV5" s="179" t="s">
        <v>579</v>
      </c>
      <c r="BW5" s="177" t="s">
        <v>583</v>
      </c>
      <c r="BX5" s="178" t="s">
        <v>584</v>
      </c>
      <c r="BY5" s="178" t="s">
        <v>581</v>
      </c>
      <c r="BZ5" s="178" t="s">
        <v>616</v>
      </c>
      <c r="CA5" s="179" t="s">
        <v>579</v>
      </c>
      <c r="CB5" s="177" t="s">
        <v>583</v>
      </c>
      <c r="CC5" s="178" t="s">
        <v>584</v>
      </c>
      <c r="CD5" s="178" t="s">
        <v>581</v>
      </c>
      <c r="CE5" s="178" t="s">
        <v>616</v>
      </c>
      <c r="CF5" s="179" t="s">
        <v>579</v>
      </c>
      <c r="CG5" s="177" t="s">
        <v>583</v>
      </c>
      <c r="CH5" s="178" t="s">
        <v>584</v>
      </c>
      <c r="CI5" s="178" t="s">
        <v>581</v>
      </c>
      <c r="CJ5" s="178" t="s">
        <v>616</v>
      </c>
      <c r="CK5" s="179" t="s">
        <v>579</v>
      </c>
      <c r="CL5" s="177" t="s">
        <v>583</v>
      </c>
      <c r="CM5" s="178" t="s">
        <v>584</v>
      </c>
      <c r="CN5" s="178" t="s">
        <v>581</v>
      </c>
      <c r="CO5" s="178" t="s">
        <v>616</v>
      </c>
      <c r="CP5" s="179" t="s">
        <v>579</v>
      </c>
      <c r="CQ5" s="177" t="s">
        <v>583</v>
      </c>
      <c r="CR5" s="178" t="s">
        <v>584</v>
      </c>
      <c r="CS5" s="178" t="s">
        <v>581</v>
      </c>
      <c r="CT5" s="178" t="s">
        <v>616</v>
      </c>
      <c r="CU5" s="179" t="s">
        <v>579</v>
      </c>
      <c r="CV5" s="177" t="s">
        <v>583</v>
      </c>
      <c r="CW5" s="178" t="s">
        <v>584</v>
      </c>
      <c r="CX5" s="178" t="s">
        <v>581</v>
      </c>
      <c r="CY5" s="178" t="s">
        <v>616</v>
      </c>
      <c r="CZ5" s="179" t="s">
        <v>579</v>
      </c>
      <c r="DA5" s="177" t="s">
        <v>583</v>
      </c>
      <c r="DB5" s="178" t="s">
        <v>584</v>
      </c>
      <c r="DC5" s="178" t="s">
        <v>581</v>
      </c>
      <c r="DD5" s="178" t="s">
        <v>616</v>
      </c>
      <c r="DE5" s="179" t="s">
        <v>579</v>
      </c>
      <c r="DF5" s="177" t="s">
        <v>583</v>
      </c>
      <c r="DG5" s="178" t="s">
        <v>584</v>
      </c>
      <c r="DH5" s="178" t="s">
        <v>581</v>
      </c>
      <c r="DI5" s="178" t="s">
        <v>616</v>
      </c>
      <c r="DJ5" s="179" t="s">
        <v>579</v>
      </c>
      <c r="DK5" s="177" t="s">
        <v>583</v>
      </c>
      <c r="DL5" s="178" t="s">
        <v>584</v>
      </c>
      <c r="DM5" s="178" t="s">
        <v>581</v>
      </c>
      <c r="DN5" s="178" t="s">
        <v>616</v>
      </c>
      <c r="DO5" s="180" t="s">
        <v>579</v>
      </c>
      <c r="DP5" s="207" t="s">
        <v>5</v>
      </c>
      <c r="DQ5" s="183" t="s">
        <v>585</v>
      </c>
      <c r="DR5" s="183" t="s">
        <v>9</v>
      </c>
      <c r="DS5" s="183" t="s">
        <v>585</v>
      </c>
      <c r="DT5" s="208" t="s">
        <v>599</v>
      </c>
      <c r="DU5" s="183" t="s">
        <v>585</v>
      </c>
      <c r="DV5" s="208" t="s">
        <v>600</v>
      </c>
      <c r="DW5" s="183" t="s">
        <v>585</v>
      </c>
      <c r="DX5" s="208" t="s">
        <v>601</v>
      </c>
      <c r="DY5" s="183" t="s">
        <v>585</v>
      </c>
      <c r="DZ5" s="208" t="s">
        <v>602</v>
      </c>
      <c r="EA5" s="183" t="s">
        <v>585</v>
      </c>
      <c r="EB5" s="208" t="s">
        <v>603</v>
      </c>
      <c r="EC5" s="183" t="s">
        <v>585</v>
      </c>
      <c r="ED5" s="208" t="s">
        <v>604</v>
      </c>
      <c r="EE5" s="209" t="s">
        <v>585</v>
      </c>
      <c r="EF5" s="210" t="s">
        <v>605</v>
      </c>
      <c r="EG5" s="210" t="s">
        <v>605</v>
      </c>
      <c r="EH5" s="66" t="s">
        <v>622</v>
      </c>
      <c r="EI5" s="66" t="s">
        <v>585</v>
      </c>
      <c r="EJ5" s="66" t="s">
        <v>623</v>
      </c>
      <c r="EK5" s="66" t="s">
        <v>585</v>
      </c>
      <c r="EL5" s="66"/>
      <c r="EM5" s="212" t="s">
        <v>4</v>
      </c>
      <c r="EN5" s="213" t="s">
        <v>608</v>
      </c>
      <c r="EO5" s="213" t="s">
        <v>609</v>
      </c>
      <c r="EP5" s="213" t="s">
        <v>608</v>
      </c>
      <c r="EQ5" s="213" t="s">
        <v>177</v>
      </c>
      <c r="ER5" s="213" t="s">
        <v>608</v>
      </c>
      <c r="ES5" s="213" t="s">
        <v>610</v>
      </c>
      <c r="ET5" s="213" t="s">
        <v>180</v>
      </c>
    </row>
    <row r="6" spans="1:150">
      <c r="A6" s="228">
        <v>1</v>
      </c>
      <c r="B6" s="229">
        <v>2</v>
      </c>
      <c r="C6" s="229"/>
      <c r="D6" s="229">
        <v>3</v>
      </c>
      <c r="E6" s="230">
        <v>4</v>
      </c>
      <c r="F6" s="230">
        <v>5</v>
      </c>
      <c r="G6" s="230">
        <v>6</v>
      </c>
      <c r="H6" s="230">
        <v>5</v>
      </c>
      <c r="I6" s="230"/>
      <c r="J6" s="230">
        <v>6</v>
      </c>
      <c r="K6" s="230">
        <v>7</v>
      </c>
      <c r="L6" s="230">
        <v>8</v>
      </c>
      <c r="M6" s="242"/>
      <c r="N6" s="231">
        <v>9</v>
      </c>
      <c r="O6" s="230">
        <v>10</v>
      </c>
      <c r="P6" s="230"/>
      <c r="Q6" s="230"/>
      <c r="R6" s="230">
        <v>11</v>
      </c>
      <c r="S6" s="230">
        <v>6</v>
      </c>
      <c r="T6" s="230">
        <v>7</v>
      </c>
      <c r="U6" s="230">
        <v>8</v>
      </c>
      <c r="V6" s="230">
        <v>9</v>
      </c>
      <c r="W6" s="230"/>
      <c r="X6" s="230">
        <v>10</v>
      </c>
      <c r="Y6" s="230">
        <v>11</v>
      </c>
      <c r="Z6" s="230">
        <v>12</v>
      </c>
      <c r="AA6" s="230">
        <v>13</v>
      </c>
      <c r="AB6" s="230"/>
      <c r="AC6" s="230">
        <v>14</v>
      </c>
      <c r="AD6" s="230">
        <v>15</v>
      </c>
      <c r="AE6" s="230">
        <v>16</v>
      </c>
      <c r="AF6" s="230">
        <v>17</v>
      </c>
      <c r="AG6" s="230"/>
      <c r="AH6" s="230">
        <v>18</v>
      </c>
      <c r="AI6" s="230">
        <v>19</v>
      </c>
      <c r="AJ6" s="230">
        <v>20</v>
      </c>
      <c r="AK6" s="230">
        <v>21</v>
      </c>
      <c r="AL6" s="233"/>
      <c r="AM6" s="232">
        <v>22</v>
      </c>
      <c r="AN6" s="230">
        <v>19</v>
      </c>
      <c r="AO6" s="230">
        <v>20</v>
      </c>
      <c r="AP6" s="230">
        <v>21</v>
      </c>
      <c r="AQ6" s="233"/>
      <c r="AR6" s="232">
        <v>22</v>
      </c>
      <c r="AS6" s="230">
        <v>19</v>
      </c>
      <c r="AT6" s="230">
        <v>20</v>
      </c>
      <c r="AU6" s="230">
        <v>21</v>
      </c>
      <c r="AV6" s="233"/>
      <c r="AW6" s="232">
        <v>22</v>
      </c>
      <c r="AX6" s="230">
        <v>19</v>
      </c>
      <c r="AY6" s="230">
        <v>20</v>
      </c>
      <c r="AZ6" s="230">
        <v>21</v>
      </c>
      <c r="BA6" s="233"/>
      <c r="BB6" s="232">
        <v>22</v>
      </c>
      <c r="BC6" s="230">
        <v>19</v>
      </c>
      <c r="BD6" s="230">
        <v>20</v>
      </c>
      <c r="BE6" s="230">
        <v>21</v>
      </c>
      <c r="BF6" s="233"/>
      <c r="BG6" s="232">
        <v>22</v>
      </c>
      <c r="BH6" s="230">
        <v>19</v>
      </c>
      <c r="BI6" s="230">
        <v>20</v>
      </c>
      <c r="BJ6" s="230">
        <v>21</v>
      </c>
      <c r="BK6" s="233"/>
      <c r="BL6" s="232">
        <v>22</v>
      </c>
      <c r="BM6" s="230">
        <v>19</v>
      </c>
      <c r="BN6" s="230">
        <v>20</v>
      </c>
      <c r="BO6" s="230">
        <v>21</v>
      </c>
      <c r="BP6" s="233"/>
      <c r="BQ6" s="232">
        <v>22</v>
      </c>
      <c r="BR6" s="230">
        <v>19</v>
      </c>
      <c r="BS6" s="230">
        <v>20</v>
      </c>
      <c r="BT6" s="230">
        <v>21</v>
      </c>
      <c r="BU6" s="233"/>
      <c r="BV6" s="232">
        <v>22</v>
      </c>
      <c r="BW6" s="230">
        <v>19</v>
      </c>
      <c r="BX6" s="230">
        <v>20</v>
      </c>
      <c r="BY6" s="230">
        <v>21</v>
      </c>
      <c r="BZ6" s="233"/>
      <c r="CA6" s="232">
        <v>22</v>
      </c>
      <c r="CB6" s="230">
        <v>19</v>
      </c>
      <c r="CC6" s="230">
        <v>20</v>
      </c>
      <c r="CD6" s="230">
        <v>21</v>
      </c>
      <c r="CE6" s="233"/>
      <c r="CF6" s="232">
        <v>22</v>
      </c>
      <c r="CG6" s="230">
        <v>19</v>
      </c>
      <c r="CH6" s="230">
        <v>20</v>
      </c>
      <c r="CI6" s="230">
        <v>21</v>
      </c>
      <c r="CJ6" s="233"/>
      <c r="CK6" s="232">
        <v>22</v>
      </c>
      <c r="CL6" s="230">
        <v>19</v>
      </c>
      <c r="CM6" s="230">
        <v>20</v>
      </c>
      <c r="CN6" s="230">
        <v>21</v>
      </c>
      <c r="CO6" s="233"/>
      <c r="CP6" s="232">
        <v>22</v>
      </c>
      <c r="CQ6" s="230">
        <v>19</v>
      </c>
      <c r="CR6" s="230">
        <v>20</v>
      </c>
      <c r="CS6" s="230">
        <v>21</v>
      </c>
      <c r="CT6" s="233"/>
      <c r="CU6" s="232">
        <v>22</v>
      </c>
      <c r="CV6" s="230">
        <v>19</v>
      </c>
      <c r="CW6" s="230">
        <v>20</v>
      </c>
      <c r="CX6" s="230">
        <v>21</v>
      </c>
      <c r="CY6" s="233"/>
      <c r="CZ6" s="232">
        <v>22</v>
      </c>
      <c r="DA6" s="230">
        <v>19</v>
      </c>
      <c r="DB6" s="230">
        <v>20</v>
      </c>
      <c r="DC6" s="230">
        <v>21</v>
      </c>
      <c r="DD6" s="233"/>
      <c r="DE6" s="232">
        <v>22</v>
      </c>
      <c r="DF6" s="230">
        <v>19</v>
      </c>
      <c r="DG6" s="230">
        <v>20</v>
      </c>
      <c r="DH6" s="230">
        <v>21</v>
      </c>
      <c r="DI6" s="233"/>
      <c r="DJ6" s="232">
        <v>22</v>
      </c>
      <c r="DK6" s="230">
        <v>19</v>
      </c>
      <c r="DL6" s="230">
        <v>20</v>
      </c>
      <c r="DM6" s="230">
        <v>21</v>
      </c>
      <c r="DN6" s="233"/>
      <c r="DO6" s="233">
        <v>22</v>
      </c>
      <c r="DP6" s="221">
        <v>8</v>
      </c>
      <c r="DQ6" s="222">
        <v>9</v>
      </c>
      <c r="DR6" s="222">
        <v>10</v>
      </c>
      <c r="DS6" s="222">
        <v>11</v>
      </c>
      <c r="DT6" s="222">
        <v>12</v>
      </c>
      <c r="DU6" s="222">
        <v>13</v>
      </c>
      <c r="DV6" s="222">
        <v>14</v>
      </c>
      <c r="DW6" s="222">
        <v>15</v>
      </c>
      <c r="DX6" s="222">
        <v>16</v>
      </c>
      <c r="DY6" s="222">
        <v>17</v>
      </c>
      <c r="DZ6" s="222">
        <v>18</v>
      </c>
      <c r="EA6" s="222">
        <v>19</v>
      </c>
      <c r="EB6" s="222">
        <v>20</v>
      </c>
      <c r="EC6" s="222">
        <v>21</v>
      </c>
      <c r="ED6" s="222">
        <v>22</v>
      </c>
      <c r="EE6" s="223">
        <v>23</v>
      </c>
      <c r="EM6" s="202"/>
    </row>
    <row r="8" spans="1:150">
      <c r="C8" t="s">
        <v>530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.75">
      <c r="A1" s="385" t="s">
        <v>542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50"/>
      <c r="M1" s="251"/>
      <c r="N1" s="252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385" t="s">
        <v>543</v>
      </c>
      <c r="DQ1" s="385"/>
      <c r="DR1" s="385"/>
      <c r="DS1" s="385"/>
      <c r="DT1" s="385"/>
      <c r="DU1" s="385"/>
      <c r="DV1" s="385"/>
      <c r="DW1" s="385"/>
      <c r="DX1" s="385"/>
      <c r="DY1" s="385"/>
      <c r="DZ1" s="385"/>
      <c r="EA1" s="385"/>
      <c r="EB1" s="385"/>
      <c r="EC1" s="385"/>
      <c r="ED1" s="385"/>
      <c r="EE1" s="254"/>
      <c r="EF1" s="254"/>
      <c r="EG1" s="254"/>
      <c r="EH1" s="254"/>
      <c r="EI1" s="254"/>
      <c r="EJ1" s="254"/>
      <c r="EK1" s="254"/>
      <c r="EL1" s="254"/>
      <c r="EM1" s="255"/>
      <c r="EN1" s="254"/>
      <c r="EO1" s="254"/>
      <c r="EP1" s="254"/>
      <c r="EQ1" s="254"/>
      <c r="ER1" s="254"/>
      <c r="ES1" s="254"/>
      <c r="ET1" s="254"/>
    </row>
    <row r="2" spans="1:150" ht="19.5" thickBot="1">
      <c r="A2" s="386" t="s">
        <v>624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251"/>
      <c r="M2" s="251"/>
      <c r="N2" s="256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7"/>
      <c r="AE2" s="251"/>
      <c r="AF2" s="251"/>
      <c r="AG2" s="251"/>
      <c r="AH2" s="251"/>
      <c r="AI2" s="251"/>
      <c r="AJ2" s="251"/>
      <c r="AK2" s="251"/>
      <c r="AL2" s="251"/>
      <c r="AM2" s="251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59"/>
      <c r="DQ2" s="258"/>
      <c r="DR2" s="258"/>
      <c r="DS2" s="258"/>
      <c r="DT2" s="260" t="s">
        <v>587</v>
      </c>
      <c r="DU2" s="260"/>
      <c r="DV2" s="258"/>
      <c r="DW2" s="258"/>
      <c r="DX2" s="258"/>
      <c r="DY2" s="258"/>
      <c r="DZ2" s="258"/>
      <c r="EA2" s="258"/>
      <c r="EB2" s="258"/>
      <c r="EC2" s="258"/>
      <c r="ED2" s="258"/>
      <c r="EE2" s="261"/>
      <c r="EF2" s="261"/>
      <c r="EG2" s="261"/>
      <c r="EH2" s="261"/>
      <c r="EI2" s="261"/>
      <c r="EJ2" s="261"/>
      <c r="EK2" s="261"/>
      <c r="EL2" s="261"/>
      <c r="EM2" s="262"/>
      <c r="EN2" s="261"/>
      <c r="EO2" s="261"/>
      <c r="EP2" s="261"/>
      <c r="EQ2" s="261"/>
      <c r="ER2" s="261"/>
      <c r="ES2" s="261"/>
      <c r="ET2" s="261"/>
    </row>
    <row r="3" spans="1:150" ht="15.75">
      <c r="A3" s="371" t="s">
        <v>545</v>
      </c>
      <c r="B3" s="363" t="s">
        <v>588</v>
      </c>
      <c r="C3" s="363" t="s">
        <v>546</v>
      </c>
      <c r="D3" s="363" t="s">
        <v>547</v>
      </c>
      <c r="E3" s="363" t="s">
        <v>548</v>
      </c>
      <c r="F3" s="363" t="s">
        <v>616</v>
      </c>
      <c r="G3" s="363" t="s">
        <v>617</v>
      </c>
      <c r="H3" s="331" t="s">
        <v>612</v>
      </c>
      <c r="I3" s="363" t="s">
        <v>549</v>
      </c>
      <c r="J3" s="363" t="s">
        <v>550</v>
      </c>
      <c r="K3" s="363" t="s">
        <v>551</v>
      </c>
      <c r="L3" s="331" t="s">
        <v>553</v>
      </c>
      <c r="M3" s="363" t="s">
        <v>625</v>
      </c>
      <c r="N3" s="387" t="s">
        <v>626</v>
      </c>
      <c r="O3" s="388" t="s">
        <v>555</v>
      </c>
      <c r="P3" s="388"/>
      <c r="Q3" s="388"/>
      <c r="R3" s="258"/>
      <c r="S3" s="389" t="s">
        <v>557</v>
      </c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4"/>
      <c r="DP3" s="265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66"/>
      <c r="EM3" s="267"/>
      <c r="EN3" s="266"/>
      <c r="EO3" s="266"/>
      <c r="EP3" s="266"/>
      <c r="EQ3" s="266"/>
      <c r="ER3" s="266"/>
      <c r="ES3" s="266"/>
      <c r="ET3" s="266"/>
    </row>
    <row r="4" spans="1:150" ht="26.25" thickBot="1">
      <c r="A4" s="328"/>
      <c r="B4" s="330"/>
      <c r="C4" s="363"/>
      <c r="D4" s="330"/>
      <c r="E4" s="330"/>
      <c r="F4" s="363"/>
      <c r="G4" s="363"/>
      <c r="H4" s="332"/>
      <c r="I4" s="330"/>
      <c r="J4" s="363"/>
      <c r="K4" s="330"/>
      <c r="L4" s="332"/>
      <c r="M4" s="363"/>
      <c r="N4" s="342"/>
      <c r="O4" s="388"/>
      <c r="P4" s="388"/>
      <c r="Q4" s="388"/>
      <c r="R4" s="176"/>
      <c r="S4" s="339" t="s">
        <v>558</v>
      </c>
      <c r="T4" s="339"/>
      <c r="U4" s="339"/>
      <c r="V4" s="339"/>
      <c r="W4" s="339"/>
      <c r="X4" s="339"/>
      <c r="Y4" s="339" t="s">
        <v>559</v>
      </c>
      <c r="Z4" s="339"/>
      <c r="AA4" s="339"/>
      <c r="AB4" s="339"/>
      <c r="AC4" s="339"/>
      <c r="AD4" s="339" t="s">
        <v>560</v>
      </c>
      <c r="AE4" s="339"/>
      <c r="AF4" s="339"/>
      <c r="AG4" s="339"/>
      <c r="AH4" s="339"/>
      <c r="AI4" s="339" t="s">
        <v>561</v>
      </c>
      <c r="AJ4" s="339"/>
      <c r="AK4" s="339"/>
      <c r="AL4" s="339"/>
      <c r="AM4" s="339"/>
      <c r="AN4" s="339" t="s">
        <v>562</v>
      </c>
      <c r="AO4" s="339"/>
      <c r="AP4" s="339"/>
      <c r="AQ4" s="339"/>
      <c r="AR4" s="339"/>
      <c r="AS4" s="339" t="s">
        <v>563</v>
      </c>
      <c r="AT4" s="339"/>
      <c r="AU4" s="339"/>
      <c r="AV4" s="339"/>
      <c r="AW4" s="339"/>
      <c r="AX4" s="339" t="s">
        <v>564</v>
      </c>
      <c r="AY4" s="339"/>
      <c r="AZ4" s="339"/>
      <c r="BA4" s="339"/>
      <c r="BB4" s="339"/>
      <c r="BC4" s="339" t="s">
        <v>565</v>
      </c>
      <c r="BD4" s="339"/>
      <c r="BE4" s="339"/>
      <c r="BF4" s="339"/>
      <c r="BG4" s="339"/>
      <c r="BH4" s="339" t="s">
        <v>566</v>
      </c>
      <c r="BI4" s="339"/>
      <c r="BJ4" s="339"/>
      <c r="BK4" s="339"/>
      <c r="BL4" s="339"/>
      <c r="BM4" s="339" t="s">
        <v>567</v>
      </c>
      <c r="BN4" s="339"/>
      <c r="BO4" s="339"/>
      <c r="BP4" s="339"/>
      <c r="BQ4" s="339"/>
      <c r="BR4" s="339" t="s">
        <v>568</v>
      </c>
      <c r="BS4" s="339"/>
      <c r="BT4" s="339"/>
      <c r="BU4" s="339"/>
      <c r="BV4" s="339"/>
      <c r="BW4" s="339" t="s">
        <v>569</v>
      </c>
      <c r="BX4" s="339"/>
      <c r="BY4" s="339"/>
      <c r="BZ4" s="339"/>
      <c r="CA4" s="339"/>
      <c r="CB4" s="339" t="s">
        <v>570</v>
      </c>
      <c r="CC4" s="339"/>
      <c r="CD4" s="339"/>
      <c r="CE4" s="339"/>
      <c r="CF4" s="339"/>
      <c r="CG4" s="339" t="s">
        <v>571</v>
      </c>
      <c r="CH4" s="339"/>
      <c r="CI4" s="339"/>
      <c r="CJ4" s="339"/>
      <c r="CK4" s="339"/>
      <c r="CL4" s="339" t="s">
        <v>572</v>
      </c>
      <c r="CM4" s="339"/>
      <c r="CN4" s="339"/>
      <c r="CO4" s="339"/>
      <c r="CP4" s="339"/>
      <c r="CQ4" s="339" t="s">
        <v>573</v>
      </c>
      <c r="CR4" s="339"/>
      <c r="CS4" s="339"/>
      <c r="CT4" s="339"/>
      <c r="CU4" s="339"/>
      <c r="CV4" s="339" t="s">
        <v>574</v>
      </c>
      <c r="CW4" s="339"/>
      <c r="CX4" s="339"/>
      <c r="CY4" s="339"/>
      <c r="CZ4" s="339"/>
      <c r="DA4" s="339" t="s">
        <v>575</v>
      </c>
      <c r="DB4" s="339"/>
      <c r="DC4" s="339"/>
      <c r="DD4" s="339"/>
      <c r="DE4" s="339"/>
      <c r="DF4" s="339" t="s">
        <v>576</v>
      </c>
      <c r="DG4" s="339"/>
      <c r="DH4" s="339"/>
      <c r="DI4" s="339"/>
      <c r="DJ4" s="339"/>
      <c r="DK4" s="339" t="s">
        <v>577</v>
      </c>
      <c r="DL4" s="339"/>
      <c r="DM4" s="339"/>
      <c r="DN4" s="339"/>
      <c r="DO4" s="339"/>
      <c r="DP4" s="390" t="s">
        <v>578</v>
      </c>
      <c r="DQ4" s="390"/>
      <c r="DR4" s="390"/>
      <c r="DS4" s="390"/>
      <c r="DT4" s="390" t="s">
        <v>596</v>
      </c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268"/>
      <c r="EG4" s="268"/>
      <c r="EH4" s="268"/>
      <c r="EI4" s="269" t="s">
        <v>627</v>
      </c>
      <c r="EJ4" s="270"/>
      <c r="EK4" s="270" t="s">
        <v>628</v>
      </c>
      <c r="EL4" s="271"/>
      <c r="EM4" s="227" t="s">
        <v>598</v>
      </c>
      <c r="EN4" s="206"/>
      <c r="EO4" s="206"/>
      <c r="EP4" s="206"/>
      <c r="EQ4" s="206"/>
      <c r="ER4" s="206"/>
      <c r="ES4" s="206"/>
      <c r="ET4" s="206"/>
    </row>
    <row r="5" spans="1:150" ht="26.25" thickBot="1">
      <c r="A5" s="328"/>
      <c r="B5" s="330"/>
      <c r="C5" s="363"/>
      <c r="D5" s="330"/>
      <c r="E5" s="330"/>
      <c r="F5" s="363"/>
      <c r="G5" s="363"/>
      <c r="H5" s="333"/>
      <c r="I5" s="330"/>
      <c r="J5" s="363"/>
      <c r="K5" s="330"/>
      <c r="L5" s="332"/>
      <c r="M5" s="363"/>
      <c r="N5" s="343"/>
      <c r="O5" s="175" t="s">
        <v>579</v>
      </c>
      <c r="P5" s="176" t="s">
        <v>580</v>
      </c>
      <c r="Q5" s="176" t="s">
        <v>581</v>
      </c>
      <c r="R5" s="176" t="s">
        <v>616</v>
      </c>
      <c r="S5" s="177" t="s">
        <v>629</v>
      </c>
      <c r="T5" s="177" t="s">
        <v>583</v>
      </c>
      <c r="U5" s="178" t="s">
        <v>615</v>
      </c>
      <c r="V5" s="178" t="s">
        <v>581</v>
      </c>
      <c r="W5" s="178" t="s">
        <v>616</v>
      </c>
      <c r="X5" s="176" t="s">
        <v>579</v>
      </c>
      <c r="Y5" s="177" t="s">
        <v>583</v>
      </c>
      <c r="Z5" s="178" t="s">
        <v>615</v>
      </c>
      <c r="AA5" s="178" t="s">
        <v>581</v>
      </c>
      <c r="AB5" s="178" t="s">
        <v>616</v>
      </c>
      <c r="AC5" s="176" t="s">
        <v>579</v>
      </c>
      <c r="AD5" s="177" t="s">
        <v>583</v>
      </c>
      <c r="AE5" s="178" t="s">
        <v>630</v>
      </c>
      <c r="AF5" s="178" t="s">
        <v>581</v>
      </c>
      <c r="AG5" s="178" t="s">
        <v>616</v>
      </c>
      <c r="AH5" s="176" t="s">
        <v>579</v>
      </c>
      <c r="AI5" s="177" t="s">
        <v>583</v>
      </c>
      <c r="AJ5" s="178" t="s">
        <v>630</v>
      </c>
      <c r="AK5" s="178" t="s">
        <v>581</v>
      </c>
      <c r="AL5" s="178" t="s">
        <v>616</v>
      </c>
      <c r="AM5" s="176" t="s">
        <v>579</v>
      </c>
      <c r="AN5" s="177" t="s">
        <v>583</v>
      </c>
      <c r="AO5" s="178" t="s">
        <v>630</v>
      </c>
      <c r="AP5" s="178" t="s">
        <v>581</v>
      </c>
      <c r="AQ5" s="178" t="s">
        <v>616</v>
      </c>
      <c r="AR5" s="176" t="s">
        <v>579</v>
      </c>
      <c r="AS5" s="177" t="s">
        <v>583</v>
      </c>
      <c r="AT5" s="178" t="s">
        <v>630</v>
      </c>
      <c r="AU5" s="178" t="s">
        <v>581</v>
      </c>
      <c r="AV5" s="178" t="s">
        <v>616</v>
      </c>
      <c r="AW5" s="176" t="s">
        <v>579</v>
      </c>
      <c r="AX5" s="177" t="s">
        <v>583</v>
      </c>
      <c r="AY5" s="178" t="s">
        <v>630</v>
      </c>
      <c r="AZ5" s="178" t="s">
        <v>581</v>
      </c>
      <c r="BA5" s="178" t="s">
        <v>616</v>
      </c>
      <c r="BB5" s="176" t="s">
        <v>579</v>
      </c>
      <c r="BC5" s="177" t="s">
        <v>583</v>
      </c>
      <c r="BD5" s="178" t="s">
        <v>630</v>
      </c>
      <c r="BE5" s="178" t="s">
        <v>581</v>
      </c>
      <c r="BF5" s="178" t="s">
        <v>616</v>
      </c>
      <c r="BG5" s="176" t="s">
        <v>579</v>
      </c>
      <c r="BH5" s="177" t="s">
        <v>583</v>
      </c>
      <c r="BI5" s="178" t="s">
        <v>630</v>
      </c>
      <c r="BJ5" s="178" t="s">
        <v>581</v>
      </c>
      <c r="BK5" s="178" t="s">
        <v>616</v>
      </c>
      <c r="BL5" s="176" t="s">
        <v>579</v>
      </c>
      <c r="BM5" s="177" t="s">
        <v>583</v>
      </c>
      <c r="BN5" s="178" t="s">
        <v>630</v>
      </c>
      <c r="BO5" s="178" t="s">
        <v>581</v>
      </c>
      <c r="BP5" s="178" t="s">
        <v>616</v>
      </c>
      <c r="BQ5" s="176" t="s">
        <v>579</v>
      </c>
      <c r="BR5" s="177" t="s">
        <v>583</v>
      </c>
      <c r="BS5" s="178" t="s">
        <v>630</v>
      </c>
      <c r="BT5" s="178" t="s">
        <v>581</v>
      </c>
      <c r="BU5" s="178" t="s">
        <v>616</v>
      </c>
      <c r="BV5" s="176" t="s">
        <v>579</v>
      </c>
      <c r="BW5" s="177" t="s">
        <v>583</v>
      </c>
      <c r="BX5" s="178" t="s">
        <v>630</v>
      </c>
      <c r="BY5" s="178" t="s">
        <v>581</v>
      </c>
      <c r="BZ5" s="178" t="s">
        <v>616</v>
      </c>
      <c r="CA5" s="176" t="s">
        <v>579</v>
      </c>
      <c r="CB5" s="177" t="s">
        <v>583</v>
      </c>
      <c r="CC5" s="178" t="s">
        <v>630</v>
      </c>
      <c r="CD5" s="178" t="s">
        <v>581</v>
      </c>
      <c r="CE5" s="178" t="s">
        <v>616</v>
      </c>
      <c r="CF5" s="176" t="s">
        <v>579</v>
      </c>
      <c r="CG5" s="177" t="s">
        <v>583</v>
      </c>
      <c r="CH5" s="178" t="s">
        <v>630</v>
      </c>
      <c r="CI5" s="178" t="s">
        <v>581</v>
      </c>
      <c r="CJ5" s="178" t="s">
        <v>616</v>
      </c>
      <c r="CK5" s="176" t="s">
        <v>579</v>
      </c>
      <c r="CL5" s="177" t="s">
        <v>583</v>
      </c>
      <c r="CM5" s="178" t="s">
        <v>630</v>
      </c>
      <c r="CN5" s="178" t="s">
        <v>581</v>
      </c>
      <c r="CO5" s="178" t="s">
        <v>616</v>
      </c>
      <c r="CP5" s="176" t="s">
        <v>579</v>
      </c>
      <c r="CQ5" s="177" t="s">
        <v>583</v>
      </c>
      <c r="CR5" s="178" t="s">
        <v>630</v>
      </c>
      <c r="CS5" s="178" t="s">
        <v>581</v>
      </c>
      <c r="CT5" s="178" t="s">
        <v>616</v>
      </c>
      <c r="CU5" s="176" t="s">
        <v>579</v>
      </c>
      <c r="CV5" s="177" t="s">
        <v>583</v>
      </c>
      <c r="CW5" s="178" t="s">
        <v>630</v>
      </c>
      <c r="CX5" s="178" t="s">
        <v>581</v>
      </c>
      <c r="CY5" s="178" t="s">
        <v>616</v>
      </c>
      <c r="CZ5" s="176" t="s">
        <v>579</v>
      </c>
      <c r="DA5" s="177" t="s">
        <v>583</v>
      </c>
      <c r="DB5" s="178" t="s">
        <v>630</v>
      </c>
      <c r="DC5" s="178" t="s">
        <v>581</v>
      </c>
      <c r="DD5" s="178" t="s">
        <v>616</v>
      </c>
      <c r="DE5" s="176" t="s">
        <v>579</v>
      </c>
      <c r="DF5" s="177" t="s">
        <v>583</v>
      </c>
      <c r="DG5" s="178" t="s">
        <v>630</v>
      </c>
      <c r="DH5" s="178" t="s">
        <v>581</v>
      </c>
      <c r="DI5" s="178" t="s">
        <v>616</v>
      </c>
      <c r="DJ5" s="176" t="s">
        <v>579</v>
      </c>
      <c r="DK5" s="177" t="s">
        <v>583</v>
      </c>
      <c r="DL5" s="178" t="s">
        <v>630</v>
      </c>
      <c r="DM5" s="178" t="s">
        <v>581</v>
      </c>
      <c r="DN5" s="178" t="s">
        <v>616</v>
      </c>
      <c r="DO5" s="180" t="s">
        <v>579</v>
      </c>
      <c r="DP5" s="265" t="s">
        <v>5</v>
      </c>
      <c r="DQ5" s="272" t="s">
        <v>585</v>
      </c>
      <c r="DR5" s="272" t="s">
        <v>9</v>
      </c>
      <c r="DS5" s="272" t="s">
        <v>585</v>
      </c>
      <c r="DT5" s="273" t="s">
        <v>599</v>
      </c>
      <c r="DU5" s="272" t="s">
        <v>585</v>
      </c>
      <c r="DV5" s="273" t="s">
        <v>600</v>
      </c>
      <c r="DW5" s="272" t="s">
        <v>585</v>
      </c>
      <c r="DX5" s="273" t="s">
        <v>601</v>
      </c>
      <c r="DY5" s="272" t="s">
        <v>585</v>
      </c>
      <c r="DZ5" s="273" t="s">
        <v>602</v>
      </c>
      <c r="EA5" s="272" t="s">
        <v>585</v>
      </c>
      <c r="EB5" s="273" t="s">
        <v>603</v>
      </c>
      <c r="EC5" s="272" t="s">
        <v>585</v>
      </c>
      <c r="ED5" s="273" t="s">
        <v>604</v>
      </c>
      <c r="EE5" s="272" t="s">
        <v>585</v>
      </c>
      <c r="EF5" s="274" t="s">
        <v>605</v>
      </c>
      <c r="EG5" s="274" t="s">
        <v>605</v>
      </c>
      <c r="EH5" s="73" t="s">
        <v>622</v>
      </c>
      <c r="EI5" s="73" t="s">
        <v>585</v>
      </c>
      <c r="EJ5" s="73" t="s">
        <v>623</v>
      </c>
      <c r="EK5" s="73" t="s">
        <v>585</v>
      </c>
      <c r="EL5" s="211"/>
      <c r="EM5" s="212" t="s">
        <v>4</v>
      </c>
      <c r="EN5" s="213" t="s">
        <v>608</v>
      </c>
      <c r="EO5" s="213" t="s">
        <v>609</v>
      </c>
      <c r="EP5" s="213" t="s">
        <v>608</v>
      </c>
      <c r="EQ5" s="213" t="s">
        <v>177</v>
      </c>
      <c r="ER5" s="213" t="s">
        <v>608</v>
      </c>
      <c r="ES5" s="213" t="s">
        <v>610</v>
      </c>
      <c r="ET5" s="213" t="s">
        <v>180</v>
      </c>
    </row>
    <row r="6" spans="1:150">
      <c r="A6" s="275">
        <v>1</v>
      </c>
      <c r="B6" s="276">
        <v>2</v>
      </c>
      <c r="C6" s="276"/>
      <c r="D6" s="276">
        <v>3</v>
      </c>
      <c r="E6" s="277">
        <v>4</v>
      </c>
      <c r="F6" s="277">
        <v>5</v>
      </c>
      <c r="G6" s="277">
        <v>6</v>
      </c>
      <c r="H6" s="277"/>
      <c r="I6" s="277">
        <v>5</v>
      </c>
      <c r="J6" s="277">
        <v>6</v>
      </c>
      <c r="K6" s="277">
        <v>7</v>
      </c>
      <c r="L6" s="277"/>
      <c r="M6" s="277">
        <v>8</v>
      </c>
      <c r="N6" s="278">
        <v>9</v>
      </c>
      <c r="O6" s="277">
        <v>10</v>
      </c>
      <c r="P6" s="277"/>
      <c r="Q6" s="277"/>
      <c r="R6" s="277">
        <v>11</v>
      </c>
      <c r="S6" s="277">
        <v>6</v>
      </c>
      <c r="T6" s="277">
        <v>7</v>
      </c>
      <c r="U6" s="277">
        <v>8</v>
      </c>
      <c r="V6" s="277">
        <v>9</v>
      </c>
      <c r="W6" s="277"/>
      <c r="X6" s="277">
        <v>10</v>
      </c>
      <c r="Y6" s="277">
        <v>11</v>
      </c>
      <c r="Z6" s="277">
        <v>12</v>
      </c>
      <c r="AA6" s="277">
        <v>13</v>
      </c>
      <c r="AB6" s="277"/>
      <c r="AC6" s="277">
        <v>14</v>
      </c>
      <c r="AD6" s="277">
        <v>15</v>
      </c>
      <c r="AE6" s="277">
        <v>16</v>
      </c>
      <c r="AF6" s="277">
        <v>17</v>
      </c>
      <c r="AG6" s="277"/>
      <c r="AH6" s="277">
        <v>18</v>
      </c>
      <c r="AI6" s="277">
        <v>19</v>
      </c>
      <c r="AJ6" s="277">
        <v>20</v>
      </c>
      <c r="AK6" s="277">
        <v>21</v>
      </c>
      <c r="AL6" s="277"/>
      <c r="AM6" s="277">
        <v>22</v>
      </c>
      <c r="AN6" s="277">
        <v>19</v>
      </c>
      <c r="AO6" s="277">
        <v>20</v>
      </c>
      <c r="AP6" s="277">
        <v>21</v>
      </c>
      <c r="AQ6" s="277"/>
      <c r="AR6" s="277">
        <v>22</v>
      </c>
      <c r="AS6" s="277">
        <v>19</v>
      </c>
      <c r="AT6" s="277">
        <v>20</v>
      </c>
      <c r="AU6" s="277">
        <v>21</v>
      </c>
      <c r="AV6" s="277"/>
      <c r="AW6" s="277">
        <v>22</v>
      </c>
      <c r="AX6" s="277">
        <v>19</v>
      </c>
      <c r="AY6" s="277">
        <v>20</v>
      </c>
      <c r="AZ6" s="277">
        <v>21</v>
      </c>
      <c r="BA6" s="277"/>
      <c r="BB6" s="277">
        <v>22</v>
      </c>
      <c r="BC6" s="277">
        <v>19</v>
      </c>
      <c r="BD6" s="277">
        <v>20</v>
      </c>
      <c r="BE6" s="277">
        <v>21</v>
      </c>
      <c r="BF6" s="277"/>
      <c r="BG6" s="277">
        <v>22</v>
      </c>
      <c r="BH6" s="277">
        <v>19</v>
      </c>
      <c r="BI6" s="277">
        <v>20</v>
      </c>
      <c r="BJ6" s="277">
        <v>21</v>
      </c>
      <c r="BK6" s="277"/>
      <c r="BL6" s="277">
        <v>22</v>
      </c>
      <c r="BM6" s="277">
        <v>19</v>
      </c>
      <c r="BN6" s="277">
        <v>20</v>
      </c>
      <c r="BO6" s="277">
        <v>21</v>
      </c>
      <c r="BP6" s="277"/>
      <c r="BQ6" s="277">
        <v>22</v>
      </c>
      <c r="BR6" s="277">
        <v>19</v>
      </c>
      <c r="BS6" s="277">
        <v>20</v>
      </c>
      <c r="BT6" s="277">
        <v>21</v>
      </c>
      <c r="BU6" s="277"/>
      <c r="BV6" s="277">
        <v>22</v>
      </c>
      <c r="BW6" s="277">
        <v>19</v>
      </c>
      <c r="BX6" s="277">
        <v>20</v>
      </c>
      <c r="BY6" s="277">
        <v>21</v>
      </c>
      <c r="BZ6" s="277"/>
      <c r="CA6" s="277">
        <v>22</v>
      </c>
      <c r="CB6" s="277">
        <v>19</v>
      </c>
      <c r="CC6" s="277">
        <v>20</v>
      </c>
      <c r="CD6" s="277">
        <v>21</v>
      </c>
      <c r="CE6" s="277"/>
      <c r="CF6" s="277">
        <v>22</v>
      </c>
      <c r="CG6" s="277">
        <v>19</v>
      </c>
      <c r="CH6" s="277">
        <v>20</v>
      </c>
      <c r="CI6" s="277">
        <v>21</v>
      </c>
      <c r="CJ6" s="277"/>
      <c r="CK6" s="277">
        <v>22</v>
      </c>
      <c r="CL6" s="277">
        <v>19</v>
      </c>
      <c r="CM6" s="277">
        <v>20</v>
      </c>
      <c r="CN6" s="277">
        <v>21</v>
      </c>
      <c r="CO6" s="277"/>
      <c r="CP6" s="277">
        <v>22</v>
      </c>
      <c r="CQ6" s="277">
        <v>19</v>
      </c>
      <c r="CR6" s="277">
        <v>20</v>
      </c>
      <c r="CS6" s="277">
        <v>21</v>
      </c>
      <c r="CT6" s="277"/>
      <c r="CU6" s="277">
        <v>22</v>
      </c>
      <c r="CV6" s="277">
        <v>19</v>
      </c>
      <c r="CW6" s="277">
        <v>20</v>
      </c>
      <c r="CX6" s="277">
        <v>21</v>
      </c>
      <c r="CY6" s="277"/>
      <c r="CZ6" s="277">
        <v>22</v>
      </c>
      <c r="DA6" s="277">
        <v>19</v>
      </c>
      <c r="DB6" s="277">
        <v>20</v>
      </c>
      <c r="DC6" s="277">
        <v>21</v>
      </c>
      <c r="DD6" s="277"/>
      <c r="DE6" s="277">
        <v>22</v>
      </c>
      <c r="DF6" s="277">
        <v>19</v>
      </c>
      <c r="DG6" s="277">
        <v>20</v>
      </c>
      <c r="DH6" s="277">
        <v>21</v>
      </c>
      <c r="DI6" s="277"/>
      <c r="DJ6" s="277">
        <v>22</v>
      </c>
      <c r="DK6" s="277">
        <v>19</v>
      </c>
      <c r="DL6" s="277">
        <v>20</v>
      </c>
      <c r="DM6" s="277">
        <v>21</v>
      </c>
      <c r="DN6" s="277"/>
      <c r="DO6" s="279">
        <v>22</v>
      </c>
      <c r="DP6" s="265">
        <v>8</v>
      </c>
      <c r="DQ6" s="280">
        <v>9</v>
      </c>
      <c r="DR6" s="280">
        <v>10</v>
      </c>
      <c r="DS6" s="280">
        <v>11</v>
      </c>
      <c r="DT6" s="280">
        <v>12</v>
      </c>
      <c r="DU6" s="280">
        <v>13</v>
      </c>
      <c r="DV6" s="280">
        <v>14</v>
      </c>
      <c r="DW6" s="280">
        <v>15</v>
      </c>
      <c r="DX6" s="280">
        <v>16</v>
      </c>
      <c r="DY6" s="280">
        <v>17</v>
      </c>
      <c r="DZ6" s="280">
        <v>18</v>
      </c>
      <c r="EA6" s="280">
        <v>19</v>
      </c>
      <c r="EB6" s="280">
        <v>20</v>
      </c>
      <c r="EC6" s="280">
        <v>21</v>
      </c>
      <c r="ED6" s="280">
        <v>22</v>
      </c>
      <c r="EE6" s="280">
        <v>23</v>
      </c>
      <c r="EF6" s="23"/>
      <c r="EG6" s="23"/>
      <c r="EH6" s="23"/>
      <c r="EI6" s="23"/>
      <c r="EJ6" s="23"/>
      <c r="EK6" s="23"/>
      <c r="EL6" s="266"/>
      <c r="EM6" s="267"/>
      <c r="EN6" s="266"/>
      <c r="EO6" s="266"/>
      <c r="EP6" s="266"/>
      <c r="EQ6" s="266"/>
      <c r="ER6" s="266"/>
      <c r="ES6" s="266"/>
      <c r="ET6" s="266"/>
    </row>
    <row r="8" spans="1:150">
      <c r="C8" t="s">
        <v>530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.75">
      <c r="A1" s="385" t="s">
        <v>542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251"/>
      <c r="M1" s="250"/>
      <c r="N1" s="252"/>
      <c r="O1" s="250"/>
      <c r="P1" s="250"/>
      <c r="Q1" s="250"/>
      <c r="R1" s="250"/>
      <c r="S1" s="250"/>
      <c r="T1" s="250"/>
      <c r="U1" s="250"/>
      <c r="V1" s="250"/>
      <c r="W1" s="250"/>
      <c r="X1" s="250"/>
      <c r="Y1" s="250"/>
      <c r="Z1" s="250"/>
      <c r="AA1" s="250"/>
      <c r="AB1" s="250"/>
      <c r="AC1" s="250"/>
      <c r="AD1" s="250"/>
      <c r="AE1" s="250"/>
      <c r="AF1" s="250"/>
      <c r="AG1" s="250"/>
      <c r="AH1" s="250"/>
      <c r="AI1" s="250"/>
      <c r="AJ1" s="250"/>
      <c r="AK1" s="250"/>
      <c r="AL1" s="250"/>
      <c r="AM1" s="250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253"/>
      <c r="CD1" s="253"/>
      <c r="CE1" s="253"/>
      <c r="CF1" s="253"/>
      <c r="CG1" s="253"/>
      <c r="CH1" s="253"/>
      <c r="CI1" s="253"/>
      <c r="CJ1" s="253"/>
      <c r="CK1" s="253"/>
      <c r="CL1" s="253"/>
      <c r="CM1" s="253"/>
      <c r="CN1" s="253"/>
      <c r="CO1" s="253"/>
      <c r="CP1" s="253"/>
      <c r="CQ1" s="253"/>
      <c r="CR1" s="253"/>
      <c r="CS1" s="253"/>
      <c r="CT1" s="253"/>
      <c r="CU1" s="253"/>
      <c r="CV1" s="253"/>
      <c r="CW1" s="253"/>
      <c r="CX1" s="253"/>
      <c r="CY1" s="253"/>
      <c r="CZ1" s="253"/>
      <c r="DA1" s="253"/>
      <c r="DB1" s="253"/>
      <c r="DC1" s="253"/>
      <c r="DD1" s="253"/>
      <c r="DE1" s="253"/>
      <c r="DF1" s="253"/>
      <c r="DG1" s="253"/>
      <c r="DH1" s="253"/>
      <c r="DI1" s="253"/>
      <c r="DJ1" s="253"/>
      <c r="DK1" s="253"/>
      <c r="DL1" s="253"/>
      <c r="DM1" s="253"/>
      <c r="DN1" s="253"/>
      <c r="DO1" s="253"/>
      <c r="DP1" s="391" t="s">
        <v>543</v>
      </c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254"/>
      <c r="EF1" s="254"/>
      <c r="EG1" s="254"/>
      <c r="EH1" s="254"/>
      <c r="EI1" s="254"/>
      <c r="EJ1" s="254"/>
      <c r="EK1" s="254"/>
      <c r="EL1" s="254"/>
      <c r="EM1" s="255"/>
      <c r="EN1" s="254"/>
      <c r="EO1" s="254"/>
      <c r="EP1" s="254"/>
      <c r="EQ1" s="254"/>
      <c r="ER1" s="254"/>
      <c r="ES1" s="254"/>
      <c r="ET1" s="254"/>
    </row>
    <row r="2" spans="1:150" ht="19.5" thickBot="1">
      <c r="A2" s="386" t="s">
        <v>624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  <c r="L2" s="251"/>
      <c r="M2" s="251"/>
      <c r="N2" s="256"/>
      <c r="O2" s="251"/>
      <c r="P2" s="251"/>
      <c r="Q2" s="251"/>
      <c r="R2" s="251"/>
      <c r="S2" s="251"/>
      <c r="T2" s="251"/>
      <c r="U2" s="251"/>
      <c r="V2" s="251"/>
      <c r="W2" s="251"/>
      <c r="X2" s="251"/>
      <c r="Y2" s="251"/>
      <c r="Z2" s="251"/>
      <c r="AA2" s="251"/>
      <c r="AB2" s="251"/>
      <c r="AC2" s="251"/>
      <c r="AD2" s="257"/>
      <c r="AE2" s="251"/>
      <c r="AF2" s="251"/>
      <c r="AG2" s="251"/>
      <c r="AH2" s="251"/>
      <c r="AI2" s="251"/>
      <c r="AJ2" s="251"/>
      <c r="AK2" s="251"/>
      <c r="AL2" s="251"/>
      <c r="AM2" s="251"/>
      <c r="AN2" s="258"/>
      <c r="AO2" s="258"/>
      <c r="AP2" s="258"/>
      <c r="AQ2" s="258"/>
      <c r="AR2" s="258"/>
      <c r="AS2" s="258"/>
      <c r="AT2" s="258"/>
      <c r="AU2" s="258"/>
      <c r="AV2" s="258"/>
      <c r="AW2" s="258"/>
      <c r="AX2" s="258"/>
      <c r="AY2" s="258"/>
      <c r="AZ2" s="258"/>
      <c r="BA2" s="258"/>
      <c r="BB2" s="258"/>
      <c r="BC2" s="258"/>
      <c r="BD2" s="258"/>
      <c r="BE2" s="258"/>
      <c r="BF2" s="258"/>
      <c r="BG2" s="258"/>
      <c r="BH2" s="258"/>
      <c r="BI2" s="258"/>
      <c r="BJ2" s="258"/>
      <c r="BK2" s="258"/>
      <c r="BL2" s="258"/>
      <c r="BM2" s="258"/>
      <c r="BN2" s="258"/>
      <c r="BO2" s="258"/>
      <c r="BP2" s="258"/>
      <c r="BQ2" s="258"/>
      <c r="BR2" s="258"/>
      <c r="BS2" s="258"/>
      <c r="BT2" s="258"/>
      <c r="BU2" s="258"/>
      <c r="BV2" s="258"/>
      <c r="BW2" s="258"/>
      <c r="BX2" s="258"/>
      <c r="BY2" s="258"/>
      <c r="BZ2" s="258"/>
      <c r="CA2" s="258"/>
      <c r="CB2" s="258"/>
      <c r="CC2" s="258"/>
      <c r="CD2" s="258"/>
      <c r="CE2" s="258"/>
      <c r="CF2" s="258"/>
      <c r="CG2" s="258"/>
      <c r="CH2" s="258"/>
      <c r="CI2" s="258"/>
      <c r="CJ2" s="258"/>
      <c r="CK2" s="258"/>
      <c r="CL2" s="258"/>
      <c r="CM2" s="258"/>
      <c r="CN2" s="258"/>
      <c r="CO2" s="258"/>
      <c r="CP2" s="258"/>
      <c r="CQ2" s="258"/>
      <c r="CR2" s="258"/>
      <c r="CS2" s="258"/>
      <c r="CT2" s="258"/>
      <c r="CU2" s="258"/>
      <c r="CV2" s="258"/>
      <c r="CW2" s="258"/>
      <c r="CX2" s="258"/>
      <c r="CY2" s="258"/>
      <c r="CZ2" s="258"/>
      <c r="DA2" s="258"/>
      <c r="DB2" s="258"/>
      <c r="DC2" s="258"/>
      <c r="DD2" s="258"/>
      <c r="DE2" s="258"/>
      <c r="DF2" s="258"/>
      <c r="DG2" s="258"/>
      <c r="DH2" s="258"/>
      <c r="DI2" s="258"/>
      <c r="DJ2" s="258"/>
      <c r="DK2" s="258"/>
      <c r="DL2" s="258"/>
      <c r="DM2" s="258"/>
      <c r="DN2" s="258"/>
      <c r="DO2" s="258"/>
      <c r="DP2" s="262"/>
      <c r="DQ2" s="261"/>
      <c r="DR2" s="261"/>
      <c r="DS2" s="261"/>
      <c r="DT2" s="281" t="s">
        <v>587</v>
      </c>
      <c r="DU2" s="28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2"/>
      <c r="EN2" s="261"/>
      <c r="EO2" s="261"/>
      <c r="EP2" s="261"/>
      <c r="EQ2" s="261"/>
      <c r="ER2" s="261"/>
      <c r="ES2" s="261"/>
      <c r="ET2" s="261"/>
    </row>
    <row r="3" spans="1:150" ht="15.75">
      <c r="A3" s="371" t="s">
        <v>545</v>
      </c>
      <c r="B3" s="363" t="s">
        <v>588</v>
      </c>
      <c r="C3" s="363" t="s">
        <v>546</v>
      </c>
      <c r="D3" s="363" t="s">
        <v>547</v>
      </c>
      <c r="E3" s="363" t="s">
        <v>631</v>
      </c>
      <c r="F3" s="363" t="s">
        <v>616</v>
      </c>
      <c r="G3" s="363" t="s">
        <v>617</v>
      </c>
      <c r="H3" s="363" t="s">
        <v>549</v>
      </c>
      <c r="I3" s="331" t="s">
        <v>612</v>
      </c>
      <c r="J3" s="363" t="s">
        <v>550</v>
      </c>
      <c r="K3" s="363" t="s">
        <v>632</v>
      </c>
      <c r="L3" s="363" t="s">
        <v>633</v>
      </c>
      <c r="M3" s="331" t="s">
        <v>553</v>
      </c>
      <c r="N3" s="392" t="s">
        <v>634</v>
      </c>
      <c r="O3" s="388" t="s">
        <v>555</v>
      </c>
      <c r="P3" s="388"/>
      <c r="Q3" s="388"/>
      <c r="R3" s="258"/>
      <c r="S3" s="389" t="s">
        <v>557</v>
      </c>
      <c r="T3" s="389"/>
      <c r="U3" s="389"/>
      <c r="V3" s="389"/>
      <c r="W3" s="389"/>
      <c r="X3" s="389"/>
      <c r="Y3" s="389"/>
      <c r="Z3" s="389"/>
      <c r="AA3" s="389"/>
      <c r="AB3" s="389"/>
      <c r="AC3" s="389"/>
      <c r="AD3" s="389"/>
      <c r="AE3" s="389"/>
      <c r="AF3" s="389"/>
      <c r="AG3" s="389"/>
      <c r="AH3" s="389"/>
      <c r="AI3" s="389"/>
      <c r="AJ3" s="389"/>
      <c r="AK3" s="389"/>
      <c r="AL3" s="389"/>
      <c r="AM3" s="389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4"/>
      <c r="DP3" s="265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66"/>
      <c r="EM3" s="267"/>
      <c r="EN3" s="266"/>
      <c r="EO3" s="266"/>
      <c r="EP3" s="266"/>
      <c r="EQ3" s="266"/>
      <c r="ER3" s="266"/>
      <c r="ES3" s="266"/>
      <c r="ET3" s="266"/>
    </row>
    <row r="4" spans="1:150" ht="26.25" thickBot="1">
      <c r="A4" s="328"/>
      <c r="B4" s="330"/>
      <c r="C4" s="363"/>
      <c r="D4" s="330"/>
      <c r="E4" s="330"/>
      <c r="F4" s="363"/>
      <c r="G4" s="363"/>
      <c r="H4" s="330"/>
      <c r="I4" s="332"/>
      <c r="J4" s="363"/>
      <c r="K4" s="330"/>
      <c r="L4" s="363"/>
      <c r="M4" s="332"/>
      <c r="N4" s="392"/>
      <c r="O4" s="388"/>
      <c r="P4" s="388"/>
      <c r="Q4" s="388"/>
      <c r="R4" s="176"/>
      <c r="S4" s="363" t="s">
        <v>558</v>
      </c>
      <c r="T4" s="363"/>
      <c r="U4" s="363"/>
      <c r="V4" s="363"/>
      <c r="W4" s="363"/>
      <c r="X4" s="363"/>
      <c r="Y4" s="363" t="s">
        <v>559</v>
      </c>
      <c r="Z4" s="363"/>
      <c r="AA4" s="363"/>
      <c r="AB4" s="363"/>
      <c r="AC4" s="363"/>
      <c r="AD4" s="363" t="s">
        <v>560</v>
      </c>
      <c r="AE4" s="363"/>
      <c r="AF4" s="363"/>
      <c r="AG4" s="363"/>
      <c r="AH4" s="363"/>
      <c r="AI4" s="363" t="s">
        <v>561</v>
      </c>
      <c r="AJ4" s="363"/>
      <c r="AK4" s="363"/>
      <c r="AL4" s="363"/>
      <c r="AM4" s="363"/>
      <c r="AN4" s="363" t="s">
        <v>562</v>
      </c>
      <c r="AO4" s="363"/>
      <c r="AP4" s="363"/>
      <c r="AQ4" s="363"/>
      <c r="AR4" s="363"/>
      <c r="AS4" s="363" t="s">
        <v>563</v>
      </c>
      <c r="AT4" s="363"/>
      <c r="AU4" s="363"/>
      <c r="AV4" s="363"/>
      <c r="AW4" s="363"/>
      <c r="AX4" s="363" t="s">
        <v>564</v>
      </c>
      <c r="AY4" s="363"/>
      <c r="AZ4" s="363"/>
      <c r="BA4" s="363"/>
      <c r="BB4" s="363"/>
      <c r="BC4" s="363" t="s">
        <v>565</v>
      </c>
      <c r="BD4" s="363"/>
      <c r="BE4" s="363"/>
      <c r="BF4" s="363"/>
      <c r="BG4" s="363"/>
      <c r="BH4" s="363" t="s">
        <v>566</v>
      </c>
      <c r="BI4" s="363"/>
      <c r="BJ4" s="363"/>
      <c r="BK4" s="363"/>
      <c r="BL4" s="363"/>
      <c r="BM4" s="363" t="s">
        <v>567</v>
      </c>
      <c r="BN4" s="363"/>
      <c r="BO4" s="363"/>
      <c r="BP4" s="363"/>
      <c r="BQ4" s="363"/>
      <c r="BR4" s="363" t="s">
        <v>568</v>
      </c>
      <c r="BS4" s="363"/>
      <c r="BT4" s="363"/>
      <c r="BU4" s="363"/>
      <c r="BV4" s="363"/>
      <c r="BW4" s="363" t="s">
        <v>569</v>
      </c>
      <c r="BX4" s="363"/>
      <c r="BY4" s="363"/>
      <c r="BZ4" s="363"/>
      <c r="CA4" s="363"/>
      <c r="CB4" s="363" t="s">
        <v>570</v>
      </c>
      <c r="CC4" s="363"/>
      <c r="CD4" s="363"/>
      <c r="CE4" s="363"/>
      <c r="CF4" s="363"/>
      <c r="CG4" s="363" t="s">
        <v>571</v>
      </c>
      <c r="CH4" s="363"/>
      <c r="CI4" s="363"/>
      <c r="CJ4" s="363"/>
      <c r="CK4" s="363"/>
      <c r="CL4" s="363" t="s">
        <v>572</v>
      </c>
      <c r="CM4" s="363"/>
      <c r="CN4" s="363"/>
      <c r="CO4" s="363"/>
      <c r="CP4" s="363"/>
      <c r="CQ4" s="363" t="s">
        <v>573</v>
      </c>
      <c r="CR4" s="363"/>
      <c r="CS4" s="363"/>
      <c r="CT4" s="363"/>
      <c r="CU4" s="363"/>
      <c r="CV4" s="363" t="s">
        <v>574</v>
      </c>
      <c r="CW4" s="363"/>
      <c r="CX4" s="363"/>
      <c r="CY4" s="363"/>
      <c r="CZ4" s="363"/>
      <c r="DA4" s="363" t="s">
        <v>575</v>
      </c>
      <c r="DB4" s="363"/>
      <c r="DC4" s="363"/>
      <c r="DD4" s="363"/>
      <c r="DE4" s="363"/>
      <c r="DF4" s="363" t="s">
        <v>576</v>
      </c>
      <c r="DG4" s="363"/>
      <c r="DH4" s="363"/>
      <c r="DI4" s="363"/>
      <c r="DJ4" s="363"/>
      <c r="DK4" s="363" t="s">
        <v>577</v>
      </c>
      <c r="DL4" s="363"/>
      <c r="DM4" s="363"/>
      <c r="DN4" s="363"/>
      <c r="DO4" s="363"/>
      <c r="DP4" s="390" t="s">
        <v>578</v>
      </c>
      <c r="DQ4" s="390"/>
      <c r="DR4" s="390"/>
      <c r="DS4" s="390"/>
      <c r="DT4" s="390" t="s">
        <v>596</v>
      </c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268"/>
      <c r="EG4" s="268"/>
      <c r="EH4" s="268"/>
      <c r="EI4" s="282" t="s">
        <v>627</v>
      </c>
      <c r="EJ4" s="268"/>
      <c r="EK4" s="268" t="s">
        <v>628</v>
      </c>
      <c r="EL4" s="204"/>
      <c r="EM4" s="205" t="s">
        <v>598</v>
      </c>
      <c r="EN4" s="206"/>
      <c r="EO4" s="206"/>
      <c r="EP4" s="206"/>
      <c r="EQ4" s="206"/>
      <c r="ER4" s="206"/>
      <c r="ES4" s="206"/>
      <c r="ET4" s="206"/>
    </row>
    <row r="5" spans="1:150" ht="26.25" thickBot="1">
      <c r="A5" s="328"/>
      <c r="B5" s="330"/>
      <c r="C5" s="363"/>
      <c r="D5" s="330"/>
      <c r="E5" s="330"/>
      <c r="F5" s="363"/>
      <c r="G5" s="363"/>
      <c r="H5" s="330"/>
      <c r="I5" s="333"/>
      <c r="J5" s="363"/>
      <c r="K5" s="330"/>
      <c r="L5" s="363"/>
      <c r="M5" s="332"/>
      <c r="N5" s="392"/>
      <c r="O5" s="175" t="s">
        <v>579</v>
      </c>
      <c r="P5" s="176" t="s">
        <v>580</v>
      </c>
      <c r="Q5" s="176" t="s">
        <v>581</v>
      </c>
      <c r="R5" s="176" t="s">
        <v>616</v>
      </c>
      <c r="S5" s="177" t="s">
        <v>629</v>
      </c>
      <c r="T5" s="177" t="s">
        <v>583</v>
      </c>
      <c r="U5" s="178" t="s">
        <v>615</v>
      </c>
      <c r="V5" s="178" t="s">
        <v>581</v>
      </c>
      <c r="W5" s="178" t="s">
        <v>616</v>
      </c>
      <c r="X5" s="176" t="s">
        <v>579</v>
      </c>
      <c r="Y5" s="177" t="s">
        <v>583</v>
      </c>
      <c r="Z5" s="178" t="s">
        <v>615</v>
      </c>
      <c r="AA5" s="178" t="s">
        <v>581</v>
      </c>
      <c r="AB5" s="178" t="s">
        <v>616</v>
      </c>
      <c r="AC5" s="176" t="s">
        <v>579</v>
      </c>
      <c r="AD5" s="177" t="s">
        <v>583</v>
      </c>
      <c r="AE5" s="178" t="s">
        <v>630</v>
      </c>
      <c r="AF5" s="178" t="s">
        <v>581</v>
      </c>
      <c r="AG5" s="178" t="s">
        <v>616</v>
      </c>
      <c r="AH5" s="176" t="s">
        <v>579</v>
      </c>
      <c r="AI5" s="177" t="s">
        <v>583</v>
      </c>
      <c r="AJ5" s="178" t="s">
        <v>630</v>
      </c>
      <c r="AK5" s="178" t="s">
        <v>581</v>
      </c>
      <c r="AL5" s="178" t="s">
        <v>616</v>
      </c>
      <c r="AM5" s="176" t="s">
        <v>579</v>
      </c>
      <c r="AN5" s="177" t="s">
        <v>583</v>
      </c>
      <c r="AO5" s="178" t="s">
        <v>630</v>
      </c>
      <c r="AP5" s="178" t="s">
        <v>581</v>
      </c>
      <c r="AQ5" s="178" t="s">
        <v>616</v>
      </c>
      <c r="AR5" s="176" t="s">
        <v>579</v>
      </c>
      <c r="AS5" s="177" t="s">
        <v>583</v>
      </c>
      <c r="AT5" s="178" t="s">
        <v>630</v>
      </c>
      <c r="AU5" s="178" t="s">
        <v>581</v>
      </c>
      <c r="AV5" s="178" t="s">
        <v>616</v>
      </c>
      <c r="AW5" s="176" t="s">
        <v>579</v>
      </c>
      <c r="AX5" s="177" t="s">
        <v>583</v>
      </c>
      <c r="AY5" s="178" t="s">
        <v>630</v>
      </c>
      <c r="AZ5" s="178" t="s">
        <v>581</v>
      </c>
      <c r="BA5" s="178" t="s">
        <v>616</v>
      </c>
      <c r="BB5" s="176" t="s">
        <v>579</v>
      </c>
      <c r="BC5" s="177" t="s">
        <v>583</v>
      </c>
      <c r="BD5" s="178" t="s">
        <v>630</v>
      </c>
      <c r="BE5" s="178" t="s">
        <v>581</v>
      </c>
      <c r="BF5" s="178" t="s">
        <v>616</v>
      </c>
      <c r="BG5" s="176" t="s">
        <v>579</v>
      </c>
      <c r="BH5" s="177" t="s">
        <v>583</v>
      </c>
      <c r="BI5" s="178" t="s">
        <v>630</v>
      </c>
      <c r="BJ5" s="178" t="s">
        <v>581</v>
      </c>
      <c r="BK5" s="178" t="s">
        <v>616</v>
      </c>
      <c r="BL5" s="176" t="s">
        <v>579</v>
      </c>
      <c r="BM5" s="177" t="s">
        <v>583</v>
      </c>
      <c r="BN5" s="178" t="s">
        <v>630</v>
      </c>
      <c r="BO5" s="178" t="s">
        <v>581</v>
      </c>
      <c r="BP5" s="178" t="s">
        <v>616</v>
      </c>
      <c r="BQ5" s="176" t="s">
        <v>579</v>
      </c>
      <c r="BR5" s="177" t="s">
        <v>583</v>
      </c>
      <c r="BS5" s="178" t="s">
        <v>630</v>
      </c>
      <c r="BT5" s="178" t="s">
        <v>581</v>
      </c>
      <c r="BU5" s="178" t="s">
        <v>616</v>
      </c>
      <c r="BV5" s="176" t="s">
        <v>579</v>
      </c>
      <c r="BW5" s="177" t="s">
        <v>583</v>
      </c>
      <c r="BX5" s="178" t="s">
        <v>630</v>
      </c>
      <c r="BY5" s="178" t="s">
        <v>581</v>
      </c>
      <c r="BZ5" s="178" t="s">
        <v>616</v>
      </c>
      <c r="CA5" s="176" t="s">
        <v>579</v>
      </c>
      <c r="CB5" s="177" t="s">
        <v>583</v>
      </c>
      <c r="CC5" s="178" t="s">
        <v>630</v>
      </c>
      <c r="CD5" s="178" t="s">
        <v>581</v>
      </c>
      <c r="CE5" s="178" t="s">
        <v>616</v>
      </c>
      <c r="CF5" s="176" t="s">
        <v>579</v>
      </c>
      <c r="CG5" s="177" t="s">
        <v>583</v>
      </c>
      <c r="CH5" s="178" t="s">
        <v>630</v>
      </c>
      <c r="CI5" s="178" t="s">
        <v>581</v>
      </c>
      <c r="CJ5" s="178" t="s">
        <v>616</v>
      </c>
      <c r="CK5" s="176" t="s">
        <v>579</v>
      </c>
      <c r="CL5" s="177" t="s">
        <v>583</v>
      </c>
      <c r="CM5" s="178" t="s">
        <v>630</v>
      </c>
      <c r="CN5" s="178" t="s">
        <v>581</v>
      </c>
      <c r="CO5" s="178" t="s">
        <v>616</v>
      </c>
      <c r="CP5" s="176" t="s">
        <v>579</v>
      </c>
      <c r="CQ5" s="177" t="s">
        <v>583</v>
      </c>
      <c r="CR5" s="178" t="s">
        <v>630</v>
      </c>
      <c r="CS5" s="178" t="s">
        <v>581</v>
      </c>
      <c r="CT5" s="178" t="s">
        <v>616</v>
      </c>
      <c r="CU5" s="176" t="s">
        <v>579</v>
      </c>
      <c r="CV5" s="177" t="s">
        <v>583</v>
      </c>
      <c r="CW5" s="178" t="s">
        <v>630</v>
      </c>
      <c r="CX5" s="178" t="s">
        <v>581</v>
      </c>
      <c r="CY5" s="178" t="s">
        <v>616</v>
      </c>
      <c r="CZ5" s="176" t="s">
        <v>579</v>
      </c>
      <c r="DA5" s="177" t="s">
        <v>583</v>
      </c>
      <c r="DB5" s="178" t="s">
        <v>630</v>
      </c>
      <c r="DC5" s="178" t="s">
        <v>581</v>
      </c>
      <c r="DD5" s="178" t="s">
        <v>616</v>
      </c>
      <c r="DE5" s="176" t="s">
        <v>579</v>
      </c>
      <c r="DF5" s="177" t="s">
        <v>583</v>
      </c>
      <c r="DG5" s="178" t="s">
        <v>630</v>
      </c>
      <c r="DH5" s="178" t="s">
        <v>581</v>
      </c>
      <c r="DI5" s="178" t="s">
        <v>616</v>
      </c>
      <c r="DJ5" s="176" t="s">
        <v>579</v>
      </c>
      <c r="DK5" s="177" t="s">
        <v>583</v>
      </c>
      <c r="DL5" s="178" t="s">
        <v>630</v>
      </c>
      <c r="DM5" s="178" t="s">
        <v>581</v>
      </c>
      <c r="DN5" s="178" t="s">
        <v>616</v>
      </c>
      <c r="DO5" s="180" t="s">
        <v>579</v>
      </c>
      <c r="DP5" s="265" t="s">
        <v>5</v>
      </c>
      <c r="DQ5" s="272" t="s">
        <v>585</v>
      </c>
      <c r="DR5" s="272" t="s">
        <v>9</v>
      </c>
      <c r="DS5" s="272" t="s">
        <v>585</v>
      </c>
      <c r="DT5" s="273" t="s">
        <v>599</v>
      </c>
      <c r="DU5" s="272" t="s">
        <v>585</v>
      </c>
      <c r="DV5" s="273" t="s">
        <v>600</v>
      </c>
      <c r="DW5" s="272" t="s">
        <v>585</v>
      </c>
      <c r="DX5" s="273" t="s">
        <v>601</v>
      </c>
      <c r="DY5" s="272" t="s">
        <v>585</v>
      </c>
      <c r="DZ5" s="273" t="s">
        <v>602</v>
      </c>
      <c r="EA5" s="272" t="s">
        <v>585</v>
      </c>
      <c r="EB5" s="273" t="s">
        <v>603</v>
      </c>
      <c r="EC5" s="272" t="s">
        <v>585</v>
      </c>
      <c r="ED5" s="273" t="s">
        <v>604</v>
      </c>
      <c r="EE5" s="272" t="s">
        <v>585</v>
      </c>
      <c r="EF5" s="274" t="s">
        <v>605</v>
      </c>
      <c r="EG5" s="274" t="s">
        <v>605</v>
      </c>
      <c r="EH5" s="73" t="s">
        <v>622</v>
      </c>
      <c r="EI5" s="73" t="s">
        <v>585</v>
      </c>
      <c r="EJ5" s="73" t="s">
        <v>623</v>
      </c>
      <c r="EK5" s="73" t="s">
        <v>585</v>
      </c>
      <c r="EL5" s="211"/>
      <c r="EM5" s="212" t="s">
        <v>4</v>
      </c>
      <c r="EN5" s="213" t="s">
        <v>608</v>
      </c>
      <c r="EO5" s="213" t="s">
        <v>609</v>
      </c>
      <c r="EP5" s="213" t="s">
        <v>608</v>
      </c>
      <c r="EQ5" s="213" t="s">
        <v>177</v>
      </c>
      <c r="ER5" s="213" t="s">
        <v>608</v>
      </c>
      <c r="ES5" s="213" t="s">
        <v>610</v>
      </c>
      <c r="ET5" s="213" t="s">
        <v>180</v>
      </c>
    </row>
    <row r="6" spans="1:150">
      <c r="A6" s="275">
        <v>1</v>
      </c>
      <c r="B6" s="276">
        <v>2</v>
      </c>
      <c r="C6" s="276"/>
      <c r="D6" s="276">
        <v>3</v>
      </c>
      <c r="E6" s="277">
        <v>4</v>
      </c>
      <c r="F6" s="277">
        <v>5</v>
      </c>
      <c r="G6" s="277">
        <v>6</v>
      </c>
      <c r="H6" s="277">
        <v>5</v>
      </c>
      <c r="I6" s="277"/>
      <c r="J6" s="277">
        <v>6</v>
      </c>
      <c r="K6" s="277">
        <v>7</v>
      </c>
      <c r="L6" s="277"/>
      <c r="M6" s="277"/>
      <c r="N6" s="278">
        <v>9</v>
      </c>
      <c r="O6" s="277">
        <v>10</v>
      </c>
      <c r="P6" s="277"/>
      <c r="Q6" s="277"/>
      <c r="R6" s="277">
        <v>11</v>
      </c>
      <c r="S6" s="277">
        <v>6</v>
      </c>
      <c r="T6" s="277">
        <v>7</v>
      </c>
      <c r="U6" s="277">
        <v>8</v>
      </c>
      <c r="V6" s="277">
        <v>9</v>
      </c>
      <c r="W6" s="277"/>
      <c r="X6" s="277">
        <v>10</v>
      </c>
      <c r="Y6" s="277">
        <v>11</v>
      </c>
      <c r="Z6" s="277">
        <v>12</v>
      </c>
      <c r="AA6" s="277">
        <v>13</v>
      </c>
      <c r="AB6" s="277"/>
      <c r="AC6" s="277">
        <v>14</v>
      </c>
      <c r="AD6" s="277">
        <v>15</v>
      </c>
      <c r="AE6" s="277">
        <v>16</v>
      </c>
      <c r="AF6" s="277">
        <v>17</v>
      </c>
      <c r="AG6" s="277"/>
      <c r="AH6" s="277">
        <v>18</v>
      </c>
      <c r="AI6" s="277">
        <v>19</v>
      </c>
      <c r="AJ6" s="277">
        <v>20</v>
      </c>
      <c r="AK6" s="277">
        <v>21</v>
      </c>
      <c r="AL6" s="277"/>
      <c r="AM6" s="277">
        <v>22</v>
      </c>
      <c r="AN6" s="277">
        <v>19</v>
      </c>
      <c r="AO6" s="277">
        <v>20</v>
      </c>
      <c r="AP6" s="277">
        <v>21</v>
      </c>
      <c r="AQ6" s="277"/>
      <c r="AR6" s="277">
        <v>22</v>
      </c>
      <c r="AS6" s="277">
        <v>19</v>
      </c>
      <c r="AT6" s="277">
        <v>20</v>
      </c>
      <c r="AU6" s="277">
        <v>21</v>
      </c>
      <c r="AV6" s="277"/>
      <c r="AW6" s="277">
        <v>22</v>
      </c>
      <c r="AX6" s="277">
        <v>19</v>
      </c>
      <c r="AY6" s="277">
        <v>20</v>
      </c>
      <c r="AZ6" s="277">
        <v>21</v>
      </c>
      <c r="BA6" s="277"/>
      <c r="BB6" s="277">
        <v>22</v>
      </c>
      <c r="BC6" s="277">
        <v>19</v>
      </c>
      <c r="BD6" s="277">
        <v>20</v>
      </c>
      <c r="BE6" s="277">
        <v>21</v>
      </c>
      <c r="BF6" s="277"/>
      <c r="BG6" s="277">
        <v>22</v>
      </c>
      <c r="BH6" s="277">
        <v>19</v>
      </c>
      <c r="BI6" s="277">
        <v>20</v>
      </c>
      <c r="BJ6" s="277">
        <v>21</v>
      </c>
      <c r="BK6" s="277"/>
      <c r="BL6" s="277">
        <v>22</v>
      </c>
      <c r="BM6" s="277">
        <v>19</v>
      </c>
      <c r="BN6" s="277">
        <v>20</v>
      </c>
      <c r="BO6" s="277">
        <v>21</v>
      </c>
      <c r="BP6" s="277"/>
      <c r="BQ6" s="277">
        <v>22</v>
      </c>
      <c r="BR6" s="277">
        <v>19</v>
      </c>
      <c r="BS6" s="277">
        <v>20</v>
      </c>
      <c r="BT6" s="277">
        <v>21</v>
      </c>
      <c r="BU6" s="277"/>
      <c r="BV6" s="277">
        <v>22</v>
      </c>
      <c r="BW6" s="277">
        <v>19</v>
      </c>
      <c r="BX6" s="277">
        <v>20</v>
      </c>
      <c r="BY6" s="277">
        <v>21</v>
      </c>
      <c r="BZ6" s="277"/>
      <c r="CA6" s="277">
        <v>22</v>
      </c>
      <c r="CB6" s="277">
        <v>19</v>
      </c>
      <c r="CC6" s="277">
        <v>20</v>
      </c>
      <c r="CD6" s="277">
        <v>21</v>
      </c>
      <c r="CE6" s="277"/>
      <c r="CF6" s="277">
        <v>22</v>
      </c>
      <c r="CG6" s="277">
        <v>19</v>
      </c>
      <c r="CH6" s="277">
        <v>20</v>
      </c>
      <c r="CI6" s="277">
        <v>21</v>
      </c>
      <c r="CJ6" s="277"/>
      <c r="CK6" s="277">
        <v>22</v>
      </c>
      <c r="CL6" s="277">
        <v>19</v>
      </c>
      <c r="CM6" s="277">
        <v>20</v>
      </c>
      <c r="CN6" s="277">
        <v>21</v>
      </c>
      <c r="CO6" s="277"/>
      <c r="CP6" s="277">
        <v>22</v>
      </c>
      <c r="CQ6" s="277">
        <v>19</v>
      </c>
      <c r="CR6" s="277">
        <v>20</v>
      </c>
      <c r="CS6" s="277">
        <v>21</v>
      </c>
      <c r="CT6" s="277"/>
      <c r="CU6" s="277">
        <v>22</v>
      </c>
      <c r="CV6" s="277">
        <v>19</v>
      </c>
      <c r="CW6" s="277">
        <v>20</v>
      </c>
      <c r="CX6" s="277">
        <v>21</v>
      </c>
      <c r="CY6" s="277"/>
      <c r="CZ6" s="277">
        <v>22</v>
      </c>
      <c r="DA6" s="277">
        <v>19</v>
      </c>
      <c r="DB6" s="277">
        <v>20</v>
      </c>
      <c r="DC6" s="277">
        <v>21</v>
      </c>
      <c r="DD6" s="277"/>
      <c r="DE6" s="277">
        <v>22</v>
      </c>
      <c r="DF6" s="277">
        <v>19</v>
      </c>
      <c r="DG6" s="277">
        <v>20</v>
      </c>
      <c r="DH6" s="277">
        <v>21</v>
      </c>
      <c r="DI6" s="277"/>
      <c r="DJ6" s="277">
        <v>22</v>
      </c>
      <c r="DK6" s="277">
        <v>19</v>
      </c>
      <c r="DL6" s="277">
        <v>20</v>
      </c>
      <c r="DM6" s="277">
        <v>21</v>
      </c>
      <c r="DN6" s="277"/>
      <c r="DO6" s="279">
        <v>22</v>
      </c>
      <c r="DP6" s="265">
        <v>8</v>
      </c>
      <c r="DQ6" s="280">
        <v>9</v>
      </c>
      <c r="DR6" s="280">
        <v>10</v>
      </c>
      <c r="DS6" s="280">
        <v>11</v>
      </c>
      <c r="DT6" s="280">
        <v>12</v>
      </c>
      <c r="DU6" s="280">
        <v>13</v>
      </c>
      <c r="DV6" s="280">
        <v>14</v>
      </c>
      <c r="DW6" s="280">
        <v>15</v>
      </c>
      <c r="DX6" s="280">
        <v>16</v>
      </c>
      <c r="DY6" s="280">
        <v>17</v>
      </c>
      <c r="DZ6" s="280">
        <v>18</v>
      </c>
      <c r="EA6" s="280">
        <v>19</v>
      </c>
      <c r="EB6" s="280">
        <v>20</v>
      </c>
      <c r="EC6" s="280">
        <v>21</v>
      </c>
      <c r="ED6" s="280">
        <v>22</v>
      </c>
      <c r="EE6" s="280">
        <v>23</v>
      </c>
      <c r="EF6" s="23"/>
      <c r="EG6" s="23"/>
      <c r="EH6" s="23"/>
      <c r="EI6" s="23"/>
      <c r="EJ6" s="23"/>
      <c r="EK6" s="23"/>
      <c r="EL6" s="266"/>
      <c r="EM6" s="267"/>
      <c r="EN6" s="266"/>
      <c r="EO6" s="266"/>
      <c r="EP6" s="266"/>
      <c r="EQ6" s="266"/>
      <c r="ER6" s="266"/>
      <c r="ES6" s="266"/>
      <c r="ET6" s="266"/>
    </row>
    <row r="8" spans="1:150">
      <c r="C8" t="s">
        <v>530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">
      <c r="A1" s="391" t="s">
        <v>542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283"/>
      <c r="M1" s="284"/>
      <c r="N1" s="285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391" t="s">
        <v>543</v>
      </c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254"/>
      <c r="EF1" s="254"/>
      <c r="EG1" s="254"/>
      <c r="EH1" s="254"/>
      <c r="EI1" s="254"/>
      <c r="EJ1" s="254"/>
      <c r="EK1" s="254"/>
      <c r="EL1" s="254"/>
      <c r="EM1" s="255"/>
      <c r="EN1" s="254"/>
      <c r="EO1" s="254"/>
      <c r="EP1" s="254"/>
      <c r="EQ1" s="254"/>
      <c r="ER1" s="254"/>
      <c r="ES1" s="254"/>
      <c r="ET1" s="254"/>
    </row>
    <row r="2" spans="1:150" ht="18">
      <c r="A2" s="396" t="s">
        <v>624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283"/>
      <c r="M2" s="283"/>
      <c r="N2" s="286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7"/>
      <c r="AE2" s="283"/>
      <c r="AF2" s="283"/>
      <c r="AG2" s="283"/>
      <c r="AH2" s="283"/>
      <c r="AI2" s="283"/>
      <c r="AJ2" s="283"/>
      <c r="AK2" s="283"/>
      <c r="AL2" s="283"/>
      <c r="AM2" s="283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2"/>
      <c r="DQ2" s="261"/>
      <c r="DR2" s="261"/>
      <c r="DS2" s="261"/>
      <c r="DT2" s="281" t="s">
        <v>587</v>
      </c>
      <c r="DU2" s="28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2"/>
      <c r="EN2" s="261"/>
      <c r="EO2" s="261"/>
      <c r="EP2" s="261"/>
      <c r="EQ2" s="261"/>
      <c r="ER2" s="261"/>
      <c r="ES2" s="261"/>
      <c r="ET2" s="261"/>
    </row>
    <row r="3" spans="1:150" ht="15.75">
      <c r="A3" s="397" t="s">
        <v>545</v>
      </c>
      <c r="B3" s="399" t="s">
        <v>588</v>
      </c>
      <c r="C3" s="399" t="s">
        <v>546</v>
      </c>
      <c r="D3" s="399" t="s">
        <v>547</v>
      </c>
      <c r="E3" s="399" t="s">
        <v>635</v>
      </c>
      <c r="F3" s="399" t="s">
        <v>616</v>
      </c>
      <c r="G3" s="399" t="s">
        <v>617</v>
      </c>
      <c r="H3" s="399" t="s">
        <v>549</v>
      </c>
      <c r="I3" s="393" t="s">
        <v>636</v>
      </c>
      <c r="J3" s="399" t="s">
        <v>550</v>
      </c>
      <c r="K3" s="402" t="s">
        <v>637</v>
      </c>
      <c r="L3" s="399" t="s">
        <v>638</v>
      </c>
      <c r="M3" s="393" t="s">
        <v>639</v>
      </c>
      <c r="N3" s="403" t="s">
        <v>640</v>
      </c>
      <c r="O3" s="404" t="s">
        <v>555</v>
      </c>
      <c r="P3" s="404"/>
      <c r="Q3" s="404"/>
      <c r="R3" s="266"/>
      <c r="S3" s="405" t="s">
        <v>557</v>
      </c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88"/>
      <c r="DP3" s="265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66"/>
      <c r="EM3" s="267"/>
      <c r="EN3" s="266"/>
      <c r="EO3" s="266"/>
      <c r="EP3" s="266"/>
      <c r="EQ3" s="266"/>
      <c r="ER3" s="266"/>
      <c r="ES3" s="266"/>
      <c r="ET3" s="266"/>
    </row>
    <row r="4" spans="1:150" ht="26.25" thickBot="1">
      <c r="A4" s="398"/>
      <c r="B4" s="400"/>
      <c r="C4" s="399"/>
      <c r="D4" s="400"/>
      <c r="E4" s="401"/>
      <c r="F4" s="399"/>
      <c r="G4" s="399"/>
      <c r="H4" s="401"/>
      <c r="I4" s="394"/>
      <c r="J4" s="399"/>
      <c r="K4" s="401"/>
      <c r="L4" s="399"/>
      <c r="M4" s="394"/>
      <c r="N4" s="403"/>
      <c r="O4" s="404"/>
      <c r="P4" s="404"/>
      <c r="Q4" s="404"/>
      <c r="R4" s="289"/>
      <c r="S4" s="402" t="s">
        <v>558</v>
      </c>
      <c r="T4" s="402"/>
      <c r="U4" s="402"/>
      <c r="V4" s="402"/>
      <c r="W4" s="402"/>
      <c r="X4" s="402"/>
      <c r="Y4" s="402" t="s">
        <v>559</v>
      </c>
      <c r="Z4" s="402"/>
      <c r="AA4" s="402"/>
      <c r="AB4" s="402"/>
      <c r="AC4" s="402"/>
      <c r="AD4" s="402" t="s">
        <v>560</v>
      </c>
      <c r="AE4" s="402"/>
      <c r="AF4" s="402"/>
      <c r="AG4" s="402"/>
      <c r="AH4" s="402"/>
      <c r="AI4" s="402" t="s">
        <v>561</v>
      </c>
      <c r="AJ4" s="402"/>
      <c r="AK4" s="402"/>
      <c r="AL4" s="402"/>
      <c r="AM4" s="402"/>
      <c r="AN4" s="402" t="s">
        <v>562</v>
      </c>
      <c r="AO4" s="402"/>
      <c r="AP4" s="402"/>
      <c r="AQ4" s="402"/>
      <c r="AR4" s="402"/>
      <c r="AS4" s="402" t="s">
        <v>563</v>
      </c>
      <c r="AT4" s="402"/>
      <c r="AU4" s="402"/>
      <c r="AV4" s="402"/>
      <c r="AW4" s="402"/>
      <c r="AX4" s="402" t="s">
        <v>564</v>
      </c>
      <c r="AY4" s="402"/>
      <c r="AZ4" s="402"/>
      <c r="BA4" s="402"/>
      <c r="BB4" s="402"/>
      <c r="BC4" s="402" t="s">
        <v>565</v>
      </c>
      <c r="BD4" s="402"/>
      <c r="BE4" s="402"/>
      <c r="BF4" s="402"/>
      <c r="BG4" s="402"/>
      <c r="BH4" s="402" t="s">
        <v>566</v>
      </c>
      <c r="BI4" s="402"/>
      <c r="BJ4" s="402"/>
      <c r="BK4" s="402"/>
      <c r="BL4" s="402"/>
      <c r="BM4" s="402" t="s">
        <v>567</v>
      </c>
      <c r="BN4" s="402"/>
      <c r="BO4" s="402"/>
      <c r="BP4" s="402"/>
      <c r="BQ4" s="402"/>
      <c r="BR4" s="402" t="s">
        <v>568</v>
      </c>
      <c r="BS4" s="402"/>
      <c r="BT4" s="402"/>
      <c r="BU4" s="402"/>
      <c r="BV4" s="402"/>
      <c r="BW4" s="402" t="s">
        <v>569</v>
      </c>
      <c r="BX4" s="402"/>
      <c r="BY4" s="402"/>
      <c r="BZ4" s="402"/>
      <c r="CA4" s="402"/>
      <c r="CB4" s="402" t="s">
        <v>570</v>
      </c>
      <c r="CC4" s="402"/>
      <c r="CD4" s="402"/>
      <c r="CE4" s="402"/>
      <c r="CF4" s="402"/>
      <c r="CG4" s="402" t="s">
        <v>571</v>
      </c>
      <c r="CH4" s="402"/>
      <c r="CI4" s="402"/>
      <c r="CJ4" s="402"/>
      <c r="CK4" s="402"/>
      <c r="CL4" s="402" t="s">
        <v>572</v>
      </c>
      <c r="CM4" s="402"/>
      <c r="CN4" s="402"/>
      <c r="CO4" s="402"/>
      <c r="CP4" s="402"/>
      <c r="CQ4" s="402" t="s">
        <v>573</v>
      </c>
      <c r="CR4" s="402"/>
      <c r="CS4" s="402"/>
      <c r="CT4" s="402"/>
      <c r="CU4" s="402"/>
      <c r="CV4" s="402" t="s">
        <v>574</v>
      </c>
      <c r="CW4" s="402"/>
      <c r="CX4" s="402"/>
      <c r="CY4" s="402"/>
      <c r="CZ4" s="402"/>
      <c r="DA4" s="402" t="s">
        <v>575</v>
      </c>
      <c r="DB4" s="402"/>
      <c r="DC4" s="402"/>
      <c r="DD4" s="402"/>
      <c r="DE4" s="402"/>
      <c r="DF4" s="402" t="s">
        <v>576</v>
      </c>
      <c r="DG4" s="402"/>
      <c r="DH4" s="402"/>
      <c r="DI4" s="402"/>
      <c r="DJ4" s="402"/>
      <c r="DK4" s="402" t="s">
        <v>577</v>
      </c>
      <c r="DL4" s="402"/>
      <c r="DM4" s="402"/>
      <c r="DN4" s="402"/>
      <c r="DO4" s="402"/>
      <c r="DP4" s="390" t="s">
        <v>578</v>
      </c>
      <c r="DQ4" s="390"/>
      <c r="DR4" s="390"/>
      <c r="DS4" s="390"/>
      <c r="DT4" s="390" t="s">
        <v>596</v>
      </c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268"/>
      <c r="EG4" s="268"/>
      <c r="EH4" s="268"/>
      <c r="EI4" s="282" t="s">
        <v>627</v>
      </c>
      <c r="EJ4" s="268"/>
      <c r="EK4" s="268" t="s">
        <v>628</v>
      </c>
      <c r="EL4" s="204"/>
      <c r="EM4" s="205" t="s">
        <v>598</v>
      </c>
      <c r="EN4" s="206"/>
      <c r="EO4" s="206"/>
      <c r="EP4" s="206"/>
      <c r="EQ4" s="206"/>
      <c r="ER4" s="206"/>
      <c r="ES4" s="206"/>
      <c r="ET4" s="206"/>
    </row>
    <row r="5" spans="1:150" ht="26.25" thickBot="1">
      <c r="A5" s="398"/>
      <c r="B5" s="400"/>
      <c r="C5" s="399"/>
      <c r="D5" s="400"/>
      <c r="E5" s="401"/>
      <c r="F5" s="399"/>
      <c r="G5" s="399"/>
      <c r="H5" s="401"/>
      <c r="I5" s="395"/>
      <c r="J5" s="399"/>
      <c r="K5" s="401"/>
      <c r="L5" s="399"/>
      <c r="M5" s="395"/>
      <c r="N5" s="403"/>
      <c r="O5" s="290" t="s">
        <v>579</v>
      </c>
      <c r="P5" s="289" t="s">
        <v>580</v>
      </c>
      <c r="Q5" s="289" t="s">
        <v>581</v>
      </c>
      <c r="R5" s="289" t="s">
        <v>616</v>
      </c>
      <c r="S5" s="291" t="s">
        <v>629</v>
      </c>
      <c r="T5" s="291" t="s">
        <v>583</v>
      </c>
      <c r="U5" s="292" t="s">
        <v>615</v>
      </c>
      <c r="V5" s="292" t="s">
        <v>581</v>
      </c>
      <c r="W5" s="292" t="s">
        <v>616</v>
      </c>
      <c r="X5" s="289" t="s">
        <v>579</v>
      </c>
      <c r="Y5" s="291" t="s">
        <v>583</v>
      </c>
      <c r="Z5" s="292" t="s">
        <v>615</v>
      </c>
      <c r="AA5" s="292" t="s">
        <v>581</v>
      </c>
      <c r="AB5" s="292" t="s">
        <v>616</v>
      </c>
      <c r="AC5" s="289" t="s">
        <v>579</v>
      </c>
      <c r="AD5" s="291" t="s">
        <v>583</v>
      </c>
      <c r="AE5" s="292" t="s">
        <v>630</v>
      </c>
      <c r="AF5" s="292" t="s">
        <v>581</v>
      </c>
      <c r="AG5" s="292" t="s">
        <v>616</v>
      </c>
      <c r="AH5" s="289" t="s">
        <v>579</v>
      </c>
      <c r="AI5" s="291" t="s">
        <v>583</v>
      </c>
      <c r="AJ5" s="292" t="s">
        <v>630</v>
      </c>
      <c r="AK5" s="292" t="s">
        <v>581</v>
      </c>
      <c r="AL5" s="292" t="s">
        <v>616</v>
      </c>
      <c r="AM5" s="289" t="s">
        <v>579</v>
      </c>
      <c r="AN5" s="291" t="s">
        <v>583</v>
      </c>
      <c r="AO5" s="292" t="s">
        <v>630</v>
      </c>
      <c r="AP5" s="292" t="s">
        <v>581</v>
      </c>
      <c r="AQ5" s="292" t="s">
        <v>616</v>
      </c>
      <c r="AR5" s="289" t="s">
        <v>579</v>
      </c>
      <c r="AS5" s="291" t="s">
        <v>583</v>
      </c>
      <c r="AT5" s="292" t="s">
        <v>630</v>
      </c>
      <c r="AU5" s="292" t="s">
        <v>581</v>
      </c>
      <c r="AV5" s="292" t="s">
        <v>616</v>
      </c>
      <c r="AW5" s="289" t="s">
        <v>579</v>
      </c>
      <c r="AX5" s="291" t="s">
        <v>583</v>
      </c>
      <c r="AY5" s="292" t="s">
        <v>630</v>
      </c>
      <c r="AZ5" s="292" t="s">
        <v>581</v>
      </c>
      <c r="BA5" s="292" t="s">
        <v>616</v>
      </c>
      <c r="BB5" s="289" t="s">
        <v>579</v>
      </c>
      <c r="BC5" s="291" t="s">
        <v>583</v>
      </c>
      <c r="BD5" s="292" t="s">
        <v>630</v>
      </c>
      <c r="BE5" s="292" t="s">
        <v>581</v>
      </c>
      <c r="BF5" s="292" t="s">
        <v>616</v>
      </c>
      <c r="BG5" s="289" t="s">
        <v>579</v>
      </c>
      <c r="BH5" s="291" t="s">
        <v>583</v>
      </c>
      <c r="BI5" s="292" t="s">
        <v>630</v>
      </c>
      <c r="BJ5" s="292" t="s">
        <v>581</v>
      </c>
      <c r="BK5" s="292" t="s">
        <v>616</v>
      </c>
      <c r="BL5" s="289" t="s">
        <v>579</v>
      </c>
      <c r="BM5" s="291" t="s">
        <v>583</v>
      </c>
      <c r="BN5" s="292" t="s">
        <v>630</v>
      </c>
      <c r="BO5" s="292" t="s">
        <v>581</v>
      </c>
      <c r="BP5" s="292" t="s">
        <v>616</v>
      </c>
      <c r="BQ5" s="289" t="s">
        <v>579</v>
      </c>
      <c r="BR5" s="291" t="s">
        <v>583</v>
      </c>
      <c r="BS5" s="292" t="s">
        <v>630</v>
      </c>
      <c r="BT5" s="292" t="s">
        <v>581</v>
      </c>
      <c r="BU5" s="292" t="s">
        <v>616</v>
      </c>
      <c r="BV5" s="289" t="s">
        <v>579</v>
      </c>
      <c r="BW5" s="291" t="s">
        <v>583</v>
      </c>
      <c r="BX5" s="292" t="s">
        <v>630</v>
      </c>
      <c r="BY5" s="292" t="s">
        <v>581</v>
      </c>
      <c r="BZ5" s="292" t="s">
        <v>616</v>
      </c>
      <c r="CA5" s="289" t="s">
        <v>579</v>
      </c>
      <c r="CB5" s="291" t="s">
        <v>583</v>
      </c>
      <c r="CC5" s="292" t="s">
        <v>630</v>
      </c>
      <c r="CD5" s="292" t="s">
        <v>581</v>
      </c>
      <c r="CE5" s="292" t="s">
        <v>616</v>
      </c>
      <c r="CF5" s="289" t="s">
        <v>579</v>
      </c>
      <c r="CG5" s="291" t="s">
        <v>583</v>
      </c>
      <c r="CH5" s="292" t="s">
        <v>630</v>
      </c>
      <c r="CI5" s="292" t="s">
        <v>581</v>
      </c>
      <c r="CJ5" s="292" t="s">
        <v>616</v>
      </c>
      <c r="CK5" s="289" t="s">
        <v>579</v>
      </c>
      <c r="CL5" s="291" t="s">
        <v>583</v>
      </c>
      <c r="CM5" s="292" t="s">
        <v>630</v>
      </c>
      <c r="CN5" s="292" t="s">
        <v>581</v>
      </c>
      <c r="CO5" s="292" t="s">
        <v>616</v>
      </c>
      <c r="CP5" s="289" t="s">
        <v>579</v>
      </c>
      <c r="CQ5" s="291" t="s">
        <v>583</v>
      </c>
      <c r="CR5" s="292" t="s">
        <v>630</v>
      </c>
      <c r="CS5" s="292" t="s">
        <v>581</v>
      </c>
      <c r="CT5" s="292" t="s">
        <v>616</v>
      </c>
      <c r="CU5" s="289" t="s">
        <v>579</v>
      </c>
      <c r="CV5" s="291" t="s">
        <v>583</v>
      </c>
      <c r="CW5" s="292" t="s">
        <v>630</v>
      </c>
      <c r="CX5" s="292" t="s">
        <v>581</v>
      </c>
      <c r="CY5" s="292" t="s">
        <v>616</v>
      </c>
      <c r="CZ5" s="289" t="s">
        <v>579</v>
      </c>
      <c r="DA5" s="291" t="s">
        <v>583</v>
      </c>
      <c r="DB5" s="292" t="s">
        <v>630</v>
      </c>
      <c r="DC5" s="292" t="s">
        <v>581</v>
      </c>
      <c r="DD5" s="292" t="s">
        <v>616</v>
      </c>
      <c r="DE5" s="289" t="s">
        <v>579</v>
      </c>
      <c r="DF5" s="291" t="s">
        <v>583</v>
      </c>
      <c r="DG5" s="292" t="s">
        <v>630</v>
      </c>
      <c r="DH5" s="292" t="s">
        <v>581</v>
      </c>
      <c r="DI5" s="292" t="s">
        <v>616</v>
      </c>
      <c r="DJ5" s="289" t="s">
        <v>579</v>
      </c>
      <c r="DK5" s="291" t="s">
        <v>583</v>
      </c>
      <c r="DL5" s="292" t="s">
        <v>630</v>
      </c>
      <c r="DM5" s="292" t="s">
        <v>581</v>
      </c>
      <c r="DN5" s="292" t="s">
        <v>616</v>
      </c>
      <c r="DO5" s="293" t="s">
        <v>579</v>
      </c>
      <c r="DP5" s="265" t="s">
        <v>5</v>
      </c>
      <c r="DQ5" s="272" t="s">
        <v>585</v>
      </c>
      <c r="DR5" s="272" t="s">
        <v>9</v>
      </c>
      <c r="DS5" s="272" t="s">
        <v>585</v>
      </c>
      <c r="DT5" s="273" t="s">
        <v>599</v>
      </c>
      <c r="DU5" s="272" t="s">
        <v>585</v>
      </c>
      <c r="DV5" s="273" t="s">
        <v>600</v>
      </c>
      <c r="DW5" s="272" t="s">
        <v>585</v>
      </c>
      <c r="DX5" s="273" t="s">
        <v>601</v>
      </c>
      <c r="DY5" s="272" t="s">
        <v>585</v>
      </c>
      <c r="DZ5" s="273" t="s">
        <v>602</v>
      </c>
      <c r="EA5" s="272" t="s">
        <v>585</v>
      </c>
      <c r="EB5" s="273" t="s">
        <v>603</v>
      </c>
      <c r="EC5" s="272" t="s">
        <v>585</v>
      </c>
      <c r="ED5" s="273" t="s">
        <v>604</v>
      </c>
      <c r="EE5" s="272" t="s">
        <v>585</v>
      </c>
      <c r="EF5" s="274" t="s">
        <v>605</v>
      </c>
      <c r="EG5" s="274" t="s">
        <v>605</v>
      </c>
      <c r="EH5" s="73" t="s">
        <v>622</v>
      </c>
      <c r="EI5" s="73" t="s">
        <v>585</v>
      </c>
      <c r="EJ5" s="73" t="s">
        <v>623</v>
      </c>
      <c r="EK5" s="73" t="s">
        <v>585</v>
      </c>
      <c r="EL5" s="211"/>
      <c r="EM5" s="212" t="s">
        <v>4</v>
      </c>
      <c r="EN5" s="213" t="s">
        <v>608</v>
      </c>
      <c r="EO5" s="213" t="s">
        <v>609</v>
      </c>
      <c r="EP5" s="213" t="s">
        <v>608</v>
      </c>
      <c r="EQ5" s="213" t="s">
        <v>177</v>
      </c>
      <c r="ER5" s="213" t="s">
        <v>608</v>
      </c>
      <c r="ES5" s="213" t="s">
        <v>610</v>
      </c>
      <c r="ET5" s="213" t="s">
        <v>180</v>
      </c>
    </row>
    <row r="6" spans="1:150">
      <c r="A6" s="275">
        <v>1</v>
      </c>
      <c r="B6" s="276">
        <v>2</v>
      </c>
      <c r="C6" s="276"/>
      <c r="D6" s="276">
        <v>3</v>
      </c>
      <c r="E6" s="277">
        <v>4</v>
      </c>
      <c r="F6" s="277">
        <v>5</v>
      </c>
      <c r="G6" s="277">
        <v>6</v>
      </c>
      <c r="H6" s="277">
        <v>5</v>
      </c>
      <c r="I6" s="277"/>
      <c r="J6" s="277">
        <v>6</v>
      </c>
      <c r="K6" s="277">
        <v>7</v>
      </c>
      <c r="L6" s="277">
        <v>8</v>
      </c>
      <c r="M6" s="277"/>
      <c r="N6" s="278">
        <v>9</v>
      </c>
      <c r="O6" s="277">
        <v>10</v>
      </c>
      <c r="P6" s="277"/>
      <c r="Q6" s="277"/>
      <c r="R6" s="277">
        <v>11</v>
      </c>
      <c r="S6" s="277">
        <v>6</v>
      </c>
      <c r="T6" s="277">
        <v>7</v>
      </c>
      <c r="U6" s="277">
        <v>8</v>
      </c>
      <c r="V6" s="277">
        <v>9</v>
      </c>
      <c r="W6" s="277"/>
      <c r="X6" s="277">
        <v>10</v>
      </c>
      <c r="Y6" s="277">
        <v>11</v>
      </c>
      <c r="Z6" s="277">
        <v>12</v>
      </c>
      <c r="AA6" s="277">
        <v>13</v>
      </c>
      <c r="AB6" s="277"/>
      <c r="AC6" s="277">
        <v>14</v>
      </c>
      <c r="AD6" s="277">
        <v>15</v>
      </c>
      <c r="AE6" s="277">
        <v>16</v>
      </c>
      <c r="AF6" s="277">
        <v>17</v>
      </c>
      <c r="AG6" s="277"/>
      <c r="AH6" s="277">
        <v>18</v>
      </c>
      <c r="AI6" s="277">
        <v>19</v>
      </c>
      <c r="AJ6" s="277">
        <v>20</v>
      </c>
      <c r="AK6" s="277">
        <v>21</v>
      </c>
      <c r="AL6" s="277"/>
      <c r="AM6" s="277">
        <v>22</v>
      </c>
      <c r="AN6" s="277">
        <v>19</v>
      </c>
      <c r="AO6" s="277">
        <v>20</v>
      </c>
      <c r="AP6" s="277">
        <v>21</v>
      </c>
      <c r="AQ6" s="277"/>
      <c r="AR6" s="277">
        <v>22</v>
      </c>
      <c r="AS6" s="277">
        <v>19</v>
      </c>
      <c r="AT6" s="277">
        <v>20</v>
      </c>
      <c r="AU6" s="277">
        <v>21</v>
      </c>
      <c r="AV6" s="277"/>
      <c r="AW6" s="277">
        <v>22</v>
      </c>
      <c r="AX6" s="277">
        <v>19</v>
      </c>
      <c r="AY6" s="277">
        <v>20</v>
      </c>
      <c r="AZ6" s="277">
        <v>21</v>
      </c>
      <c r="BA6" s="277"/>
      <c r="BB6" s="277">
        <v>22</v>
      </c>
      <c r="BC6" s="277">
        <v>19</v>
      </c>
      <c r="BD6" s="277">
        <v>20</v>
      </c>
      <c r="BE6" s="277">
        <v>21</v>
      </c>
      <c r="BF6" s="277"/>
      <c r="BG6" s="277">
        <v>22</v>
      </c>
      <c r="BH6" s="277">
        <v>19</v>
      </c>
      <c r="BI6" s="277">
        <v>20</v>
      </c>
      <c r="BJ6" s="277">
        <v>21</v>
      </c>
      <c r="BK6" s="277"/>
      <c r="BL6" s="277">
        <v>22</v>
      </c>
      <c r="BM6" s="277">
        <v>19</v>
      </c>
      <c r="BN6" s="277">
        <v>20</v>
      </c>
      <c r="BO6" s="277">
        <v>21</v>
      </c>
      <c r="BP6" s="277"/>
      <c r="BQ6" s="277">
        <v>22</v>
      </c>
      <c r="BR6" s="277">
        <v>19</v>
      </c>
      <c r="BS6" s="277">
        <v>20</v>
      </c>
      <c r="BT6" s="277">
        <v>21</v>
      </c>
      <c r="BU6" s="277"/>
      <c r="BV6" s="277">
        <v>22</v>
      </c>
      <c r="BW6" s="277">
        <v>19</v>
      </c>
      <c r="BX6" s="277">
        <v>20</v>
      </c>
      <c r="BY6" s="277">
        <v>21</v>
      </c>
      <c r="BZ6" s="277"/>
      <c r="CA6" s="277">
        <v>22</v>
      </c>
      <c r="CB6" s="277">
        <v>19</v>
      </c>
      <c r="CC6" s="277">
        <v>20</v>
      </c>
      <c r="CD6" s="277">
        <v>21</v>
      </c>
      <c r="CE6" s="277"/>
      <c r="CF6" s="277">
        <v>22</v>
      </c>
      <c r="CG6" s="277">
        <v>19</v>
      </c>
      <c r="CH6" s="277">
        <v>20</v>
      </c>
      <c r="CI6" s="277">
        <v>21</v>
      </c>
      <c r="CJ6" s="277"/>
      <c r="CK6" s="277">
        <v>22</v>
      </c>
      <c r="CL6" s="277">
        <v>19</v>
      </c>
      <c r="CM6" s="277">
        <v>20</v>
      </c>
      <c r="CN6" s="277">
        <v>21</v>
      </c>
      <c r="CO6" s="277"/>
      <c r="CP6" s="277">
        <v>22</v>
      </c>
      <c r="CQ6" s="277">
        <v>19</v>
      </c>
      <c r="CR6" s="277">
        <v>20</v>
      </c>
      <c r="CS6" s="277">
        <v>21</v>
      </c>
      <c r="CT6" s="277"/>
      <c r="CU6" s="277">
        <v>22</v>
      </c>
      <c r="CV6" s="277">
        <v>19</v>
      </c>
      <c r="CW6" s="277">
        <v>20</v>
      </c>
      <c r="CX6" s="277">
        <v>21</v>
      </c>
      <c r="CY6" s="277"/>
      <c r="CZ6" s="277">
        <v>22</v>
      </c>
      <c r="DA6" s="277">
        <v>19</v>
      </c>
      <c r="DB6" s="277">
        <v>20</v>
      </c>
      <c r="DC6" s="277">
        <v>21</v>
      </c>
      <c r="DD6" s="277"/>
      <c r="DE6" s="277">
        <v>22</v>
      </c>
      <c r="DF6" s="277">
        <v>19</v>
      </c>
      <c r="DG6" s="277">
        <v>20</v>
      </c>
      <c r="DH6" s="277">
        <v>21</v>
      </c>
      <c r="DI6" s="277"/>
      <c r="DJ6" s="277">
        <v>22</v>
      </c>
      <c r="DK6" s="277">
        <v>19</v>
      </c>
      <c r="DL6" s="277">
        <v>20</v>
      </c>
      <c r="DM6" s="277">
        <v>21</v>
      </c>
      <c r="DN6" s="277"/>
      <c r="DO6" s="279">
        <v>22</v>
      </c>
      <c r="DP6" s="265">
        <v>8</v>
      </c>
      <c r="DQ6" s="280">
        <v>9</v>
      </c>
      <c r="DR6" s="280">
        <v>10</v>
      </c>
      <c r="DS6" s="280">
        <v>11</v>
      </c>
      <c r="DT6" s="280">
        <v>12</v>
      </c>
      <c r="DU6" s="280">
        <v>13</v>
      </c>
      <c r="DV6" s="280">
        <v>14</v>
      </c>
      <c r="DW6" s="280">
        <v>15</v>
      </c>
      <c r="DX6" s="280">
        <v>16</v>
      </c>
      <c r="DY6" s="280">
        <v>17</v>
      </c>
      <c r="DZ6" s="280">
        <v>18</v>
      </c>
      <c r="EA6" s="280">
        <v>19</v>
      </c>
      <c r="EB6" s="280">
        <v>20</v>
      </c>
      <c r="EC6" s="280">
        <v>21</v>
      </c>
      <c r="ED6" s="280">
        <v>22</v>
      </c>
      <c r="EE6" s="280">
        <v>23</v>
      </c>
      <c r="EF6" s="23"/>
      <c r="EG6" s="23"/>
      <c r="EH6" s="23"/>
      <c r="EI6" s="23"/>
      <c r="EJ6" s="23"/>
      <c r="EK6" s="23"/>
      <c r="EL6" s="266"/>
      <c r="EM6" s="267"/>
      <c r="EN6" s="266"/>
      <c r="EO6" s="266"/>
      <c r="EP6" s="266"/>
      <c r="EQ6" s="266"/>
      <c r="ER6" s="266"/>
      <c r="ES6" s="266"/>
      <c r="ET6" s="266"/>
    </row>
    <row r="8" spans="1:150">
      <c r="C8" t="s">
        <v>530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T8"/>
  <sheetViews>
    <sheetView workbookViewId="0">
      <selection sqref="A1:XFD8"/>
    </sheetView>
  </sheetViews>
  <sheetFormatPr defaultRowHeight="15"/>
  <sheetData>
    <row r="1" spans="1:150" ht="18">
      <c r="A1" s="391" t="s">
        <v>542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283"/>
      <c r="M1" s="284"/>
      <c r="N1" s="285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  <c r="AI1" s="284"/>
      <c r="AJ1" s="284"/>
      <c r="AK1" s="284"/>
      <c r="AL1" s="284"/>
      <c r="AM1" s="284"/>
      <c r="AN1" s="254"/>
      <c r="AO1" s="254"/>
      <c r="AP1" s="254"/>
      <c r="AQ1" s="254"/>
      <c r="AR1" s="254"/>
      <c r="AS1" s="254"/>
      <c r="AT1" s="254"/>
      <c r="AU1" s="254"/>
      <c r="AV1" s="254"/>
      <c r="AW1" s="254"/>
      <c r="AX1" s="254"/>
      <c r="AY1" s="254"/>
      <c r="AZ1" s="254"/>
      <c r="BA1" s="254"/>
      <c r="BB1" s="254"/>
      <c r="BC1" s="254"/>
      <c r="BD1" s="254"/>
      <c r="BE1" s="254"/>
      <c r="BF1" s="254"/>
      <c r="BG1" s="254"/>
      <c r="BH1" s="254"/>
      <c r="BI1" s="254"/>
      <c r="BJ1" s="254"/>
      <c r="BK1" s="254"/>
      <c r="BL1" s="254"/>
      <c r="BM1" s="254"/>
      <c r="BN1" s="254"/>
      <c r="BO1" s="254"/>
      <c r="BP1" s="254"/>
      <c r="BQ1" s="254"/>
      <c r="BR1" s="254"/>
      <c r="BS1" s="254"/>
      <c r="BT1" s="254"/>
      <c r="BU1" s="254"/>
      <c r="BV1" s="254"/>
      <c r="BW1" s="254"/>
      <c r="BX1" s="254"/>
      <c r="BY1" s="254"/>
      <c r="BZ1" s="254"/>
      <c r="CA1" s="254"/>
      <c r="CB1" s="254"/>
      <c r="CC1" s="254"/>
      <c r="CD1" s="254"/>
      <c r="CE1" s="254"/>
      <c r="CF1" s="254"/>
      <c r="CG1" s="254"/>
      <c r="CH1" s="254"/>
      <c r="CI1" s="254"/>
      <c r="CJ1" s="254"/>
      <c r="CK1" s="254"/>
      <c r="CL1" s="254"/>
      <c r="CM1" s="254"/>
      <c r="CN1" s="254"/>
      <c r="CO1" s="254"/>
      <c r="CP1" s="254"/>
      <c r="CQ1" s="254"/>
      <c r="CR1" s="254"/>
      <c r="CS1" s="254"/>
      <c r="CT1" s="254"/>
      <c r="CU1" s="254"/>
      <c r="CV1" s="254"/>
      <c r="CW1" s="254"/>
      <c r="CX1" s="254"/>
      <c r="CY1" s="254"/>
      <c r="CZ1" s="254"/>
      <c r="DA1" s="254"/>
      <c r="DB1" s="254"/>
      <c r="DC1" s="254"/>
      <c r="DD1" s="254"/>
      <c r="DE1" s="254"/>
      <c r="DF1" s="254"/>
      <c r="DG1" s="254"/>
      <c r="DH1" s="254"/>
      <c r="DI1" s="254"/>
      <c r="DJ1" s="254"/>
      <c r="DK1" s="254"/>
      <c r="DL1" s="254"/>
      <c r="DM1" s="254"/>
      <c r="DN1" s="254"/>
      <c r="DO1" s="254"/>
      <c r="DP1" s="391" t="s">
        <v>543</v>
      </c>
      <c r="DQ1" s="391"/>
      <c r="DR1" s="391"/>
      <c r="DS1" s="391"/>
      <c r="DT1" s="391"/>
      <c r="DU1" s="391"/>
      <c r="DV1" s="391"/>
      <c r="DW1" s="391"/>
      <c r="DX1" s="391"/>
      <c r="DY1" s="391"/>
      <c r="DZ1" s="391"/>
      <c r="EA1" s="391"/>
      <c r="EB1" s="391"/>
      <c r="EC1" s="391"/>
      <c r="ED1" s="391"/>
      <c r="EE1" s="254"/>
      <c r="EF1" s="254"/>
      <c r="EG1" s="254"/>
      <c r="EH1" s="254"/>
      <c r="EI1" s="254"/>
      <c r="EJ1" s="254"/>
      <c r="EK1" s="254"/>
      <c r="EL1" s="254"/>
      <c r="EM1" s="255"/>
      <c r="EN1" s="254"/>
      <c r="EO1" s="254"/>
      <c r="EP1" s="254"/>
      <c r="EQ1" s="254"/>
      <c r="ER1" s="254"/>
      <c r="ES1" s="254"/>
      <c r="ET1" s="254"/>
    </row>
    <row r="2" spans="1:150" ht="18">
      <c r="A2" s="396" t="s">
        <v>624</v>
      </c>
      <c r="B2" s="396"/>
      <c r="C2" s="396"/>
      <c r="D2" s="396"/>
      <c r="E2" s="396"/>
      <c r="F2" s="396"/>
      <c r="G2" s="396"/>
      <c r="H2" s="396"/>
      <c r="I2" s="396"/>
      <c r="J2" s="396"/>
      <c r="K2" s="396"/>
      <c r="L2" s="283"/>
      <c r="M2" s="283"/>
      <c r="N2" s="286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7"/>
      <c r="AE2" s="283"/>
      <c r="AF2" s="283"/>
      <c r="AG2" s="283"/>
      <c r="AH2" s="283"/>
      <c r="AI2" s="283"/>
      <c r="AJ2" s="283"/>
      <c r="AK2" s="283"/>
      <c r="AL2" s="283"/>
      <c r="AM2" s="283"/>
      <c r="AN2" s="261"/>
      <c r="AO2" s="261"/>
      <c r="AP2" s="261"/>
      <c r="AQ2" s="261"/>
      <c r="AR2" s="261"/>
      <c r="AS2" s="261"/>
      <c r="AT2" s="261"/>
      <c r="AU2" s="261"/>
      <c r="AV2" s="261"/>
      <c r="AW2" s="261"/>
      <c r="AX2" s="261"/>
      <c r="AY2" s="261"/>
      <c r="AZ2" s="261"/>
      <c r="BA2" s="261"/>
      <c r="BB2" s="261"/>
      <c r="BC2" s="261"/>
      <c r="BD2" s="261"/>
      <c r="BE2" s="261"/>
      <c r="BF2" s="261"/>
      <c r="BG2" s="261"/>
      <c r="BH2" s="261"/>
      <c r="BI2" s="261"/>
      <c r="BJ2" s="261"/>
      <c r="BK2" s="261"/>
      <c r="BL2" s="261"/>
      <c r="BM2" s="261"/>
      <c r="BN2" s="261"/>
      <c r="BO2" s="261"/>
      <c r="BP2" s="261"/>
      <c r="BQ2" s="261"/>
      <c r="BR2" s="261"/>
      <c r="BS2" s="261"/>
      <c r="BT2" s="261"/>
      <c r="BU2" s="261"/>
      <c r="BV2" s="261"/>
      <c r="BW2" s="261"/>
      <c r="BX2" s="261"/>
      <c r="BY2" s="261"/>
      <c r="BZ2" s="261"/>
      <c r="CA2" s="261"/>
      <c r="CB2" s="261"/>
      <c r="CC2" s="261"/>
      <c r="CD2" s="261"/>
      <c r="CE2" s="261"/>
      <c r="CF2" s="261"/>
      <c r="CG2" s="261"/>
      <c r="CH2" s="261"/>
      <c r="CI2" s="261"/>
      <c r="CJ2" s="261"/>
      <c r="CK2" s="261"/>
      <c r="CL2" s="261"/>
      <c r="CM2" s="261"/>
      <c r="CN2" s="261"/>
      <c r="CO2" s="261"/>
      <c r="CP2" s="261"/>
      <c r="CQ2" s="261"/>
      <c r="CR2" s="261"/>
      <c r="CS2" s="261"/>
      <c r="CT2" s="261"/>
      <c r="CU2" s="261"/>
      <c r="CV2" s="261"/>
      <c r="CW2" s="261"/>
      <c r="CX2" s="261"/>
      <c r="CY2" s="261"/>
      <c r="CZ2" s="261"/>
      <c r="DA2" s="261"/>
      <c r="DB2" s="261"/>
      <c r="DC2" s="261"/>
      <c r="DD2" s="261"/>
      <c r="DE2" s="261"/>
      <c r="DF2" s="261"/>
      <c r="DG2" s="261"/>
      <c r="DH2" s="261"/>
      <c r="DI2" s="261"/>
      <c r="DJ2" s="261"/>
      <c r="DK2" s="261"/>
      <c r="DL2" s="261"/>
      <c r="DM2" s="261"/>
      <c r="DN2" s="261"/>
      <c r="DO2" s="261"/>
      <c r="DP2" s="262"/>
      <c r="DQ2" s="261"/>
      <c r="DR2" s="261"/>
      <c r="DS2" s="261"/>
      <c r="DT2" s="281" t="s">
        <v>587</v>
      </c>
      <c r="DU2" s="281"/>
      <c r="DV2" s="261"/>
      <c r="DW2" s="261"/>
      <c r="DX2" s="261"/>
      <c r="DY2" s="261"/>
      <c r="DZ2" s="261"/>
      <c r="EA2" s="261"/>
      <c r="EB2" s="261"/>
      <c r="EC2" s="261"/>
      <c r="ED2" s="261"/>
      <c r="EE2" s="261"/>
      <c r="EF2" s="261"/>
      <c r="EG2" s="261"/>
      <c r="EH2" s="261"/>
      <c r="EI2" s="261"/>
      <c r="EJ2" s="261"/>
      <c r="EK2" s="261"/>
      <c r="EL2" s="261"/>
      <c r="EM2" s="262"/>
      <c r="EN2" s="261"/>
      <c r="EO2" s="261"/>
      <c r="EP2" s="261"/>
      <c r="EQ2" s="261"/>
      <c r="ER2" s="261"/>
      <c r="ES2" s="261"/>
      <c r="ET2" s="261"/>
    </row>
    <row r="3" spans="1:150" ht="15.75">
      <c r="A3" s="397" t="s">
        <v>545</v>
      </c>
      <c r="B3" s="399" t="s">
        <v>588</v>
      </c>
      <c r="C3" s="399" t="s">
        <v>546</v>
      </c>
      <c r="D3" s="399" t="s">
        <v>547</v>
      </c>
      <c r="E3" s="399" t="s">
        <v>635</v>
      </c>
      <c r="F3" s="399" t="s">
        <v>616</v>
      </c>
      <c r="G3" s="399" t="s">
        <v>617</v>
      </c>
      <c r="H3" s="399" t="s">
        <v>549</v>
      </c>
      <c r="I3" s="399" t="s">
        <v>641</v>
      </c>
      <c r="J3" s="399" t="s">
        <v>550</v>
      </c>
      <c r="K3" s="402" t="s">
        <v>637</v>
      </c>
      <c r="L3" s="399" t="s">
        <v>638</v>
      </c>
      <c r="M3" s="399" t="s">
        <v>639</v>
      </c>
      <c r="N3" s="403" t="s">
        <v>642</v>
      </c>
      <c r="O3" s="404" t="s">
        <v>555</v>
      </c>
      <c r="P3" s="404"/>
      <c r="Q3" s="404"/>
      <c r="R3" s="23"/>
      <c r="S3" s="405" t="s">
        <v>557</v>
      </c>
      <c r="T3" s="405"/>
      <c r="U3" s="405"/>
      <c r="V3" s="405"/>
      <c r="W3" s="405"/>
      <c r="X3" s="405"/>
      <c r="Y3" s="405"/>
      <c r="Z3" s="405"/>
      <c r="AA3" s="405"/>
      <c r="AB3" s="405"/>
      <c r="AC3" s="405"/>
      <c r="AD3" s="405"/>
      <c r="AE3" s="405"/>
      <c r="AF3" s="405"/>
      <c r="AG3" s="405"/>
      <c r="AH3" s="405"/>
      <c r="AI3" s="405"/>
      <c r="AJ3" s="405"/>
      <c r="AK3" s="405"/>
      <c r="AL3" s="405"/>
      <c r="AM3" s="405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88"/>
      <c r="DP3" s="265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</row>
    <row r="4" spans="1:150" ht="25.5">
      <c r="A4" s="398"/>
      <c r="B4" s="400"/>
      <c r="C4" s="399"/>
      <c r="D4" s="400"/>
      <c r="E4" s="401"/>
      <c r="F4" s="399"/>
      <c r="G4" s="399"/>
      <c r="H4" s="401"/>
      <c r="I4" s="399"/>
      <c r="J4" s="399"/>
      <c r="K4" s="401"/>
      <c r="L4" s="399"/>
      <c r="M4" s="399"/>
      <c r="N4" s="403"/>
      <c r="O4" s="404"/>
      <c r="P4" s="404"/>
      <c r="Q4" s="404"/>
      <c r="R4" s="289"/>
      <c r="S4" s="402" t="s">
        <v>558</v>
      </c>
      <c r="T4" s="402"/>
      <c r="U4" s="402"/>
      <c r="V4" s="402"/>
      <c r="W4" s="402"/>
      <c r="X4" s="402"/>
      <c r="Y4" s="402" t="s">
        <v>559</v>
      </c>
      <c r="Z4" s="402"/>
      <c r="AA4" s="402"/>
      <c r="AB4" s="402"/>
      <c r="AC4" s="402"/>
      <c r="AD4" s="402" t="s">
        <v>560</v>
      </c>
      <c r="AE4" s="402"/>
      <c r="AF4" s="402"/>
      <c r="AG4" s="402"/>
      <c r="AH4" s="402"/>
      <c r="AI4" s="402" t="s">
        <v>561</v>
      </c>
      <c r="AJ4" s="402"/>
      <c r="AK4" s="402"/>
      <c r="AL4" s="402"/>
      <c r="AM4" s="402"/>
      <c r="AN4" s="402" t="s">
        <v>562</v>
      </c>
      <c r="AO4" s="402"/>
      <c r="AP4" s="402"/>
      <c r="AQ4" s="402"/>
      <c r="AR4" s="402"/>
      <c r="AS4" s="402" t="s">
        <v>563</v>
      </c>
      <c r="AT4" s="402"/>
      <c r="AU4" s="402"/>
      <c r="AV4" s="402"/>
      <c r="AW4" s="402"/>
      <c r="AX4" s="402" t="s">
        <v>564</v>
      </c>
      <c r="AY4" s="402"/>
      <c r="AZ4" s="402"/>
      <c r="BA4" s="402"/>
      <c r="BB4" s="402"/>
      <c r="BC4" s="402" t="s">
        <v>565</v>
      </c>
      <c r="BD4" s="402"/>
      <c r="BE4" s="402"/>
      <c r="BF4" s="402"/>
      <c r="BG4" s="402"/>
      <c r="BH4" s="402" t="s">
        <v>566</v>
      </c>
      <c r="BI4" s="402"/>
      <c r="BJ4" s="402"/>
      <c r="BK4" s="402"/>
      <c r="BL4" s="402"/>
      <c r="BM4" s="402" t="s">
        <v>567</v>
      </c>
      <c r="BN4" s="402"/>
      <c r="BO4" s="402"/>
      <c r="BP4" s="402"/>
      <c r="BQ4" s="402"/>
      <c r="BR4" s="402" t="s">
        <v>568</v>
      </c>
      <c r="BS4" s="402"/>
      <c r="BT4" s="402"/>
      <c r="BU4" s="402"/>
      <c r="BV4" s="402"/>
      <c r="BW4" s="402" t="s">
        <v>569</v>
      </c>
      <c r="BX4" s="402"/>
      <c r="BY4" s="402"/>
      <c r="BZ4" s="402"/>
      <c r="CA4" s="402"/>
      <c r="CB4" s="402" t="s">
        <v>570</v>
      </c>
      <c r="CC4" s="402"/>
      <c r="CD4" s="402"/>
      <c r="CE4" s="402"/>
      <c r="CF4" s="402"/>
      <c r="CG4" s="402" t="s">
        <v>571</v>
      </c>
      <c r="CH4" s="402"/>
      <c r="CI4" s="402"/>
      <c r="CJ4" s="402"/>
      <c r="CK4" s="402"/>
      <c r="CL4" s="402" t="s">
        <v>572</v>
      </c>
      <c r="CM4" s="402"/>
      <c r="CN4" s="402"/>
      <c r="CO4" s="402"/>
      <c r="CP4" s="402"/>
      <c r="CQ4" s="402" t="s">
        <v>573</v>
      </c>
      <c r="CR4" s="402"/>
      <c r="CS4" s="402"/>
      <c r="CT4" s="402"/>
      <c r="CU4" s="402"/>
      <c r="CV4" s="402" t="s">
        <v>574</v>
      </c>
      <c r="CW4" s="402"/>
      <c r="CX4" s="402"/>
      <c r="CY4" s="402"/>
      <c r="CZ4" s="402"/>
      <c r="DA4" s="402" t="s">
        <v>575</v>
      </c>
      <c r="DB4" s="402"/>
      <c r="DC4" s="402"/>
      <c r="DD4" s="402"/>
      <c r="DE4" s="402"/>
      <c r="DF4" s="402" t="s">
        <v>576</v>
      </c>
      <c r="DG4" s="402"/>
      <c r="DH4" s="402"/>
      <c r="DI4" s="402"/>
      <c r="DJ4" s="402"/>
      <c r="DK4" s="402" t="s">
        <v>577</v>
      </c>
      <c r="DL4" s="402"/>
      <c r="DM4" s="402"/>
      <c r="DN4" s="402"/>
      <c r="DO4" s="402"/>
      <c r="DP4" s="390" t="s">
        <v>578</v>
      </c>
      <c r="DQ4" s="390"/>
      <c r="DR4" s="390"/>
      <c r="DS4" s="390"/>
      <c r="DT4" s="390" t="s">
        <v>596</v>
      </c>
      <c r="DU4" s="390"/>
      <c r="DV4" s="390"/>
      <c r="DW4" s="390"/>
      <c r="DX4" s="390"/>
      <c r="DY4" s="390"/>
      <c r="DZ4" s="390"/>
      <c r="EA4" s="390"/>
      <c r="EB4" s="390"/>
      <c r="EC4" s="390"/>
      <c r="ED4" s="390"/>
      <c r="EE4" s="390"/>
      <c r="EF4" s="268"/>
      <c r="EG4" s="268"/>
      <c r="EH4" s="268"/>
      <c r="EI4" s="282" t="s">
        <v>627</v>
      </c>
      <c r="EJ4" s="268"/>
      <c r="EK4" s="268" t="s">
        <v>628</v>
      </c>
      <c r="EL4" s="268"/>
      <c r="EM4" s="268" t="s">
        <v>598</v>
      </c>
      <c r="EN4" s="268"/>
      <c r="EO4" s="268"/>
      <c r="EP4" s="268"/>
      <c r="EQ4" s="268"/>
      <c r="ER4" s="268"/>
      <c r="ES4" s="268"/>
      <c r="ET4" s="268"/>
    </row>
    <row r="5" spans="1:150" ht="25.5">
      <c r="A5" s="398"/>
      <c r="B5" s="400"/>
      <c r="C5" s="399"/>
      <c r="D5" s="400"/>
      <c r="E5" s="401"/>
      <c r="F5" s="399"/>
      <c r="G5" s="399"/>
      <c r="H5" s="401"/>
      <c r="I5" s="399"/>
      <c r="J5" s="399"/>
      <c r="K5" s="401"/>
      <c r="L5" s="399"/>
      <c r="M5" s="399"/>
      <c r="N5" s="403"/>
      <c r="O5" s="290" t="s">
        <v>579</v>
      </c>
      <c r="P5" s="289" t="s">
        <v>580</v>
      </c>
      <c r="Q5" s="289" t="s">
        <v>581</v>
      </c>
      <c r="R5" s="289" t="s">
        <v>616</v>
      </c>
      <c r="S5" s="291" t="s">
        <v>629</v>
      </c>
      <c r="T5" s="291" t="s">
        <v>583</v>
      </c>
      <c r="U5" s="292" t="s">
        <v>615</v>
      </c>
      <c r="V5" s="292" t="s">
        <v>581</v>
      </c>
      <c r="W5" s="292" t="s">
        <v>616</v>
      </c>
      <c r="X5" s="289" t="s">
        <v>579</v>
      </c>
      <c r="Y5" s="291" t="s">
        <v>583</v>
      </c>
      <c r="Z5" s="292" t="s">
        <v>615</v>
      </c>
      <c r="AA5" s="292" t="s">
        <v>581</v>
      </c>
      <c r="AB5" s="292" t="s">
        <v>616</v>
      </c>
      <c r="AC5" s="289" t="s">
        <v>579</v>
      </c>
      <c r="AD5" s="291" t="s">
        <v>583</v>
      </c>
      <c r="AE5" s="292" t="s">
        <v>630</v>
      </c>
      <c r="AF5" s="292" t="s">
        <v>581</v>
      </c>
      <c r="AG5" s="292" t="s">
        <v>616</v>
      </c>
      <c r="AH5" s="289" t="s">
        <v>579</v>
      </c>
      <c r="AI5" s="291" t="s">
        <v>583</v>
      </c>
      <c r="AJ5" s="292" t="s">
        <v>630</v>
      </c>
      <c r="AK5" s="292" t="s">
        <v>581</v>
      </c>
      <c r="AL5" s="292" t="s">
        <v>616</v>
      </c>
      <c r="AM5" s="289" t="s">
        <v>579</v>
      </c>
      <c r="AN5" s="291" t="s">
        <v>583</v>
      </c>
      <c r="AO5" s="292" t="s">
        <v>630</v>
      </c>
      <c r="AP5" s="292" t="s">
        <v>581</v>
      </c>
      <c r="AQ5" s="292" t="s">
        <v>616</v>
      </c>
      <c r="AR5" s="289" t="s">
        <v>579</v>
      </c>
      <c r="AS5" s="291" t="s">
        <v>583</v>
      </c>
      <c r="AT5" s="292" t="s">
        <v>630</v>
      </c>
      <c r="AU5" s="292" t="s">
        <v>581</v>
      </c>
      <c r="AV5" s="292" t="s">
        <v>616</v>
      </c>
      <c r="AW5" s="289" t="s">
        <v>579</v>
      </c>
      <c r="AX5" s="291" t="s">
        <v>583</v>
      </c>
      <c r="AY5" s="292" t="s">
        <v>630</v>
      </c>
      <c r="AZ5" s="292" t="s">
        <v>581</v>
      </c>
      <c r="BA5" s="292" t="s">
        <v>616</v>
      </c>
      <c r="BB5" s="289" t="s">
        <v>579</v>
      </c>
      <c r="BC5" s="291" t="s">
        <v>583</v>
      </c>
      <c r="BD5" s="292" t="s">
        <v>630</v>
      </c>
      <c r="BE5" s="292" t="s">
        <v>581</v>
      </c>
      <c r="BF5" s="292" t="s">
        <v>616</v>
      </c>
      <c r="BG5" s="289" t="s">
        <v>579</v>
      </c>
      <c r="BH5" s="291" t="s">
        <v>583</v>
      </c>
      <c r="BI5" s="292" t="s">
        <v>630</v>
      </c>
      <c r="BJ5" s="292" t="s">
        <v>581</v>
      </c>
      <c r="BK5" s="292" t="s">
        <v>616</v>
      </c>
      <c r="BL5" s="289" t="s">
        <v>579</v>
      </c>
      <c r="BM5" s="291" t="s">
        <v>583</v>
      </c>
      <c r="BN5" s="292" t="s">
        <v>630</v>
      </c>
      <c r="BO5" s="292" t="s">
        <v>581</v>
      </c>
      <c r="BP5" s="292" t="s">
        <v>616</v>
      </c>
      <c r="BQ5" s="289" t="s">
        <v>579</v>
      </c>
      <c r="BR5" s="291" t="s">
        <v>583</v>
      </c>
      <c r="BS5" s="292" t="s">
        <v>630</v>
      </c>
      <c r="BT5" s="292" t="s">
        <v>581</v>
      </c>
      <c r="BU5" s="292" t="s">
        <v>616</v>
      </c>
      <c r="BV5" s="289" t="s">
        <v>579</v>
      </c>
      <c r="BW5" s="291" t="s">
        <v>583</v>
      </c>
      <c r="BX5" s="292" t="s">
        <v>630</v>
      </c>
      <c r="BY5" s="292" t="s">
        <v>581</v>
      </c>
      <c r="BZ5" s="292" t="s">
        <v>616</v>
      </c>
      <c r="CA5" s="289" t="s">
        <v>579</v>
      </c>
      <c r="CB5" s="291" t="s">
        <v>583</v>
      </c>
      <c r="CC5" s="292" t="s">
        <v>630</v>
      </c>
      <c r="CD5" s="292" t="s">
        <v>581</v>
      </c>
      <c r="CE5" s="292" t="s">
        <v>616</v>
      </c>
      <c r="CF5" s="289" t="s">
        <v>579</v>
      </c>
      <c r="CG5" s="291" t="s">
        <v>583</v>
      </c>
      <c r="CH5" s="292" t="s">
        <v>630</v>
      </c>
      <c r="CI5" s="292" t="s">
        <v>581</v>
      </c>
      <c r="CJ5" s="292" t="s">
        <v>616</v>
      </c>
      <c r="CK5" s="289" t="s">
        <v>579</v>
      </c>
      <c r="CL5" s="291" t="s">
        <v>583</v>
      </c>
      <c r="CM5" s="292" t="s">
        <v>630</v>
      </c>
      <c r="CN5" s="292" t="s">
        <v>581</v>
      </c>
      <c r="CO5" s="292" t="s">
        <v>616</v>
      </c>
      <c r="CP5" s="289" t="s">
        <v>579</v>
      </c>
      <c r="CQ5" s="291" t="s">
        <v>583</v>
      </c>
      <c r="CR5" s="292" t="s">
        <v>630</v>
      </c>
      <c r="CS5" s="292" t="s">
        <v>581</v>
      </c>
      <c r="CT5" s="292" t="s">
        <v>616</v>
      </c>
      <c r="CU5" s="289" t="s">
        <v>579</v>
      </c>
      <c r="CV5" s="291" t="s">
        <v>583</v>
      </c>
      <c r="CW5" s="292" t="s">
        <v>630</v>
      </c>
      <c r="CX5" s="292" t="s">
        <v>581</v>
      </c>
      <c r="CY5" s="292" t="s">
        <v>616</v>
      </c>
      <c r="CZ5" s="289" t="s">
        <v>579</v>
      </c>
      <c r="DA5" s="291" t="s">
        <v>583</v>
      </c>
      <c r="DB5" s="292" t="s">
        <v>630</v>
      </c>
      <c r="DC5" s="292" t="s">
        <v>581</v>
      </c>
      <c r="DD5" s="292" t="s">
        <v>616</v>
      </c>
      <c r="DE5" s="289" t="s">
        <v>579</v>
      </c>
      <c r="DF5" s="291" t="s">
        <v>583</v>
      </c>
      <c r="DG5" s="292" t="s">
        <v>630</v>
      </c>
      <c r="DH5" s="292" t="s">
        <v>581</v>
      </c>
      <c r="DI5" s="292" t="s">
        <v>616</v>
      </c>
      <c r="DJ5" s="289" t="s">
        <v>579</v>
      </c>
      <c r="DK5" s="291" t="s">
        <v>583</v>
      </c>
      <c r="DL5" s="292" t="s">
        <v>630</v>
      </c>
      <c r="DM5" s="292" t="s">
        <v>581</v>
      </c>
      <c r="DN5" s="292" t="s">
        <v>616</v>
      </c>
      <c r="DO5" s="293" t="s">
        <v>579</v>
      </c>
      <c r="DP5" s="265" t="s">
        <v>5</v>
      </c>
      <c r="DQ5" s="272" t="s">
        <v>585</v>
      </c>
      <c r="DR5" s="272" t="s">
        <v>9</v>
      </c>
      <c r="DS5" s="272" t="s">
        <v>585</v>
      </c>
      <c r="DT5" s="273" t="s">
        <v>599</v>
      </c>
      <c r="DU5" s="272" t="s">
        <v>585</v>
      </c>
      <c r="DV5" s="273" t="s">
        <v>600</v>
      </c>
      <c r="DW5" s="272" t="s">
        <v>585</v>
      </c>
      <c r="DX5" s="273" t="s">
        <v>601</v>
      </c>
      <c r="DY5" s="272" t="s">
        <v>585</v>
      </c>
      <c r="DZ5" s="273" t="s">
        <v>602</v>
      </c>
      <c r="EA5" s="272" t="s">
        <v>585</v>
      </c>
      <c r="EB5" s="273" t="s">
        <v>603</v>
      </c>
      <c r="EC5" s="272" t="s">
        <v>585</v>
      </c>
      <c r="ED5" s="273" t="s">
        <v>604</v>
      </c>
      <c r="EE5" s="272" t="s">
        <v>585</v>
      </c>
      <c r="EF5" s="274" t="s">
        <v>605</v>
      </c>
      <c r="EG5" s="274" t="s">
        <v>605</v>
      </c>
      <c r="EH5" s="73" t="s">
        <v>622</v>
      </c>
      <c r="EI5" s="73" t="s">
        <v>585</v>
      </c>
      <c r="EJ5" s="73" t="s">
        <v>623</v>
      </c>
      <c r="EK5" s="73" t="s">
        <v>585</v>
      </c>
      <c r="EL5" s="73"/>
      <c r="EM5" s="294" t="s">
        <v>4</v>
      </c>
      <c r="EN5" s="294" t="s">
        <v>608</v>
      </c>
      <c r="EO5" s="294" t="s">
        <v>609</v>
      </c>
      <c r="EP5" s="294" t="s">
        <v>608</v>
      </c>
      <c r="EQ5" s="294" t="s">
        <v>177</v>
      </c>
      <c r="ER5" s="294" t="s">
        <v>608</v>
      </c>
      <c r="ES5" s="294" t="s">
        <v>610</v>
      </c>
      <c r="ET5" s="294" t="s">
        <v>180</v>
      </c>
    </row>
    <row r="6" spans="1:150">
      <c r="A6" s="275">
        <v>1</v>
      </c>
      <c r="B6" s="276">
        <v>2</v>
      </c>
      <c r="C6" s="276"/>
      <c r="D6" s="276">
        <v>3</v>
      </c>
      <c r="E6" s="277">
        <v>4</v>
      </c>
      <c r="F6" s="277">
        <v>5</v>
      </c>
      <c r="G6" s="277">
        <v>6</v>
      </c>
      <c r="H6" s="277">
        <v>5</v>
      </c>
      <c r="I6" s="277"/>
      <c r="J6" s="277">
        <v>6</v>
      </c>
      <c r="K6" s="277">
        <v>7</v>
      </c>
      <c r="L6" s="277">
        <v>8</v>
      </c>
      <c r="M6" s="277"/>
      <c r="N6" s="295">
        <v>9</v>
      </c>
      <c r="O6" s="277">
        <v>10</v>
      </c>
      <c r="P6" s="277"/>
      <c r="Q6" s="277"/>
      <c r="R6" s="277">
        <v>11</v>
      </c>
      <c r="S6" s="277">
        <v>6</v>
      </c>
      <c r="T6" s="277">
        <v>7</v>
      </c>
      <c r="U6" s="277">
        <v>8</v>
      </c>
      <c r="V6" s="277">
        <v>9</v>
      </c>
      <c r="W6" s="277"/>
      <c r="X6" s="277">
        <v>10</v>
      </c>
      <c r="Y6" s="277">
        <v>11</v>
      </c>
      <c r="Z6" s="277">
        <v>12</v>
      </c>
      <c r="AA6" s="277">
        <v>13</v>
      </c>
      <c r="AB6" s="277"/>
      <c r="AC6" s="277">
        <v>14</v>
      </c>
      <c r="AD6" s="277">
        <v>15</v>
      </c>
      <c r="AE6" s="277">
        <v>16</v>
      </c>
      <c r="AF6" s="277">
        <v>17</v>
      </c>
      <c r="AG6" s="277"/>
      <c r="AH6" s="277">
        <v>18</v>
      </c>
      <c r="AI6" s="277">
        <v>19</v>
      </c>
      <c r="AJ6" s="277">
        <v>20</v>
      </c>
      <c r="AK6" s="277">
        <v>21</v>
      </c>
      <c r="AL6" s="277"/>
      <c r="AM6" s="277">
        <v>22</v>
      </c>
      <c r="AN6" s="277">
        <v>19</v>
      </c>
      <c r="AO6" s="277">
        <v>20</v>
      </c>
      <c r="AP6" s="277">
        <v>21</v>
      </c>
      <c r="AQ6" s="277"/>
      <c r="AR6" s="277">
        <v>22</v>
      </c>
      <c r="AS6" s="277">
        <v>19</v>
      </c>
      <c r="AT6" s="277">
        <v>20</v>
      </c>
      <c r="AU6" s="277">
        <v>21</v>
      </c>
      <c r="AV6" s="277"/>
      <c r="AW6" s="277">
        <v>22</v>
      </c>
      <c r="AX6" s="277">
        <v>19</v>
      </c>
      <c r="AY6" s="277">
        <v>20</v>
      </c>
      <c r="AZ6" s="277">
        <v>21</v>
      </c>
      <c r="BA6" s="277"/>
      <c r="BB6" s="277">
        <v>22</v>
      </c>
      <c r="BC6" s="277">
        <v>19</v>
      </c>
      <c r="BD6" s="277">
        <v>20</v>
      </c>
      <c r="BE6" s="277">
        <v>21</v>
      </c>
      <c r="BF6" s="277"/>
      <c r="BG6" s="277">
        <v>22</v>
      </c>
      <c r="BH6" s="277">
        <v>19</v>
      </c>
      <c r="BI6" s="277">
        <v>20</v>
      </c>
      <c r="BJ6" s="277">
        <v>21</v>
      </c>
      <c r="BK6" s="277"/>
      <c r="BL6" s="277">
        <v>22</v>
      </c>
      <c r="BM6" s="277">
        <v>19</v>
      </c>
      <c r="BN6" s="277">
        <v>20</v>
      </c>
      <c r="BO6" s="277">
        <v>21</v>
      </c>
      <c r="BP6" s="277"/>
      <c r="BQ6" s="277">
        <v>22</v>
      </c>
      <c r="BR6" s="277">
        <v>19</v>
      </c>
      <c r="BS6" s="277">
        <v>20</v>
      </c>
      <c r="BT6" s="277">
        <v>21</v>
      </c>
      <c r="BU6" s="277"/>
      <c r="BV6" s="277">
        <v>22</v>
      </c>
      <c r="BW6" s="277">
        <v>19</v>
      </c>
      <c r="BX6" s="277">
        <v>20</v>
      </c>
      <c r="BY6" s="277">
        <v>21</v>
      </c>
      <c r="BZ6" s="277"/>
      <c r="CA6" s="277">
        <v>22</v>
      </c>
      <c r="CB6" s="277">
        <v>19</v>
      </c>
      <c r="CC6" s="277">
        <v>20</v>
      </c>
      <c r="CD6" s="277">
        <v>21</v>
      </c>
      <c r="CE6" s="277"/>
      <c r="CF6" s="277">
        <v>22</v>
      </c>
      <c r="CG6" s="277">
        <v>19</v>
      </c>
      <c r="CH6" s="277">
        <v>20</v>
      </c>
      <c r="CI6" s="277">
        <v>21</v>
      </c>
      <c r="CJ6" s="277"/>
      <c r="CK6" s="277">
        <v>22</v>
      </c>
      <c r="CL6" s="277">
        <v>19</v>
      </c>
      <c r="CM6" s="277">
        <v>20</v>
      </c>
      <c r="CN6" s="277">
        <v>21</v>
      </c>
      <c r="CO6" s="277"/>
      <c r="CP6" s="277">
        <v>22</v>
      </c>
      <c r="CQ6" s="277">
        <v>19</v>
      </c>
      <c r="CR6" s="277">
        <v>20</v>
      </c>
      <c r="CS6" s="277">
        <v>21</v>
      </c>
      <c r="CT6" s="277"/>
      <c r="CU6" s="277">
        <v>22</v>
      </c>
      <c r="CV6" s="277">
        <v>19</v>
      </c>
      <c r="CW6" s="277">
        <v>20</v>
      </c>
      <c r="CX6" s="277">
        <v>21</v>
      </c>
      <c r="CY6" s="277"/>
      <c r="CZ6" s="277">
        <v>22</v>
      </c>
      <c r="DA6" s="277">
        <v>19</v>
      </c>
      <c r="DB6" s="277">
        <v>20</v>
      </c>
      <c r="DC6" s="277">
        <v>21</v>
      </c>
      <c r="DD6" s="277"/>
      <c r="DE6" s="277">
        <v>22</v>
      </c>
      <c r="DF6" s="277">
        <v>19</v>
      </c>
      <c r="DG6" s="277">
        <v>20</v>
      </c>
      <c r="DH6" s="277">
        <v>21</v>
      </c>
      <c r="DI6" s="277"/>
      <c r="DJ6" s="277">
        <v>22</v>
      </c>
      <c r="DK6" s="277">
        <v>19</v>
      </c>
      <c r="DL6" s="277">
        <v>20</v>
      </c>
      <c r="DM6" s="277">
        <v>21</v>
      </c>
      <c r="DN6" s="277"/>
      <c r="DO6" s="279">
        <v>22</v>
      </c>
      <c r="DP6" s="265">
        <v>8</v>
      </c>
      <c r="DQ6" s="280">
        <v>9</v>
      </c>
      <c r="DR6" s="280">
        <v>10</v>
      </c>
      <c r="DS6" s="280">
        <v>11</v>
      </c>
      <c r="DT6" s="280">
        <v>12</v>
      </c>
      <c r="DU6" s="280">
        <v>13</v>
      </c>
      <c r="DV6" s="280">
        <v>14</v>
      </c>
      <c r="DW6" s="280">
        <v>15</v>
      </c>
      <c r="DX6" s="280">
        <v>16</v>
      </c>
      <c r="DY6" s="280">
        <v>17</v>
      </c>
      <c r="DZ6" s="280">
        <v>18</v>
      </c>
      <c r="EA6" s="280">
        <v>19</v>
      </c>
      <c r="EB6" s="280">
        <v>20</v>
      </c>
      <c r="EC6" s="280">
        <v>21</v>
      </c>
      <c r="ED6" s="280">
        <v>22</v>
      </c>
      <c r="EE6" s="280">
        <v>23</v>
      </c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</row>
    <row r="8" spans="1:150">
      <c r="C8" t="s">
        <v>530</v>
      </c>
    </row>
  </sheetData>
  <mergeCells count="41">
    <mergeCell ref="DT4:EE4"/>
    <mergeCell ref="BR4:BV4"/>
    <mergeCell ref="BW4:CA4"/>
    <mergeCell ref="CB4:CF4"/>
    <mergeCell ref="CG4:CK4"/>
    <mergeCell ref="CL4:CP4"/>
    <mergeCell ref="CQ4:CU4"/>
    <mergeCell ref="CV4:CZ4"/>
    <mergeCell ref="DA4:DE4"/>
    <mergeCell ref="DF4:DJ4"/>
    <mergeCell ref="DK4:DO4"/>
    <mergeCell ref="DP4:DS4"/>
    <mergeCell ref="BM4:BQ4"/>
    <mergeCell ref="N3:N5"/>
    <mergeCell ref="O3:Q4"/>
    <mergeCell ref="S3:AM3"/>
    <mergeCell ref="S4:X4"/>
    <mergeCell ref="Y4:AC4"/>
    <mergeCell ref="AD4:AH4"/>
    <mergeCell ref="AI4:AM4"/>
    <mergeCell ref="AN4:AR4"/>
    <mergeCell ref="AS4:AW4"/>
    <mergeCell ref="AX4:BB4"/>
    <mergeCell ref="BC4:BG4"/>
    <mergeCell ref="BH4:BL4"/>
    <mergeCell ref="M3:M5"/>
    <mergeCell ref="A1:K1"/>
    <mergeCell ref="DP1:ED1"/>
    <mergeCell ref="A2:K2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2002-03</vt:lpstr>
      <vt:lpstr>2003-04</vt:lpstr>
      <vt:lpstr>2004-05</vt:lpstr>
      <vt:lpstr>2005-06</vt:lpstr>
      <vt:lpstr>2006-07</vt:lpstr>
      <vt:lpstr>2007-08</vt:lpstr>
      <vt:lpstr>2008-09</vt:lpstr>
      <vt:lpstr>2009-10</vt:lpstr>
      <vt:lpstr>2010-11</vt:lpstr>
      <vt:lpstr>11-12</vt:lpstr>
      <vt:lpstr>12-13</vt:lpstr>
      <vt:lpstr>12-13 Term</vt:lpstr>
      <vt:lpstr>12-13 Edu</vt:lpstr>
      <vt:lpstr>12-13 Micro</vt:lpstr>
      <vt:lpstr>13-14 Term</vt:lpstr>
      <vt:lpstr>13-14 Edu</vt:lpstr>
      <vt:lpstr>14-15 Term</vt:lpstr>
      <vt:lpstr>15-16 Term</vt:lpstr>
      <vt:lpstr>15-16 Edu</vt:lpstr>
      <vt:lpstr>16-17 Term</vt:lpstr>
      <vt:lpstr>16-17 Edu</vt:lpstr>
      <vt:lpstr>17-18 Term</vt:lpstr>
      <vt:lpstr>Term 17-18 30% of 90%</vt:lpstr>
      <vt:lpstr>17-18 Edu</vt:lpstr>
      <vt:lpstr>18-19 Term </vt:lpstr>
      <vt:lpstr>30% of 90% 18-19 Term</vt:lpstr>
      <vt:lpstr>18-19 Edu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2019-06-04T09:54:42Z</dcterms:modified>
</cp:coreProperties>
</file>